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A076CA44-E813-43DF-B6FA-60CC34BABB9C}" xr6:coauthVersionLast="47" xr6:coauthVersionMax="47" xr10:uidLastSave="{00000000-0000-0000-0000-000000000000}"/>
  <bookViews>
    <workbookView xWindow="-120" yWindow="-120" windowWidth="29040" windowHeight="15720" tabRatio="869" firstSheet="1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Hoja1" sheetId="15" state="hidden" r:id="rId6"/>
    <sheet name="Error Localizacion vs Velocidad" sheetId="5" r:id="rId7"/>
    <sheet name="Error Localizacion vs Error det" sheetId="11" r:id="rId8"/>
    <sheet name="Error localizacion vs Vel ang" sheetId="12" r:id="rId9"/>
    <sheet name="Error orientacion vs vel ang" sheetId="13" r:id="rId10"/>
    <sheet name="Error localizacion vs Landm det" sheetId="16" r:id="rId11"/>
    <sheet name="Tiempo Asociacion vs Nº Landm" sheetId="17" r:id="rId12"/>
    <sheet name="Tiempo Localización vs Nº Landm" sheetId="18" r:id="rId13"/>
  </sheets>
  <definedNames>
    <definedName name="_xlchart.v1.0" hidden="1">Data!$S$2:$S$4492</definedName>
    <definedName name="DatosExternos_1" localSheetId="0" hidden="1">Data!$A$1:$T$4492</definedName>
  </definedNames>
  <calcPr calcId="191029"/>
  <pivotCaches>
    <pivotCache cacheId="2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" i="4" l="1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36" i="4"/>
  <c r="I19" i="4" a="1"/>
  <c r="I19" i="4" s="1"/>
  <c r="E19" i="4"/>
  <c r="M30" i="4"/>
  <c r="M31" i="4" s="1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  <connection id="5" xr16:uid="{3E5AF627-A59D-445D-A095-5204F40E76E3}" keepAlive="1" name="Consulta - test-2024-05-06--23-49-57" description="Conexión a la consulta 'test-2024-05-06--23-49-57' en el libro." type="5" refreshedVersion="0" background="1">
    <dbPr connection="Provider=Microsoft.Mashup.OleDb.1;Data Source=$Workbook$;Location=test-2024-05-06--23-49-57;Extended Properties=&quot;&quot;" command="SELECT * FROM [test-2024-05-06--23-49-57]"/>
  </connection>
  <connection id="6" xr16:uid="{852A95D7-06DD-4382-B881-08565B385E9B}" keepAlive="1" name="Consulta - test-2024-05-06--23-58-52" description="Conexión a la consulta 'test-2024-05-06--23-58-52' en el libro." type="5" refreshedVersion="0" background="1">
    <dbPr connection="Provider=Microsoft.Mashup.OleDb.1;Data Source=$Workbook$;Location=test-2024-05-06--23-58-52;Extended Properties=&quot;&quot;" command="SELECT * FROM [test-2024-05-06--23-58-52]"/>
  </connection>
  <connection id="7" xr16:uid="{61A1E973-2C84-4435-A5A1-8F58297BB101}" keepAlive="1" name="Consulta - test-2024-05-12--13-57-28" description="Conexión a la consulta 'test-2024-05-12--13-57-28' en el libro." type="5" refreshedVersion="0" background="1">
    <dbPr connection="Provider=Microsoft.Mashup.OleDb.1;Data Source=$Workbook$;Location=test-2024-05-12--13-57-28;Extended Properties=&quot;&quot;" command="SELECT * FROM [test-2024-05-12--13-57-2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<sst xmlns="http://schemas.openxmlformats.org/spreadsheetml/2006/main" count="14552" uniqueCount="875">
  <si>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</si>
  <si>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</si>
  <si>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</si>
  <si>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</si>
  <si>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</si>
  <si>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</si>
  <si>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</si>
  <si>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</si>
  <si>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</si>
  <si>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</si>
  <si>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</si>
  <si>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</si>
  <si>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</si>
  <si>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</si>
  <si>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</si>
  <si>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</si>
  <si>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</si>
  <si>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</si>
  <si>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</si>
  <si>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16-20-21</t>
  </si>
  <si>
    <t>16-20-21-27-28</t>
  </si>
  <si>
    <t>20-21-27-28-34-35</t>
  </si>
  <si>
    <t>34-35-41-42-49-50</t>
  </si>
  <si>
    <t>42-49-50-57</t>
  </si>
  <si>
    <t>48-54-55-56-62-63</t>
  </si>
  <si>
    <t>14-15-18-19-25-26</t>
  </si>
  <si>
    <t>14-15-18-19-25</t>
  </si>
  <si>
    <t>13-14-15-18</t>
  </si>
  <si>
    <t>13-14-18</t>
  </si>
  <si>
    <t>13-18-24-31</t>
  </si>
  <si>
    <t>24-31-38-39-43</t>
  </si>
  <si>
    <t>31-38-39-43</t>
  </si>
  <si>
    <t>45-46-53-54-60-61</t>
  </si>
  <si>
    <t>45-52-53-59-60-61</t>
  </si>
  <si>
    <t>44-51-52-58-59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</si>
  <si>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</si>
  <si>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</si>
  <si>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</si>
  <si>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</si>
  <si>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</si>
  <si>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</si>
  <si>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</si>
  <si>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</si>
  <si>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</si>
  <si>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</si>
  <si>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</si>
  <si>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</t>
  </si>
  <si>
    <t>0-5-6-7</t>
  </si>
  <si>
    <t>0-6-7</t>
  </si>
  <si>
    <t>01/06/2007</t>
  </si>
  <si>
    <t>1-2-7-8</t>
  </si>
  <si>
    <t>02/08/2009</t>
  </si>
  <si>
    <t>3-4-10-11</t>
  </si>
  <si>
    <t>04/10/2011</t>
  </si>
  <si>
    <t>4-11-16-21</t>
  </si>
  <si>
    <t>11-16-20-21</t>
  </si>
  <si>
    <t>1-7-8-13-14</t>
  </si>
  <si>
    <t>1-2-7-8-13</t>
  </si>
  <si>
    <t>4-10-11-16-20-21</t>
  </si>
  <si>
    <t>3-8-9-10</t>
  </si>
  <si>
    <t>41-42-49-50-56-57</t>
  </si>
  <si>
    <t>34-41-42-49-50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</si>
  <si>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</si>
  <si>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</si>
  <si>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</si>
  <si>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</si>
  <si>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</si>
  <si>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</si>
  <si>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</si>
  <si>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</si>
  <si>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</si>
  <si>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</si>
  <si>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</si>
  <si>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</si>
  <si>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</si>
  <si>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</si>
  <si>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</si>
  <si>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</si>
  <si>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</si>
  <si>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</si>
  <si>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</si>
  <si>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</si>
  <si>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</si>
  <si>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</si>
  <si>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</si>
  <si>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</si>
  <si>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</si>
  <si>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</si>
  <si>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</si>
  <si>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</si>
  <si>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</si>
  <si>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</si>
  <si>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</si>
  <si>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</si>
  <si>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</si>
  <si>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</si>
  <si>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</si>
  <si>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</si>
  <si>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</si>
  <si>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</si>
  <si>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</si>
  <si>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</si>
  <si>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</si>
  <si>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</si>
  <si>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</si>
  <si>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</si>
  <si>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</si>
  <si>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</si>
  <si>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</si>
  <si>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</si>
  <si>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</si>
  <si>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</si>
  <si>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</si>
  <si>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</si>
  <si>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</si>
  <si>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</si>
  <si>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</si>
  <si>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</si>
  <si>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</si>
  <si>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</si>
  <si>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</si>
  <si>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</si>
  <si>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</si>
  <si>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</si>
  <si>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</si>
  <si>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</si>
  <si>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</si>
  <si>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</si>
  <si>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</si>
  <si>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</si>
  <si>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</si>
  <si>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</si>
  <si>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</si>
  <si>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</si>
  <si>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1,4-1,6</t>
  </si>
  <si>
    <t>&lt;0</t>
  </si>
  <si>
    <t>14-65-178-185-198</t>
  </si>
  <si>
    <t>14-65-178-185</t>
  </si>
  <si>
    <t>14-65-178-185-194</t>
  </si>
  <si>
    <t>14-38-65-178-194</t>
  </si>
  <si>
    <t>7-14-38-65-178-194</t>
  </si>
  <si>
    <t>7-38-65-178-194</t>
  </si>
  <si>
    <t>7-38-65-178-187-194</t>
  </si>
  <si>
    <t>7-38-46-65-178-187-194</t>
  </si>
  <si>
    <t>2-7-38-46-178-187-194</t>
  </si>
  <si>
    <t>2-7-38-46-187-194</t>
  </si>
  <si>
    <t>2-7-27-31-38-46-187-194</t>
  </si>
  <si>
    <t>2-7-27-31-38-46-187</t>
  </si>
  <si>
    <t>2-27-31-38-46-187</t>
  </si>
  <si>
    <t>2-27-29-31-38-46-187</t>
  </si>
  <si>
    <t>2-27-29-31-46-187</t>
  </si>
  <si>
    <t>2-27-29-31-46</t>
  </si>
  <si>
    <t>2-27-29-31-44-46</t>
  </si>
  <si>
    <t>2-29-31-44-46</t>
  </si>
  <si>
    <t>29-31-44-46-188</t>
  </si>
  <si>
    <t>29-44-188</t>
  </si>
  <si>
    <t>29-42-44-188</t>
  </si>
  <si>
    <t>29-42-44-188-192</t>
  </si>
  <si>
    <t>22-42-44-188-192</t>
  </si>
  <si>
    <t>22-42-44-188-190-192</t>
  </si>
  <si>
    <t>22-33-42-44-188-190-192</t>
  </si>
  <si>
    <t>22-33-42-44-56-188-190-192</t>
  </si>
  <si>
    <t>22-33-42-56-188-190-192</t>
  </si>
  <si>
    <t>1-22-33-42-56-184-188-190-192</t>
  </si>
  <si>
    <t>1-9-22-33-42-56-184-190-192</t>
  </si>
  <si>
    <t>9-22-33-42-56-184-190-192</t>
  </si>
  <si>
    <t>9-22-33-56-184-190-192</t>
  </si>
  <si>
    <t>9-22-56-180-184-190-192</t>
  </si>
  <si>
    <t>9-21-22-56-180-184-190-192</t>
  </si>
  <si>
    <t>9-21-22-56-180-184-192</t>
  </si>
  <si>
    <t>9-16-21-22-30-56-180-184-192</t>
  </si>
  <si>
    <t>9-16-21-30-56-180-184</t>
  </si>
  <si>
    <t>9-16-21-30-56-58-180-184</t>
  </si>
  <si>
    <t>16-21-30-56-58-180-184</t>
  </si>
  <si>
    <t>21-30-56-58-180-184</t>
  </si>
  <si>
    <t>21-30-58-180-184</t>
  </si>
  <si>
    <t>21-30-58-180</t>
  </si>
  <si>
    <t>30-58-180</t>
  </si>
  <si>
    <t>30-58-82-180</t>
  </si>
  <si>
    <t>58-82-180</t>
  </si>
  <si>
    <t>58-82</t>
  </si>
  <si>
    <t>51-58-82</t>
  </si>
  <si>
    <t>51-82</t>
  </si>
  <si>
    <t>51-82-182</t>
  </si>
  <si>
    <t>3-51-82-182</t>
  </si>
  <si>
    <t>3-51-74-82-182</t>
  </si>
  <si>
    <t>3-51-74-82-182-191</t>
  </si>
  <si>
    <t>3-51-74-182-191</t>
  </si>
  <si>
    <t>3-51-74-182-191-197</t>
  </si>
  <si>
    <t>3-37-51-74-182-191-197</t>
  </si>
  <si>
    <t>3-35-37-51-74-182-191-197</t>
  </si>
  <si>
    <t>3-35-37-74-182-191-197</t>
  </si>
  <si>
    <t>3-7-35-37-74-182-191-197</t>
  </si>
  <si>
    <t>3-7-35-37-74-182-191-194-197</t>
  </si>
  <si>
    <t>3-7-35-37-74-191-194-197</t>
  </si>
  <si>
    <t>3-7-37-74-191-194-197</t>
  </si>
  <si>
    <t>3-7-37-191-194-197</t>
  </si>
  <si>
    <t>3-7-37-65-191-194-197</t>
  </si>
  <si>
    <t>3-7-37-65-187-191-194-197</t>
  </si>
  <si>
    <t>3-7-37-65-187-191-194</t>
  </si>
  <si>
    <t>3-7-37-38-65-178-187-191-194</t>
  </si>
  <si>
    <t>7-37-38-65-178-187-191-194</t>
  </si>
  <si>
    <t>7-37-38-65-178-187-194</t>
  </si>
  <si>
    <t>7-14-38-65-89-178-194</t>
  </si>
  <si>
    <t>14-38-65-89-178-194</t>
  </si>
  <si>
    <t>14-65-89-178-185-194</t>
  </si>
  <si>
    <t>14-65-89-178-185</t>
  </si>
  <si>
    <t>14-65-89-178-185-198</t>
  </si>
  <si>
    <t>14-65-89-185-198</t>
  </si>
  <si>
    <t>14-43-62-65-89-185-198</t>
  </si>
  <si>
    <t>14-43-62-185-198</t>
  </si>
  <si>
    <t>14-43-62-123-128-129-130-132-133-134-136-185-198</t>
  </si>
  <si>
    <t>14-43-62-123-128-129-130-131-132-133-134-136-139-185-198</t>
  </si>
  <si>
    <t>14-43-62-123-124-128-129-130-131-132-133-134-136-139-185-198</t>
  </si>
  <si>
    <t>14-43-62-123-124-128-129-130-131-132-133-134-136-139-141-185-198</t>
  </si>
  <si>
    <t>14-43-62-123-124-127-128-129-130-131-132-133-134-136-139-141-185-198</t>
  </si>
  <si>
    <t>14-43-62-121-123-124-127-128-129-130-131-132-133-134-136-139-141-185-198</t>
  </si>
  <si>
    <t>14-43-62-121-123-124-125-127-128-129-130-131-132-133-134-136-139-141-185-198</t>
  </si>
  <si>
    <t>14-43-62-68-121-123-124-125-127-128-129-130-131-132-133-134-136-139-141-185-198</t>
  </si>
  <si>
    <t>14-43-62-67-68-121-123-124-125-127-128-129-130-131-132-133-134-136-139-141-185-198</t>
  </si>
  <si>
    <t>14-43-62-67-68-121-122-123-124-125-127-128-129-130-131-132-133-134-136-139-141-185-198</t>
  </si>
  <si>
    <t>14-43-62-67-68-72-121-122-123-124-125-127-128-129-130-131-132-133-134-136-139-141-185-198</t>
  </si>
  <si>
    <t>14-43-62-67-68-72-121-123-124-125-127-128-129-130-131-132-133-134-136-139-141-185-198</t>
  </si>
  <si>
    <t>14-43-62-67-68-72-121-123-124-127-128-129-130-131-132-133-134-136-139-141-185-198</t>
  </si>
  <si>
    <t>14-43-62-67-68-72-123-124-127-128-129-130-131-132-133-134-136-139-141-185-198</t>
  </si>
  <si>
    <t>43-62-68-72-123-124-128-129-130-131-132-133-134-136-139-141-185-199</t>
  </si>
  <si>
    <t>43-62-68-72-123-128-129-130-131-132-133-134-136-139-141-185-199</t>
  </si>
  <si>
    <t>43-62-68-72-123-128-129-130-132-133-134-136-139-141-185-199</t>
  </si>
  <si>
    <t>43-68-72-123-128-129-132-133-134-136-139-141-185-199</t>
  </si>
  <si>
    <t>43-68-72-123-129-132-133-134-136-139-141-185-199</t>
  </si>
  <si>
    <t>43-59-72-123-129-132-134-136-139-141-185-199</t>
  </si>
  <si>
    <t>43-59-72-123-129-132-136-139-141-185-199</t>
  </si>
  <si>
    <t>43-59-72-123-129-136-139-141-185-199</t>
  </si>
  <si>
    <t>43-59-72-129-136-139-141-199</t>
  </si>
  <si>
    <t>43-59-72-136-139-141-199</t>
  </si>
  <si>
    <t>43-59-72-139-141-196-199</t>
  </si>
  <si>
    <t>17-43-59-72-139-141-196-199</t>
  </si>
  <si>
    <t>17-43-59-72-141-196-199</t>
  </si>
  <si>
    <t>17-59-72-141-196-199</t>
  </si>
  <si>
    <t>17-59-72-196-199</t>
  </si>
  <si>
    <t>17-59-72-196-199-201</t>
  </si>
  <si>
    <t>17-59-72-96-196-199-201</t>
  </si>
  <si>
    <t>17-32-59-72-96-196-199-201</t>
  </si>
  <si>
    <t>17-35-59-72-96-196-199-201</t>
  </si>
  <si>
    <t>17-35-59-72-96-196-199</t>
  </si>
  <si>
    <t>17-35-72-96-196-197-199</t>
  </si>
  <si>
    <t>17-35-89-96-196-197-199</t>
  </si>
  <si>
    <t>17-35-89-196-197-199</t>
  </si>
  <si>
    <t>17-35-89-196-197</t>
  </si>
  <si>
    <t>17-35-74-89-196-197</t>
  </si>
  <si>
    <t>17-35-37-74-196-197</t>
  </si>
  <si>
    <t>17-35-37-74-197</t>
  </si>
  <si>
    <t>35-37-74-197</t>
  </si>
  <si>
    <t>35-37-74-191-197</t>
  </si>
  <si>
    <t>35-37-74-182-191-197</t>
  </si>
  <si>
    <t>17-35-59-72-96-196-197-199</t>
  </si>
  <si>
    <t>22-29-42-44-188-192</t>
  </si>
  <si>
    <t>29-44-188-192</t>
  </si>
  <si>
    <t>29-44-46-188</t>
  </si>
  <si>
    <t>29-44-46</t>
  </si>
  <si>
    <t>2-29-44-46</t>
  </si>
  <si>
    <t>2-29-31-46</t>
  </si>
  <si>
    <t>2-29-31-46-187</t>
  </si>
  <si>
    <t>2-7-27-29-31-38-46-187</t>
  </si>
  <si>
    <t>2-7-31-38-46-187</t>
  </si>
  <si>
    <t>2-7-31-38-46-187-194</t>
  </si>
  <si>
    <t>7-38-46-178-187-194</t>
  </si>
  <si>
    <t>14-65-89-178-194</t>
  </si>
  <si>
    <t>14-43-62-123-128-129-130-132-133-134-185-198</t>
  </si>
  <si>
    <t>14-43-62-123-128-129-130-131-132-133-134-136-185-198</t>
  </si>
  <si>
    <t>43-59-68-72-123-129-132-134-136-139-141-185-199</t>
  </si>
  <si>
    <t>43-59-72-123-129-136-139-141-199</t>
  </si>
  <si>
    <t>43-59-72-136-139-141-196-199</t>
  </si>
  <si>
    <t>17-32-59-72-95-96-196-199-201</t>
  </si>
  <si>
    <t>17-32-59-95-96-196-199-201</t>
  </si>
  <si>
    <t>17-32-59-95-96-156-196-199-201</t>
  </si>
  <si>
    <t>17-32-39-59-95-96-156-196-199-201</t>
  </si>
  <si>
    <t>17-32-39-59-95-96-100-119-156-196-201</t>
  </si>
  <si>
    <t>17-32-39-95-96-100-119-156-196-201</t>
  </si>
  <si>
    <t>32-39-95-96-100-119-156-196-201</t>
  </si>
  <si>
    <t>32-39-41-95-96-100-119-156-201</t>
  </si>
  <si>
    <t>32-39-41-95-96-100-119-153-156-201</t>
  </si>
  <si>
    <t>32-39-41-95-96-100-119-146-153-156-201</t>
  </si>
  <si>
    <t>32-39-41-95-96-100-119-140-146-153-156-201</t>
  </si>
  <si>
    <t>6-39-41-77-100-140-142-144-146-153-155-156-158-162-164-170</t>
  </si>
  <si>
    <t>6-39-41-76-77-100-140-142-144-146-153-155-156-158-162-164-170-171</t>
  </si>
  <si>
    <t>6-39-41-76-77-100-140-142-144-146-153-155-158-162-164-170-171</t>
  </si>
  <si>
    <t>6-36-41-76-77-100-140-142-144-146-153-155-158-162-164-170-171</t>
  </si>
  <si>
    <t>6-36-41-76-100-107-140-142-144-146-153-155-158-162-164-170-171</t>
  </si>
  <si>
    <t>6-36-41-100-107-140-142-144-155-158-162-164-170-171</t>
  </si>
  <si>
    <t>6-36-41-100-107-142-144-155-158-162-164-170-171</t>
  </si>
  <si>
    <t>6-36-47-83-107-111</t>
  </si>
  <si>
    <t>36-47-83-107-111</t>
  </si>
  <si>
    <t>36-47-52-83-107-111</t>
  </si>
  <si>
    <t>47-52-83-107-111</t>
  </si>
  <si>
    <t>47-52-107-111</t>
  </si>
  <si>
    <t>47-52-111</t>
  </si>
  <si>
    <t>47-52-60-111</t>
  </si>
  <si>
    <t>47-52-60</t>
  </si>
  <si>
    <t>52-60</t>
  </si>
  <si>
    <t>50-52-60</t>
  </si>
  <si>
    <t>50-60</t>
  </si>
  <si>
    <t>50-60-102</t>
  </si>
  <si>
    <t>34-50-60-102</t>
  </si>
  <si>
    <t>34-50-102</t>
  </si>
  <si>
    <t>34-50-102-203</t>
  </si>
  <si>
    <t>34-50-102-108-203</t>
  </si>
  <si>
    <t>34-48-50-102-108-203</t>
  </si>
  <si>
    <t>0-34-48-50-102-108-203</t>
  </si>
  <si>
    <t>0-34-48-102-108-203</t>
  </si>
  <si>
    <t>0-34-48-102-103-108-181-203-209</t>
  </si>
  <si>
    <t>0-34-40-48-102-103-108-181-203-209</t>
  </si>
  <si>
    <t>0-34-40-48-103-108-181-203-209</t>
  </si>
  <si>
    <t>0-40-48-103-108-181-203-209</t>
  </si>
  <si>
    <t>0-10-40-48-79-103-108-181-203-209</t>
  </si>
  <si>
    <t>0-10-40-48-79-103-108-181-209</t>
  </si>
  <si>
    <t>0-10-40-48-79-103-181-209</t>
  </si>
  <si>
    <t>10-40-48-79-103-181-209</t>
  </si>
  <si>
    <t>10-40-79-103-181-209</t>
  </si>
  <si>
    <t>10-40-79-84-103-209</t>
  </si>
  <si>
    <t>10-40-79-84-85</t>
  </si>
  <si>
    <t>10-79-84-85</t>
  </si>
  <si>
    <t>10-25-84-85</t>
  </si>
  <si>
    <t>10-25-55-84-85</t>
  </si>
  <si>
    <t>24-25-55-85-152-160-163-172-173</t>
  </si>
  <si>
    <t>24-25-28-45-55-86-145-150-152-160-161-163-165-172-173</t>
  </si>
  <si>
    <t>24-28-45-55-86-145-147-150-152-154-160-161-163-165-172-173</t>
  </si>
  <si>
    <t>13-15-28-45-78-86-87-92-94-145-147-150-151-152-154-159-160-161-163-165-166-172-173</t>
  </si>
  <si>
    <t>1-26-54-75-78-104-138-183-186-204</t>
  </si>
  <si>
    <t>1-4-18-26-54-75-104-138-183-186-204</t>
  </si>
  <si>
    <t>1-4-18-26-33-54-75-104-138-183-186-204</t>
  </si>
  <si>
    <t>1-4-18-26-33-75-104-138-183-186-190-204</t>
  </si>
  <si>
    <t>1-4-18-26-33-75-104-183-186-190-204</t>
  </si>
  <si>
    <t>1-4-18-26-33-57-75-104-183-186-190</t>
  </si>
  <si>
    <t>1-4-18-26-33-57-104-183-186-190</t>
  </si>
  <si>
    <t>1-4-18-22-26-33-57-104-183-186-190</t>
  </si>
  <si>
    <t>1-4-18-22-26-33-42-57-104-183-186-190</t>
  </si>
  <si>
    <t>1-4-18-22-26-33-42-57-104-183-190</t>
  </si>
  <si>
    <t>1-4-18-22-26-33-42-57-104-183-190-192</t>
  </si>
  <si>
    <t>1-4-18-22-26-33-42-104-183-190-192</t>
  </si>
  <si>
    <t>1-4-18-22-26-33-42-104-190-192</t>
  </si>
  <si>
    <t>1-4-18-22-26-33-42-190-192</t>
  </si>
  <si>
    <t>1-4-22-26-33-42-190-192</t>
  </si>
  <si>
    <t>1-4-22-26-33-42-188-190-192</t>
  </si>
  <si>
    <t>1-4-22-33-42-188-190-192</t>
  </si>
  <si>
    <t>4-22-33-42-188-190-192</t>
  </si>
  <si>
    <t>22-33-42-188-190-192</t>
  </si>
  <si>
    <t>17-35-74-196-197</t>
  </si>
  <si>
    <t>4-18-22-26-33-42-57-188-190-192</t>
  </si>
  <si>
    <t>1-4-18-22-26-33-42-57-188-190-192</t>
  </si>
  <si>
    <t>1-4-18-22-26-33-42-57-190-192</t>
  </si>
  <si>
    <t>1-4-18-22-26-33-57-104-183-190</t>
  </si>
  <si>
    <t>1-4-18-26-33-57-75-104-183-186-190-204</t>
  </si>
  <si>
    <t>1-4-18-26-33-54-57-75-104-183-186-190-204</t>
  </si>
  <si>
    <t>1-4-18-26-33-54-57-75-104-138-183-186-204</t>
  </si>
  <si>
    <t>26-54-75-104-138-183-186-204</t>
  </si>
  <si>
    <t>13-15-45-78-86-87-94-138-145-147-150-151-152-154-159-160-161-163-165-166-172-173-186</t>
  </si>
  <si>
    <t>13-15-28-45-78-86-87-92-94-138-145-147-150-151-152-154-159-160-161-163-165-166-172-173</t>
  </si>
  <si>
    <t>15-28-45-78-86-87-92-94-145-147-150-151-152-154-159-160-161-163-165-166-172-173</t>
  </si>
  <si>
    <t>28-45-78-86-87-92-94-145-147-150-151-152-154-159-160-161-163-165-166-172-173</t>
  </si>
  <si>
    <t>28-45-55-86-87-92-94-145-147-150-151-152-154-159-160-161-163-165-166-172-173</t>
  </si>
  <si>
    <t>28-45-55-86-87-92-145-147-150-151-152-154-159-160-161-163-165-166-172-173</t>
  </si>
  <si>
    <t>24-28-45-55-86-87-92-145-147-150-151-152-154-160-161-163-165-166-172-173</t>
  </si>
  <si>
    <t>24-28-45-55-86-87-92-145-147-150-151-152-154-160-161-163-165-172-173</t>
  </si>
  <si>
    <t>24-28-45-55-86-92-145-147-150-151-152-154-160-161-163-165-172-173</t>
  </si>
  <si>
    <t>24-28-45-55-86-145-147-150-152-160-161-163-165-172-173</t>
  </si>
  <si>
    <t>24-28-45-55-86-145-150-152-160-161-163-165-172-173</t>
  </si>
  <si>
    <t>24-25-45-55-85-86-150-152-160-161-163-165-172-173</t>
  </si>
  <si>
    <t>24-25-45-55-85-152-160-161-163-165-172-173</t>
  </si>
  <si>
    <t>24-25-55-85-152-160-161-163-172-173</t>
  </si>
  <si>
    <t>25-55-85-152-163-172-173</t>
  </si>
  <si>
    <t>25-55-85-152-172</t>
  </si>
  <si>
    <t>25-55-85-152</t>
  </si>
  <si>
    <t>25-55-85</t>
  </si>
  <si>
    <t>25-55-84-85</t>
  </si>
  <si>
    <t>79-84-85</t>
  </si>
  <si>
    <t>10-40-79-84</t>
  </si>
  <si>
    <t>10-40-79-84-209</t>
  </si>
  <si>
    <t>10-40-79-103-209</t>
  </si>
  <si>
    <t>0-40-48-79-103-108-181-203-209</t>
  </si>
  <si>
    <t>2-7-38-46-65-178-187-194</t>
  </si>
  <si>
    <t>29-31-44-188</t>
  </si>
  <si>
    <t>4-18-26-54-75-104-138-183-186-204</t>
  </si>
  <si>
    <t>4-18-26-54-75-104-183-186-204</t>
  </si>
  <si>
    <t>4-18-19-26-54-75-104-183-186-204</t>
  </si>
  <si>
    <t>4-18-19-26-54-75-104-183-204</t>
  </si>
  <si>
    <t>4-18-19-26-54-57-75-104-183-204</t>
  </si>
  <si>
    <t>4-18-19-26-54-57-75-183-204</t>
  </si>
  <si>
    <t>18-19-26-54-57-75-183-204</t>
  </si>
  <si>
    <t>18-19-54-57-183-204</t>
  </si>
  <si>
    <t>18-19-54-57-204</t>
  </si>
  <si>
    <t>18-19-54-98-204</t>
  </si>
  <si>
    <t>19-54-63-98-204</t>
  </si>
  <si>
    <t>19-54-63-98</t>
  </si>
  <si>
    <t>19-63-98</t>
  </si>
  <si>
    <t>19-63-71-98</t>
  </si>
  <si>
    <t>63-71-98</t>
  </si>
  <si>
    <t>61-63-71-98</t>
  </si>
  <si>
    <t>61-63-71-93-98</t>
  </si>
  <si>
    <t>61-63-71-93-98-115</t>
  </si>
  <si>
    <t>61-71-93-115</t>
  </si>
  <si>
    <t>49-61-71-93-115</t>
  </si>
  <si>
    <t>49-61-93-115</t>
  </si>
  <si>
    <t>49-61-93-115-118</t>
  </si>
  <si>
    <t>49-61-70-93-115-118</t>
  </si>
  <si>
    <t>49-70-93-115-118</t>
  </si>
  <si>
    <t>49-70-118</t>
  </si>
  <si>
    <t>49-66-70-118</t>
  </si>
  <si>
    <t>66-70-118</t>
  </si>
  <si>
    <t>66-70</t>
  </si>
  <si>
    <t>66-70-73</t>
  </si>
  <si>
    <t>66-73</t>
  </si>
  <si>
    <t>53-66-73</t>
  </si>
  <si>
    <t>53-73</t>
  </si>
  <si>
    <t>53-73-110</t>
  </si>
  <si>
    <t>53-73-99-110</t>
  </si>
  <si>
    <t>53-69-73-99-110</t>
  </si>
  <si>
    <t>53-69-99-110</t>
  </si>
  <si>
    <t>53-69-99-105-110</t>
  </si>
  <si>
    <t>53-69-99-105-110-114</t>
  </si>
  <si>
    <t>20-53-69-99-105-110-114</t>
  </si>
  <si>
    <t>20-69-99-105-110-114</t>
  </si>
  <si>
    <t>5-20-69-99-105-110-114</t>
  </si>
  <si>
    <t>5-20-69-99-105-114</t>
  </si>
  <si>
    <t>5-12-20-69-105-114</t>
  </si>
  <si>
    <t>5-12-20-105-114</t>
  </si>
  <si>
    <t>5-12-20-114</t>
  </si>
  <si>
    <t>5-12-20-106-114</t>
  </si>
  <si>
    <t>5-12-20-106</t>
  </si>
  <si>
    <t>5-12-20-64-106</t>
  </si>
  <si>
    <t>5-12-20-64-106-169</t>
  </si>
  <si>
    <t>5-12-64-106-169</t>
  </si>
  <si>
    <t>5-12-64-106-149-169</t>
  </si>
  <si>
    <t>12-64-106-149-169</t>
  </si>
  <si>
    <t>8-12-64-106-149-169</t>
  </si>
  <si>
    <t>8-12-64-106-109-149-167-169</t>
  </si>
  <si>
    <t>8-12-64-106-109-149-167-168-169</t>
  </si>
  <si>
    <t>8-12-64-106-109-126-149-167-168-169</t>
  </si>
  <si>
    <t>8-12-64-106-109-126-143-149-167-168-169</t>
  </si>
  <si>
    <t>8-12-64-106-109-122-126-143-149-167-168-169-198</t>
  </si>
  <si>
    <t>8-12-64-106-109-122-126-143-148-149-167-168-169-198</t>
  </si>
  <si>
    <t>8-12-64-106-109-122-125-126-143-148-149-167-168-169-198</t>
  </si>
  <si>
    <t>8-64-106-109-122-125-126-143-148-149-167-168-169-198</t>
  </si>
  <si>
    <t>8-64-106-109-121-122-125-126-143-148-149-167-168-169-198</t>
  </si>
  <si>
    <t>8-64-106-109-121-122-125-126-143-148-149-167-168-198</t>
  </si>
  <si>
    <t>8-64-106-109-121-122-125-126-127-143-148-167-168-198</t>
  </si>
  <si>
    <t>8-62-64-109-121-122-124-125-126-127-143-148-167-168-198</t>
  </si>
  <si>
    <t>8-62-64-109-121-122-124-125-126-127-131-143-148-167-168-198</t>
  </si>
  <si>
    <t>8-62-64-109-121-122-124-125-126-127-130-131-143-148-167-168-198</t>
  </si>
  <si>
    <t>8-62-64-109-121-122-124-125-126-127-128-130-131-143-148-167-168-198</t>
  </si>
  <si>
    <t>8-14-62-64-109-121-122-124-125-126-127-128-130-131-143-148-167-168-198</t>
  </si>
  <si>
    <t>8-14-62-64-109-121-122-124-125-126-127-128-130-131-133-143-148-167-168-198</t>
  </si>
  <si>
    <t>8-14-62-64-67-109-121-122-124-125-126-127-128-130-131-133-134-143-148-167-168-198</t>
  </si>
  <si>
    <t>8-14-62-67-109-121-122-124-125-126-127-128-130-131-133-134-143-148-167-168-198</t>
  </si>
  <si>
    <t>8-14-62-67-109-121-122-124-125-126-127-128-130-131-132-133-134-143-148-167-168-185-198</t>
  </si>
  <si>
    <t>8-14-62-67-109-121-122-123-124-125-126-127-128-130-131-132-133-134-143-148-168-185-198</t>
  </si>
  <si>
    <t>8-14-43-62-67-109-121-122-123-124-125-126-127-128-129-130-131-132-133-134-143-148-185-198</t>
  </si>
  <si>
    <t>8-14-43-62-67-109-121-122-123-124-125-126-127-128-129-130-131-132-133-134-136-143-148-185-198</t>
  </si>
  <si>
    <t>8-14-43-62-67-68-109-121-122-123-124-125-126-127-128-129-130-131-132-133-134-136-139-143-148-185-198</t>
  </si>
  <si>
    <t>8-14-43-62-67-68-109-121-122-123-124-125-126-127-128-129-130-131-132-133-134-136-139-141-143-148-185-198</t>
  </si>
  <si>
    <t>8-14-43-62-67-68-109-121-122-123-124-125-126-127-128-129-130-131-132-133-134-136-139-141-143-185-198</t>
  </si>
  <si>
    <t>8-14-43-62-67-109-121-122-123-124-125-126-127-128-129-130-131-132-133-134-136-139-141-185-198</t>
  </si>
  <si>
    <t>8-14-43-62-109-121-122-123-124-125-126-127-128-129-130-131-132-133-134-136-139-141-185-198</t>
  </si>
  <si>
    <t>8-14-43-62-109-121-122-123-124-125-127-128-129-130-131-132-133-134-136-139-141-185-198</t>
  </si>
  <si>
    <t>8-14-43-62-109-121-123-124-125-127-128-129-130-131-132-133-134-136-139-185-198</t>
  </si>
  <si>
    <t>8-14-43-62-109-121-123-124-127-128-129-130-131-132-133-134-136-185-198</t>
  </si>
  <si>
    <t>14-43-62-123-124-128-130-131-132-133-134-185-198</t>
  </si>
  <si>
    <t>14-43-62-65-185-198</t>
  </si>
  <si>
    <t>14-62-65-185-198</t>
  </si>
  <si>
    <t>14-43-62-67-68-109-121-122-123-124-125-127-128-129-130-131-132-133-134-136-139-141-185-198</t>
  </si>
  <si>
    <t>14-43-62-67-68-109-121-122-123-124-125-126-127-128-129-130-131-132-133-134-136-139-141-185-198</t>
  </si>
  <si>
    <t>14-43-62-67-68-109-121-122-123-124-125-126-127-128-129-130-131-132-133-134-136-139-141-143-185-198</t>
  </si>
  <si>
    <t>14-43-62-67-68-109-121-122-123-124-125-126-127-128-129-130-131-132-133-134-136-139-141-143-148-185-198</t>
  </si>
  <si>
    <t>8-14-43-62-67-68-109-121-122-123-124-125-126-127-128-129-130-131-132-133-134-136-139-143-148-168-185-198</t>
  </si>
  <si>
    <t>8-14-43-62-67-68-109-121-122-123-124-125-126-127-128-129-130-131-132-133-134-136-139-143-148-167-168-185-198</t>
  </si>
  <si>
    <t>8-14-43-62-67-68-109-121-122-123-124-125-126-127-128-129-130-131-132-133-134-136-143-148-167-168-185-198</t>
  </si>
  <si>
    <t>8-14-62-67-109-121-122-123-124-125-126-127-128-129-130-131-132-133-134-143-148-167-168-185-198</t>
  </si>
  <si>
    <t>8-14-62-67-109-121-122-123-124-125-126-127-128-130-131-132-133-134-143-148-167-168-198</t>
  </si>
  <si>
    <t>8-62-67-109-121-122-123-124-125-126-127-128-130-131-132-133-134-143-148-167-168-198</t>
  </si>
  <si>
    <t>8-62-64-67-109-121-122-124-125-126-127-128-130-131-132-133-134-143-148-167-168-198</t>
  </si>
  <si>
    <t>8-62-64-67-109-121-122-124-125-126-127-128-130-131-133-134-143-148-167-168-198</t>
  </si>
  <si>
    <t>8-62-64-67-109-121-122-124-125-126-127-128-130-131-133-143-148-167-168-198</t>
  </si>
  <si>
    <t>8-62-64-109-121-122-124-125-126-127-131-143-148-149-167-168-198</t>
  </si>
  <si>
    <t>8-62-64-106-109-121-122-124-125-126-127-143-148-149-167-168-169-198</t>
  </si>
  <si>
    <t>8-64-106-109-121-122-125-126-127-143-148-149-167-168-169-198</t>
  </si>
  <si>
    <t>8-12-64-106-109-122-125-126-143-148-149-167-168-169</t>
  </si>
  <si>
    <t>8-12-64-106-109-122-126-143-148-149-167-168-169</t>
  </si>
  <si>
    <t>8-12-64-106-149-167-168-169</t>
  </si>
  <si>
    <t>8-12-64-106-149-167-169</t>
  </si>
  <si>
    <t>5-12-20</t>
  </si>
  <si>
    <t>5-20-105-114</t>
  </si>
  <si>
    <t>5-20-69-105-114</t>
  </si>
  <si>
    <t>61-71-93</t>
  </si>
  <si>
    <t>61-71</t>
  </si>
  <si>
    <t>61-63-71</t>
  </si>
  <si>
    <t>19-54-98-204</t>
  </si>
  <si>
    <t>19-54-204</t>
  </si>
  <si>
    <t>18-19-54-183-204</t>
  </si>
  <si>
    <t>18-19-54-75-183-204</t>
  </si>
  <si>
    <t>18-19-26-54-75-183-204</t>
  </si>
  <si>
    <t>18-19-26-54-75-104-183-204</t>
  </si>
  <si>
    <t>18-19-26-54-75-104-183-186-204</t>
  </si>
  <si>
    <t>18-26-54-75-104-183-186-204</t>
  </si>
  <si>
    <t>26-54-75-104-183-186-204</t>
  </si>
  <si>
    <t>1-26-54-75-104-138-183-186-204</t>
  </si>
  <si>
    <t>1-18-26-54-75-78-104-138-183-186-204</t>
  </si>
  <si>
    <t>1-4-18-26-33-75-104-138-183-186-204</t>
  </si>
  <si>
    <t>22-33-42-56-184-188-190-192</t>
  </si>
  <si>
    <t>9-22-33-42-56-184-188-190-192</t>
  </si>
  <si>
    <t>9-16-21-22-30-56-180-184</t>
  </si>
  <si>
    <t>8-14-62-67-109-121-122-123-124-125-126-127-128-129-130-131-132-133-134-143-148-168-185-198</t>
  </si>
  <si>
    <t>17-32-39-59-95-96-119-156-196-201</t>
  </si>
  <si>
    <t>6-36-83-107-111</t>
  </si>
  <si>
    <t>NO</t>
  </si>
  <si>
    <t>14-43-62-67-68-72-121-122-123-124-125-127-128-129-130-131-132-133-134-136-139-185-198</t>
  </si>
  <si>
    <t>14-43-62-65-67-72-109-121-123-124-127-128-129-130-131-132-133-134-136-185-198</t>
  </si>
  <si>
    <t>43-62-72-123-128-129-132-133-134-136-185-198-199</t>
  </si>
  <si>
    <t>18-19-54-57-98-204</t>
  </si>
  <si>
    <t>8-64-106-109-121-122-125-126-127-143-148-149-167-168-198</t>
  </si>
  <si>
    <t>8-14-62-67-109-121-122-123-124-125-126-127-128-130-131-132-133-134-143-148-167-168-185-198</t>
  </si>
  <si>
    <t>17-35-72-89-96-196-197-199</t>
  </si>
  <si>
    <t>43-62-68-72-121-123-124-127-128-129-130-131-132-133-134-136-185-199</t>
  </si>
  <si>
    <t>14-43-62-132-133-134-185-198</t>
  </si>
  <si>
    <t>14-43-62-67-68-72-109-121-122-123-124-125-127-128-129-130-131-132-133-134-136-139-141-143-148-185-198</t>
  </si>
  <si>
    <t>8-14-43-62-67-68-72-109-121-122-123-124-125-127-128-129-130-131-132-133-134-136-139-141-143-148-185-198</t>
  </si>
  <si>
    <t>8-14-43-62-67-68-109-121-122-123-124-125-126-127-128-129-130-131-132-133-134-136-139-141-143-148-168-185-198</t>
  </si>
  <si>
    <t>8-14-43-62-67-68-109-121-122-123-124-125-126-127-128-129-130-131-132-133-134-143-148-167-168-185-198</t>
  </si>
  <si>
    <t>8-14-62-67-109-121-122-123-124-125-126-127-128-129-130-131-132-133-134-143-148-167-168-198</t>
  </si>
  <si>
    <t>8-62-67-109-121-122-124-125-126-127-128-130-131-132-133-134-143-148-167-168-198</t>
  </si>
  <si>
    <t>8-62-64-67-109-121-122-124-125-127-128-130-131-132-133-134-143-148-167-168-198</t>
  </si>
  <si>
    <t>8-62-64-67-109-121-122-124-125-127-128-130-131-133-134-143-148-167-168-198</t>
  </si>
  <si>
    <t>8-62-64-109-121-122-124-125-127-128-130-131-143-148-167-168-198</t>
  </si>
  <si>
    <t>8-62-64-106-109-121-122-124-125-127-131-143-148-149-167-168-169-198</t>
  </si>
  <si>
    <t>8-64-106-109-121-122-124-125-126-127-143-148-149-167-168-169-198</t>
  </si>
  <si>
    <t>8-64-106-109-121-122-124-125-127-143-148-149-167-168-169-198</t>
  </si>
  <si>
    <t>8-12-64-106-109-122-125-143-148-149-167-168-169</t>
  </si>
  <si>
    <t>8-12-64-106-109-122-143-149-167-168-169</t>
  </si>
  <si>
    <t>8-12-64-106-109-122-149-167-168-169</t>
  </si>
  <si>
    <t>8-12-64-106-149-168-169</t>
  </si>
  <si>
    <t>5-12-64-106-149</t>
  </si>
  <si>
    <t>5-12-64-106</t>
  </si>
  <si>
    <t>53-69-73-110</t>
  </si>
  <si>
    <t>49-70-115-118</t>
  </si>
  <si>
    <t>35-74-197</t>
  </si>
  <si>
    <t>17-35-74-197</t>
  </si>
  <si>
    <t>17-35-196-197</t>
  </si>
  <si>
    <t>17-35-96-196-197</t>
  </si>
  <si>
    <t>17-35-96-196-197-199</t>
  </si>
  <si>
    <t>17-35-96-196-199</t>
  </si>
  <si>
    <t>17-35-59-96-196-199</t>
  </si>
  <si>
    <t>17-35-59-96-196-199-201</t>
  </si>
  <si>
    <t>17-32-35-59-72-96-196-199-201</t>
  </si>
  <si>
    <t>17-32-35-59-72-95-96-196-199-201</t>
  </si>
  <si>
    <t>17-59-72-95-96-196-199-201</t>
  </si>
  <si>
    <t>17-59-72-141-196-199-201</t>
  </si>
  <si>
    <t>43-59-72-123-129-132-136-139-141-199</t>
  </si>
  <si>
    <t>43-59-68-72-123-129-132-134-136-139-141-199</t>
  </si>
  <si>
    <t>43-59-68-72-123-129-132-133-134-136-139-141-185-199</t>
  </si>
  <si>
    <t>43-59-68-72-123-128-129-132-133-134-136-139-141-185-199</t>
  </si>
  <si>
    <t>43-68-72-123-128-129-130-132-133-134-136-139-141-185-199</t>
  </si>
  <si>
    <t>43-62-67-68-72-123-124-128-129-130-131-132-133-134-136-139-141-185-199</t>
  </si>
  <si>
    <t>43-62-67-68-72-123-124-127-128-129-130-131-132-133-134-136-139-141-185</t>
  </si>
  <si>
    <t>43-62-67-68-72-121-123-124-127-128-129-130-131-132-133-134-136-139-141-185-198</t>
  </si>
  <si>
    <t>43-62-67-68-72-121-123-124-125-127-128-129-130-131-132-133-134-136-139-141-185-198</t>
  </si>
  <si>
    <t>14-43-62-67-68-121-122-123-124-125-127-128-129-130-131-132-133-134-136-139-141-143-185-198</t>
  </si>
  <si>
    <t>14-43-62-67-68-121-122-123-124-125-126-127-128-129-130-131-132-133-134-136-139-141-185-198</t>
  </si>
  <si>
    <t>8-14-43-62-109-121-123-124-125-127-128-129-130-131-132-133-134-136-185-198</t>
  </si>
  <si>
    <t>2-29-31-44-46-188</t>
  </si>
  <si>
    <t>59-72-141-196-199</t>
  </si>
  <si>
    <t>43-62-67-68-72-123-128-129-130-131-132-133-134-136-139-141-185-199</t>
  </si>
  <si>
    <t>43-62-67-68-72-123-124-127-128-129-130-131-132-133-134-136-139-141-185-199</t>
  </si>
  <si>
    <t>43-62-67-68-72-121-123-124-127-128-129-130-131-132-133-134-136-139-141-185</t>
  </si>
  <si>
    <t>8-14-43-62-67-68-109-121-122-123-124-125-126-127-128-129-130-131-132-133-134-139-141-143-148-168-185-198</t>
  </si>
  <si>
    <t>8-62-67-109-121-122-123-124-125-127-128-130-131-132-133-134-143-148-167-168-198</t>
  </si>
  <si>
    <t>8-62-64-109-121-122-124-125-127-130-131-143-148-149-167-168-198</t>
  </si>
  <si>
    <t>8-62-64-106-109-121-122-124-125-126-127-131-143-148-149-167-168-169-198</t>
  </si>
  <si>
    <t>53-69-73</t>
  </si>
  <si>
    <t>53-69</t>
  </si>
  <si>
    <t>53-99</t>
  </si>
  <si>
    <t>53-69-114</t>
  </si>
  <si>
    <t>12-20-105</t>
  </si>
  <si>
    <t>12-20-69-105</t>
  </si>
  <si>
    <t>20-99-105</t>
  </si>
  <si>
    <t>99-105-114</t>
  </si>
  <si>
    <t>20-69-114</t>
  </si>
  <si>
    <t>8-14-43-62-67-68-109-121-122-123-124-125-127-128-129-130-131-132-133-134-136-139-141-143-148-167-168-185-198</t>
  </si>
  <si>
    <t>8-14-43-62-67-109-121-122-123-124-125-126-127-128-129-130-131-132-133-134-143-148-167-168-185-198</t>
  </si>
  <si>
    <t>8-64-106-109-121-122-124-125-127-131-143-148-149-167-168-169-198</t>
  </si>
  <si>
    <t>24-25-45-55-85-150-152-160-161-163-165-172-173</t>
  </si>
  <si>
    <t>24-25-55-85-160-161-163-172-173</t>
  </si>
  <si>
    <t>0-34-48-102-103-108-203</t>
  </si>
  <si>
    <t>6-36-107-111</t>
  </si>
  <si>
    <t>6-36-41-100-107-144-155-158-162-164-170-171</t>
  </si>
  <si>
    <t>6-41-76-77-100-140-142-144-146-153-155-158-162-164-170-171</t>
  </si>
  <si>
    <t>6-39-41-77-95-100-140-142-144-146-153-155-156-158-162-164-170</t>
  </si>
  <si>
    <t>6-32-39-41-77-95-100-140-142-144-146-153-155-156-158-162-164</t>
  </si>
  <si>
    <t>6-32-39-41-77-95-100-119-140-142-144-146-153-155-156-158-162-164</t>
  </si>
  <si>
    <t>6-32-39-41-77-95-100-119-140-142-144-146-153-155-156-158-162</t>
  </si>
  <si>
    <t>6-32-39-41-77-95-100-119-140-142-144-146-155-156-158-162-164</t>
  </si>
  <si>
    <t>6-32-39-41-77-95-100-119-140-142-144-146-153-156-158-162</t>
  </si>
  <si>
    <t>6-32-39-41-77-95-96-100-119-140-142-144-146-153-156-158-162</t>
  </si>
  <si>
    <t>32-39-41-77-95-96-100-119-140-142-146-153-156-158-162</t>
  </si>
  <si>
    <t>32-39-41-77-95-96-100-119-140-142-146-153-156-162</t>
  </si>
  <si>
    <t>32-39-41-77-95-96-100-119-140-142-146-156-158-162-201</t>
  </si>
  <si>
    <t>32-39-41-77-95-96-100-119-140-142-146-153-156-162-201</t>
  </si>
  <si>
    <t>32-39-41-77-95-96-100-119-140-142-146-153-156-201</t>
  </si>
  <si>
    <t>32-39-41-77-95-96-100-119-140-146-153-156-201</t>
  </si>
  <si>
    <t>32-39-95-96-100-119-156-201</t>
  </si>
  <si>
    <t>8-14-43-62-67-68-109-121-122-123-124-125-126-127-128-129-130-131-132-133-134-136-143-148-168-185-198</t>
  </si>
  <si>
    <t>43-59-72-139-141-199</t>
  </si>
  <si>
    <t>8-12-64-106-109-121-122-125-126-127-143-148-149-167-168-169</t>
  </si>
  <si>
    <t>Si</t>
  </si>
  <si>
    <t>(Todas)</t>
  </si>
  <si>
    <t>Iteraciones con error de localizacion mayor que :</t>
  </si>
  <si>
    <t>Desviación típica</t>
  </si>
  <si>
    <t>Error de la localizacion en funcion de la cantidad landmarks detectados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</si>
  <si>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</si>
  <si>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</si>
  <si>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</si>
  <si>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</si>
  <si>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</si>
  <si>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</si>
  <si>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</si>
  <si>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</si>
  <si>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</si>
  <si>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</si>
  <si>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</si>
  <si>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</si>
  <si>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</si>
  <si>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28-30</t>
  </si>
  <si>
    <t>Tiempo del algoritmo de asociacion en funcion de la cantidad landmarks detectados</t>
  </si>
  <si>
    <t>Promedio de Association time (micro sec)</t>
  </si>
  <si>
    <t>Tiempo del algoritmo de localizacion en funcion de la cantidad landmarks detectados</t>
  </si>
  <si>
    <t>Promedio de Localitation time (micro sec)</t>
  </si>
  <si>
    <t>1-15-28-78-86-87-92-94-117-145-147-150-151-154-159-160-161-163-165-166-172-173-186</t>
  </si>
  <si>
    <t>13-28-45-78-86-87-92-94-138-145-147-150-151-152-154-159-160-161-163-165-166-172-173</t>
  </si>
  <si>
    <t>13-15-45-78-86-87-92-94-138-145-147-150-151-152-154-159-160-161-163-165-166-172-173-186</t>
  </si>
  <si>
    <t>24-28-45-55-86-87-92-145-147-150-151-152-159-160-161-163-165-166-172-173</t>
  </si>
  <si>
    <t>24-28-45-55-86-87-92-145-150-151-152-154-160-161-163-165-166-172-173</t>
  </si>
  <si>
    <t>24-28-45-55-86-92-145-147-150-151-154-159-160-161-163-165-166-173</t>
  </si>
  <si>
    <t>24-28-45-55-86-92-145-147-150-151-154-160-161-163-165-166-172-173</t>
  </si>
  <si>
    <t>24-28-45-55-86-145-150-151-152-154-160-161-163-165-172-173</t>
  </si>
  <si>
    <t>24-28-45-55-86-147-150-152-154-160-161-163-165-172-173</t>
  </si>
  <si>
    <t>24-28-45-55-86-145-147-150-160-161-163-165-172-173</t>
  </si>
  <si>
    <t>24-25-28-45-55-86-147-150-152-160-161-163-165-172-173</t>
  </si>
  <si>
    <t>24-25-45-55-85-86-145-150-160-161-163-165-172-173</t>
  </si>
  <si>
    <t>24-25-45-55-85-145-150-160-161-163-165-172-173</t>
  </si>
  <si>
    <t>24-25-45-55-85-150-160-161-163-165-172-173</t>
  </si>
  <si>
    <t>24-25-55-85-152-160-163-165-172-173</t>
  </si>
  <si>
    <t>24-25-55-85-160-161-163-165-172</t>
  </si>
  <si>
    <t>25-55-85-152-160-163-172</t>
  </si>
  <si>
    <t>25-55-85-160-163-172-173</t>
  </si>
  <si>
    <t>6-36-41-107-164-170-171</t>
  </si>
  <si>
    <t>6-36-41-107-144-155-164-170-171</t>
  </si>
  <si>
    <t>6-36-41-76-100-107-140-142-144-146-155-158-162-164-170-171</t>
  </si>
  <si>
    <t>6-39-41-77-100-140-142-144-146-153-155-156-158-162-164-170-171</t>
  </si>
  <si>
    <t>6-39-41-77-95-100-140-142-144-146-155-156-158-162-164-170</t>
  </si>
  <si>
    <t>6-39-41-77-95-100-140-142-144-146-153-155-156-158-162-164</t>
  </si>
  <si>
    <t>6-36-41-76-77-107-111-142-144-146-155-158-162-164-170-171</t>
  </si>
  <si>
    <t>6-36-39-41-47-83-100-107-111-140-142-146-153-155-158-162</t>
  </si>
  <si>
    <t>6-36-41-76-77-90-91-101-107-112-116-144-155-158-164-170-171</t>
  </si>
  <si>
    <t>6-32-39-41-95-100-119-135-140-142-146-156-158-162-201</t>
  </si>
  <si>
    <t>32-39-41-77-95-100-119-135-140-142-146-153-156-162-201</t>
  </si>
  <si>
    <t>32-39-41-91-95-96-100-113-119-135-153-156-200-201</t>
  </si>
  <si>
    <t>6-32-39-41-95-96-100-119-135-140-142-146-153-156-201</t>
  </si>
  <si>
    <t>6-39-41-76-91-100-119-144-153-155-156-164-170-171</t>
  </si>
  <si>
    <t>6-32-39-41-77-83-95-96-100-119-135-146-153-156</t>
  </si>
  <si>
    <t>17-32-39-41-83-95-96-100-119-135-156-196-201</t>
  </si>
  <si>
    <t>32-39-41-77-91-95-96-119-146-153-156-201</t>
  </si>
  <si>
    <t>6-41-76-77-90-91-101-112-140-142-153-158</t>
  </si>
  <si>
    <t>76-77-90-91-101-112-113-116-120-157-176</t>
  </si>
  <si>
    <t>6-32-39-41-95-96-100-119-135-156-201</t>
  </si>
  <si>
    <t>32-39-95-96-100-119-135-153-156-201</t>
  </si>
  <si>
    <t>32-39-77-95-96-100-119-153-156-201</t>
  </si>
  <si>
    <t>1-22-33-42-56-188-190-192</t>
  </si>
  <si>
    <t>14-43-62-123-128-129-132-133-134-185-198</t>
  </si>
  <si>
    <t>14-43-62-67-68-121-122-123-124-125-127-128-129-130-131-132-133-134-136-139-185-198</t>
  </si>
  <si>
    <t>14-43-62-67-68-121-122-123-124-125-126-127-128-129-130-131-132-133-134-136-139-185-198</t>
  </si>
  <si>
    <t>14-43-62-67-109-121-122-123-124-125-126-127-128-129-130-131-132-133-134-143-148-185-198</t>
  </si>
  <si>
    <t>8-14-43-62-64-109-121-122-124-125-126-127-128-130-131-133-143-148-167-168-178-185-198</t>
  </si>
  <si>
    <t>8-14-43-62-89-109-121-122-123-124-125-126-127-128-129-130-131-132-133-134-143-185-198</t>
  </si>
  <si>
    <t>14-43-62-67-68-72-109-121-122-123-124-125-127-128-129-130-131-132-133-134-136-185-198</t>
  </si>
  <si>
    <t>43-62-67-68-80-81-88-121-123-124-125-127-128-129-130-131-132-133-134-136-139-168</t>
  </si>
  <si>
    <t>8-14-62-67-72-81-109-121-122-124-125-126-127-128-130-131-133-141-143-148-185-198</t>
  </si>
  <si>
    <t>14-43-62-67-68-72-121-123-124-125-127-128-129-130-131-132-133-134-136-185-198</t>
  </si>
  <si>
    <t>14-43-62-67-68-72-121-123-124-127-128-129-130-131-132-133-134-136-139-185-198</t>
  </si>
  <si>
    <t>43-62-67-72-121-123-124-127-128-129-130-131-132-133-134-136-185-199</t>
  </si>
  <si>
    <t>43-62-68-72-123-124-127-128-129-130-131-132-133-134-136-185-199</t>
  </si>
  <si>
    <t>43-67-72-109-121-122-123-124-125-127-128-130-131-132-133-134-185</t>
  </si>
  <si>
    <t>43-62-68-72-123-124-128-129-130-131-132-133-134-136-139-185-199</t>
  </si>
  <si>
    <t>43-67-68-72-121-123-124-128-129-130-132-133-134-136-185-198</t>
  </si>
  <si>
    <t>8-14-43-62-123-124-128-129-130-131-132-133-134-178-185-198</t>
  </si>
  <si>
    <t>8-14-38-43-62-65-72-89-109-132-178-185-194-198</t>
  </si>
  <si>
    <t>43-62-72-123-128-129-130-132-133-134-136-185-198-199</t>
  </si>
  <si>
    <t>43-62-68-89-123-128-129-130-131-132-133-134-185-198</t>
  </si>
  <si>
    <t>43-62-72-81-123-128-129-132-133-134-141-185-198</t>
  </si>
  <si>
    <t>43-59-72-123-128-129-132-133-134-136-185-199</t>
  </si>
  <si>
    <t>43-59-72-123-129-134-136-139-141-185-199</t>
  </si>
  <si>
    <t>43-59-72-123-136-139-141-199</t>
  </si>
  <si>
    <t>17-32-39-59-95-96-156-196-201</t>
  </si>
  <si>
    <t>32-39-41-77-95-96-100-140-142-146-153-156</t>
  </si>
  <si>
    <t>6-32-39-41-77-95-96-100-140-142-146-153-156-162</t>
  </si>
  <si>
    <t>6-32-39-41-77-95-96-100-140-142-146-153-156-158-162</t>
  </si>
  <si>
    <t>6-32-39-41-77-95-100-140-142-146-153-156-158-162</t>
  </si>
  <si>
    <t>6-32-39-41-77-95-100-140-142-144-146-153-156-158-162</t>
  </si>
  <si>
    <t>6-32-39-41-77-95-100-140-142-144-146-153-155-156-158-162</t>
  </si>
  <si>
    <t>6-39-41-77-95-100-140-142-144-146-153-155-156-158-162</t>
  </si>
  <si>
    <t>6-39-41-77-100-140-142-144-146-153-155-156-158-162-164</t>
  </si>
  <si>
    <t>6-36-41-76-77-91-100-140-142-144-146-153-155-158-162-164-170</t>
  </si>
  <si>
    <t>6-39-41-76-77-91-100-119-140-142-144-146-153-155-158-162-164</t>
  </si>
  <si>
    <t>41-76-77-83-91-100-140-142-144-146-153-155-158-162-164-170-171</t>
  </si>
  <si>
    <t>41-76-77-83-90-91-100-140-142-144-146-153-155-158-162-164-170-171</t>
  </si>
  <si>
    <t>6-36-41-76-77-100-107-140-142-144-146-153-155-158-162-164-170-171</t>
  </si>
  <si>
    <t>6-36-41-76-77-90-100-111-140-142-144-146-155-158-162-164-170-171</t>
  </si>
  <si>
    <t>6-36-41-76-77-100-107-140-142-144-146-153-155-158-162-164-170</t>
  </si>
  <si>
    <t>6-36-39-41-76-100-107-111-142-144-155-158-162-164-170-171</t>
  </si>
  <si>
    <t>6-36-41-100-107-140-142-144-146-153-155-158-162-164-170-171</t>
  </si>
  <si>
    <t>6-36-39-41-77-83-100-107-140-142-144-146-153-156-158-162</t>
  </si>
  <si>
    <t>6-32-36-39-41-77-83-95-96-100-140-142-146-153-156-171</t>
  </si>
  <si>
    <t>6-36-41-100-107-140-142-144-146-155-158-162-164-170-171</t>
  </si>
  <si>
    <t>6-36-41-100-107-111-144-155-158-164-170</t>
  </si>
  <si>
    <t>6-36-41-100-107-111</t>
  </si>
  <si>
    <t>6-36-41-83-100-107-111</t>
  </si>
  <si>
    <t>6-36-83-100-107-111</t>
  </si>
  <si>
    <t>0-34-48-102-108-181-203</t>
  </si>
  <si>
    <t>0-34-48-102-103-108-181-203</t>
  </si>
  <si>
    <t>0-23-34-40-48-103-108-181-203-209</t>
  </si>
  <si>
    <t>0-23-40-48-103-108-181-203-209</t>
  </si>
  <si>
    <t>0-23-40-48-103-108-181-203</t>
  </si>
  <si>
    <t>0-11-23-40-48-103-108-181-203</t>
  </si>
  <si>
    <t>0-11-23-40-48-103-181-203</t>
  </si>
  <si>
    <t>0-11-23-40-103-181-203</t>
  </si>
  <si>
    <t>0-11-23-103-181-203</t>
  </si>
  <si>
    <t>0-11-23-181-203</t>
  </si>
  <si>
    <t>0-11-23-181</t>
  </si>
  <si>
    <t>0-11-23-30-181</t>
  </si>
  <si>
    <t>11-23-30-181</t>
  </si>
  <si>
    <t>23-30-181</t>
  </si>
  <si>
    <t>23-30</t>
  </si>
  <si>
    <t>21-23-30</t>
  </si>
  <si>
    <t>21-23-30-180</t>
  </si>
  <si>
    <t>16-21-23-30-180</t>
  </si>
  <si>
    <t>16-21-23-30-180-184</t>
  </si>
  <si>
    <t>16-21-30-180-184</t>
  </si>
  <si>
    <t>16-21-30-58-180-184</t>
  </si>
  <si>
    <t>14-43-62-67-68-72-109-121-122-123-124-125-127-128-129-130-131-132-133-134-136-139-141-148-185-198</t>
  </si>
  <si>
    <t>14-43-62-67-68-109-121-122-123-124-125-126-127-128-129-130-131-132-133-134-136-139-143-148-185-198</t>
  </si>
  <si>
    <t>43-59-62-67-68-72-80-81-88-89-123-124-127-128-129-130-131-132-133-134-136-139-141-185-196-199</t>
  </si>
  <si>
    <t>43-59-62-67-68-72-80-81-88-89-121-123-124-127-128-129-130-131-132-133-134-136-139-141-185-198-199</t>
  </si>
  <si>
    <t>14-43-62-67-68-72-80-109-121-122-123-124-125-127-128-129-130-131-132-133-134-136-139-141-148-185-198-199</t>
  </si>
  <si>
    <t>14-43-62-67-68-109-121-122-123-124-125-126-127-128-129-130-131-132-133-134-136-139-141-143-148-168-198</t>
  </si>
  <si>
    <t>8-14-67-68-80-81-109-121-122-123-124-125-126-127-128-129-130-131-132-133-134-136-139-143-148-185-198</t>
  </si>
  <si>
    <t>8-14-62-64-67-68-109-121-122-123-124-125-126-127-128-129-130-131-132-133-134-143-148-167-168-185-198</t>
  </si>
  <si>
    <t>8-14-43-62-67-68-109-121-122-123-124-125-126-127-128-129-130-131-132-133-134-136-139-143-148-185</t>
  </si>
  <si>
    <t>8-14-43-62-67-68-109-121-122-123-124-125-126-127-128-129-130-131-132-133-134-136-139-141-185-198</t>
  </si>
  <si>
    <t>14-43-62-67-68-72-81-89-121-123-124-127-128-129-130-131-132-133-134-136-139-141-185-198-199</t>
  </si>
  <si>
    <t>8-14-43-62-109-121-122-123-124-125-126-127-128-129-130-131-132-133-134-136-139-143-185-198</t>
  </si>
  <si>
    <t>8-14-43-62-109-121-123-124-127-128-129-130-131-132-133-134-185-198</t>
  </si>
  <si>
    <t>14-43-62-128-130-131-132-133-134-185-198</t>
  </si>
  <si>
    <t>14-65-185-198</t>
  </si>
  <si>
    <t>4-22-33-42-44-188-190-192</t>
  </si>
  <si>
    <t>4-22-26-33-42-188-190-192</t>
  </si>
  <si>
    <t>8-62-64-106-109-121-122-125-126-127-143-148-167-168-198</t>
  </si>
  <si>
    <t>8-14-62-64-67-68-109-121-122-123-124-125-126-127-128-129-130-131-132-133-134-136-143-148-168-185-198</t>
  </si>
  <si>
    <t>8-14-43-62-67-68-72-121-123-124-125-126-127-128-129-130-131-132-133-134-136-139-141-185-198</t>
  </si>
  <si>
    <t>8-14-43-62-67-68-109-121-122-123-124-125-127-128-129-130-131-132-133-134-136-139-141-185-198</t>
  </si>
  <si>
    <t>8-14-43-62-109-121-122-123-124-125-126-127-128-129-130-131-133-134-136-139-141-185-198</t>
  </si>
  <si>
    <t>8-14-43-62-109-121-122-123-124-125-126-127-128-129-130-131-132-133-134-136-141-185-198</t>
  </si>
  <si>
    <t>14-43-62-123-124-127-128-129-130-131-132-133-134-185-198</t>
  </si>
  <si>
    <t>14-43-62-123-124-127-128-130-131-132-133-134-185-198</t>
  </si>
  <si>
    <t>8-14-43-62-67-68-109-121-122-123-124-125-126-127-128-130-131-132-133-134-136-139-141-143-148-168-185-198</t>
  </si>
  <si>
    <t>8-14-43-62-67-68-109-121-122-124-125-126-127-128-129-130-131-132-133-134-136-139-143-148-167-168-185-198</t>
  </si>
  <si>
    <t>8-14-43-62-67-109-121-122-123-124-125-126-127-128-130-131-132-133-134-143-148-149-167-168-185-198</t>
  </si>
  <si>
    <t>8-14-62-67-109-121-122-123-124-125-126-128-129-130-131-132-133-134-143-148-167-168-198</t>
  </si>
  <si>
    <t>8-62-64-67-68-121-122-123-124-125-127-128-129-130-131-132-133-134-136-148-168-198</t>
  </si>
  <si>
    <t>67-68-80-81-88-97-121-122-124-125-127-128-130-131-132-133-134-136-143-148-185</t>
  </si>
  <si>
    <t>8-62-64-109-121-122-124-125-127-128-130-131-133-143-148-167-168-198</t>
  </si>
  <si>
    <t>8-62-64-109-121-124-125-126-127-128-130-131-143-148-167-168-198</t>
  </si>
  <si>
    <t>8-64-106-109-121-122-124-125-127-131-148-149-168-169-198</t>
  </si>
  <si>
    <t>8-12-64-106-109-121-122-125-127-143-149-167-168-169-198</t>
  </si>
  <si>
    <t>8-12-64-106-109-121-124-125-127-131-148-149-167-168-198</t>
  </si>
  <si>
    <t>5-8-12-64-106-109-126-143-148-149-167-168-169</t>
  </si>
  <si>
    <t>8-12-62-64-106-121-122-125-148-149-168-169-198</t>
  </si>
  <si>
    <t>8-12-64-106-109-122-126-143-149-167-198</t>
  </si>
  <si>
    <t>53-69-99</t>
  </si>
  <si>
    <t>99-114</t>
  </si>
  <si>
    <t>69-114</t>
  </si>
  <si>
    <t>69-99-114</t>
  </si>
  <si>
    <t>53-99-114</t>
  </si>
  <si>
    <t>53-99-105-114</t>
  </si>
  <si>
    <t>12-69-105-110</t>
  </si>
  <si>
    <t>5-12-106</t>
  </si>
  <si>
    <t>12-106-169</t>
  </si>
  <si>
    <t>106-149-169</t>
  </si>
  <si>
    <t>106-167-169</t>
  </si>
  <si>
    <t>12-106-149-168</t>
  </si>
  <si>
    <t>127-149-167-168-169</t>
  </si>
  <si>
    <t>8-64-149-167-179</t>
  </si>
  <si>
    <t>64-167-169-175-179</t>
  </si>
  <si>
    <t>97-106-149-169-175-179</t>
  </si>
  <si>
    <t>88-97-148-167-168-175</t>
  </si>
  <si>
    <t>80-88-97-149-167-168</t>
  </si>
  <si>
    <t>14-43-62-123-132-133-134-185-198</t>
  </si>
  <si>
    <t>8-14-43-62-64-67-68-109-121-122-123-124-125-126-127-128-129-130-131-132-133-134-143-148-167-168-185-198</t>
  </si>
  <si>
    <t>8-14-43-62-64-67-68-80-81-109-121-122-124-125-126-127-128-130-131-133-134-143-148-149-167-168-185-198</t>
  </si>
  <si>
    <t>14-43-62-67-68-80-81-88-109-121-122-123-124-125-126-127-128-129-130-131-132-133-134-141-143-148-185-198</t>
  </si>
  <si>
    <t>8-14-43-62-67-68-109-121-122-123-124-125-126-127-128-129-130-131-133-134-136-143-148-167-168-185-198</t>
  </si>
  <si>
    <t>8-62-64-109-121-122-124-125-127-128-130-131-133-134-148-167-168-198</t>
  </si>
  <si>
    <t>8-62-64-106-109-121-122-124-125-127-128-130-131-148-149-167-168-169-198</t>
  </si>
  <si>
    <t>62-64-106-121-122-124-125-127-128-130-131-148-149-168-169-198</t>
  </si>
  <si>
    <t>8-14-62-64-109-121-124-127-131-148-167-168-178-185-198</t>
  </si>
  <si>
    <t>62-68-80-81-121-122-125-127-133-134-139-141-148-168</t>
  </si>
  <si>
    <t>8-62-64-106-109-122-125-126-143-148-149-167-169-198</t>
  </si>
  <si>
    <t>8-12-64-106-121-122-125-143-148-149-167-168-198</t>
  </si>
  <si>
    <t>69-99-110</t>
  </si>
  <si>
    <t>99-110</t>
  </si>
  <si>
    <t>69-110</t>
  </si>
  <si>
    <t>99-110-114</t>
  </si>
  <si>
    <t>5-99-114</t>
  </si>
  <si>
    <t>53-99-110</t>
  </si>
  <si>
    <t>69-99</t>
  </si>
  <si>
    <t>20-105-110-114</t>
  </si>
  <si>
    <t>53-105-110</t>
  </si>
  <si>
    <t>53-99-105-110</t>
  </si>
  <si>
    <t>53-73-99-105-110</t>
  </si>
  <si>
    <t>53-99-105-110-114</t>
  </si>
  <si>
    <t>5-99-105-110-114</t>
  </si>
  <si>
    <t>5-12-20-105-114-202</t>
  </si>
  <si>
    <t>5-12-20-105-114-210</t>
  </si>
  <si>
    <t>1-18-26-54-75-104-138-183-186-204</t>
  </si>
  <si>
    <t>14-43-59-62-67-68-72-80-81-121-122-123-124-125-127-128-129-130-131-132-133-134-136-139-141-148-185-198</t>
  </si>
  <si>
    <t>14-43-62-67-68-72-81-109-121-122-123-124-125-127-128-129-130-131-132-133-134-136-139-141-148-168-185-198</t>
  </si>
  <si>
    <t>8-14-43-62-67-68-81-109-121-122-123-124-125-127-128-129-130-131-132-133-134-136-139-141-167-168-185-198</t>
  </si>
  <si>
    <t>14-43-62-67-68-109-121-123-124-125-126-127-128-129-130-131-132-133-134-136-139-141-148-167-168-185-198</t>
  </si>
  <si>
    <t>8-43-62-64-67-68-80-109-121-122-124-125-126-127-128-130-131-133-143-148-149-167-168-185-198</t>
  </si>
  <si>
    <t>43-62-67-68-80-81-121-122-123-124-125-126-127-128-130-131-132-133-134-143-148-167-168-185-198</t>
  </si>
  <si>
    <t>8-43-62-67-68-72-80-81-88-123-127-128-129-130-131-132-133-134-136-139-141-148-185</t>
  </si>
  <si>
    <t>8-62-64-67-68-80-109-121-122-124-125-126-127-128-130-131-143-148-149-167-168-185-198</t>
  </si>
  <si>
    <t>67-68-80-81-88-97-109-121-122-124-125-126-127-128-130-131-133-134-143-148-168-175</t>
  </si>
  <si>
    <t>64-67-80-81-97-109-121-122-124-125-126-127-128-131-133-143-148-149-167-168-169-175</t>
  </si>
  <si>
    <t>8-64-67-80-106-109-121-122-124-125-126-127-128-130-131-133-143-148-149-167-168-198</t>
  </si>
  <si>
    <t>5-8-12-64-106-109-121-122-125-126-127-143-148-149-167-168-169-175-179-198-210</t>
  </si>
  <si>
    <t>5-12-20-64-106-114-149-167-168-169-175-179-189-193-195-202-205-206-207-208-210</t>
  </si>
  <si>
    <t>8-64-67-80-109-121-122-124-125-126-127-130-131-143-148-149-167-168-169-198</t>
  </si>
  <si>
    <t>8-64-67-109-121-122-124-125-126-127-128-130-131-143-148-167-168-198</t>
  </si>
  <si>
    <t>8-62-64-67-80-109-121-122-124-125-126-127-143-148-149-167-168-169</t>
  </si>
  <si>
    <t>62-64-106-121-122-124-125-127-128-130-131-132-133-134-148-149-168-169-198</t>
  </si>
  <si>
    <t>67-68-80-81-88-124-125-127-128-130-131-132-133-134-136-139-141-148</t>
  </si>
  <si>
    <t>8-14-43-62-67-81-109-121-125-126-127-134-139-141-185-198</t>
  </si>
  <si>
    <t>8-64-80-97-106-109-122-126-143-148-149-167-168-169-175</t>
  </si>
  <si>
    <t>5-8-12-14-20-64-105-106-109-126-149-167-168-169-198</t>
  </si>
  <si>
    <t>8-14-62-64-106-109-122-125-126-143-148-149-167-169-198</t>
  </si>
  <si>
    <t>12-64-106-109-121-124-125-127-148-149-168-169-198</t>
  </si>
  <si>
    <t>8-12-64-106-109-121-122-125-127-148-149-168-169</t>
  </si>
  <si>
    <t>8-64-106-109-122-126-143-149-167-169-198</t>
  </si>
  <si>
    <t>5-8-12-64-106-109-149-167-169-198</t>
  </si>
  <si>
    <t>5-8-12-64-106-149-169-179-210</t>
  </si>
  <si>
    <t>8-12-64-106-109-126-149-167-198</t>
  </si>
  <si>
    <t>53-69-110</t>
  </si>
  <si>
    <t>53-110</t>
  </si>
  <si>
    <t>53-110-114</t>
  </si>
  <si>
    <t>12-99-105-110</t>
  </si>
  <si>
    <t>69-105-110</t>
  </si>
  <si>
    <t>20-69-105-114</t>
  </si>
  <si>
    <t>5-12-20-69-114</t>
  </si>
  <si>
    <t>5-20-105-110-114</t>
  </si>
  <si>
    <t>5-20-99-105-110-114</t>
  </si>
  <si>
    <t>5-20-69-105-114-202</t>
  </si>
  <si>
    <t>20-69-99-110-114</t>
  </si>
  <si>
    <t>20-99-105-110-114</t>
  </si>
  <si>
    <t>20-69-105-110-114</t>
  </si>
  <si>
    <t>69-99-105-110-114</t>
  </si>
  <si>
    <t>53-69-99-110-114</t>
  </si>
  <si>
    <t>53-66-73-99-110</t>
  </si>
  <si>
    <t>19-54-183-204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</si>
</sst>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165" fontId="0" fillId="0" borderId="4" xfId="0" applyNumberFormat="1" applyBorder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orcentaje" xfId="1" builtinId="5"/>
  </cellStyles>
  <dxfs count="10"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Generales'!$M$36:$M$87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'Estadísticas Generales'!$N$36:$N$87</c:f>
              <c:numCache>
                <c:formatCode>0%</c:formatCode>
                <c:ptCount val="52"/>
                <c:pt idx="0">
                  <c:v>0.35894010242707641</c:v>
                </c:pt>
                <c:pt idx="1">
                  <c:v>0.58316633266533069</c:v>
                </c:pt>
                <c:pt idx="2">
                  <c:v>0.70941883767535074</c:v>
                </c:pt>
                <c:pt idx="3">
                  <c:v>0.79180583389000225</c:v>
                </c:pt>
                <c:pt idx="4">
                  <c:v>0.83700734802939214</c:v>
                </c:pt>
                <c:pt idx="5">
                  <c:v>0.86528612781117786</c:v>
                </c:pt>
                <c:pt idx="6">
                  <c:v>0.88554887552883543</c:v>
                </c:pt>
                <c:pt idx="7">
                  <c:v>0.89801825873970165</c:v>
                </c:pt>
                <c:pt idx="8">
                  <c:v>0.90803829881986198</c:v>
                </c:pt>
                <c:pt idx="9">
                  <c:v>0.91560899576931642</c:v>
                </c:pt>
                <c:pt idx="10">
                  <c:v>0.91939434424404365</c:v>
                </c:pt>
                <c:pt idx="11">
                  <c:v>0.92228902248942335</c:v>
                </c:pt>
                <c:pt idx="12">
                  <c:v>0.92518370073480294</c:v>
                </c:pt>
                <c:pt idx="13">
                  <c:v>0.92585170340681366</c:v>
                </c:pt>
                <c:pt idx="14">
                  <c:v>0.927187708750835</c:v>
                </c:pt>
                <c:pt idx="15">
                  <c:v>0.92963705188154089</c:v>
                </c:pt>
                <c:pt idx="16">
                  <c:v>0.93075038966822532</c:v>
                </c:pt>
                <c:pt idx="17">
                  <c:v>0.93141839234023605</c:v>
                </c:pt>
                <c:pt idx="18">
                  <c:v>0.93230906256958357</c:v>
                </c:pt>
                <c:pt idx="19">
                  <c:v>0.93275439768425739</c:v>
                </c:pt>
                <c:pt idx="20">
                  <c:v>0.93275439768425739</c:v>
                </c:pt>
                <c:pt idx="21">
                  <c:v>0.93275439768425739</c:v>
                </c:pt>
                <c:pt idx="22">
                  <c:v>0.93275439768425739</c:v>
                </c:pt>
                <c:pt idx="23">
                  <c:v>0.93342240035626811</c:v>
                </c:pt>
                <c:pt idx="24">
                  <c:v>0.93364506791360502</c:v>
                </c:pt>
                <c:pt idx="25">
                  <c:v>0.93364506791360502</c:v>
                </c:pt>
                <c:pt idx="26">
                  <c:v>0.93409040302827884</c:v>
                </c:pt>
                <c:pt idx="27">
                  <c:v>0.93409040302827884</c:v>
                </c:pt>
                <c:pt idx="28">
                  <c:v>0.93453573814295254</c:v>
                </c:pt>
                <c:pt idx="29">
                  <c:v>0.93453573814295254</c:v>
                </c:pt>
                <c:pt idx="30">
                  <c:v>0.93498107325762636</c:v>
                </c:pt>
                <c:pt idx="31">
                  <c:v>0.93498107325762636</c:v>
                </c:pt>
                <c:pt idx="32">
                  <c:v>0.93520374081496327</c:v>
                </c:pt>
                <c:pt idx="33">
                  <c:v>0.93520374081496327</c:v>
                </c:pt>
                <c:pt idx="34">
                  <c:v>0.93520374081496327</c:v>
                </c:pt>
                <c:pt idx="35">
                  <c:v>0.93520374081496327</c:v>
                </c:pt>
                <c:pt idx="36">
                  <c:v>0.93542640837230018</c:v>
                </c:pt>
                <c:pt idx="37">
                  <c:v>0.93542640837230018</c:v>
                </c:pt>
                <c:pt idx="38">
                  <c:v>0.93564907592963709</c:v>
                </c:pt>
                <c:pt idx="39">
                  <c:v>0.93564907592963709</c:v>
                </c:pt>
                <c:pt idx="40">
                  <c:v>0.93564907592963709</c:v>
                </c:pt>
                <c:pt idx="41">
                  <c:v>0.93564907592963709</c:v>
                </c:pt>
                <c:pt idx="42">
                  <c:v>0.93564907592963709</c:v>
                </c:pt>
                <c:pt idx="43">
                  <c:v>0.93564907592963709</c:v>
                </c:pt>
                <c:pt idx="44">
                  <c:v>0.93587174348697399</c:v>
                </c:pt>
                <c:pt idx="45">
                  <c:v>0.9363170786016477</c:v>
                </c:pt>
                <c:pt idx="46">
                  <c:v>0.9363170786016477</c:v>
                </c:pt>
                <c:pt idx="47">
                  <c:v>0.9363170786016477</c:v>
                </c:pt>
                <c:pt idx="48">
                  <c:v>0.9363170786016477</c:v>
                </c:pt>
                <c:pt idx="49">
                  <c:v>0.9363170786016477</c:v>
                </c:pt>
                <c:pt idx="50">
                  <c:v>0.9363170786016477</c:v>
                </c:pt>
                <c:pt idx="51">
                  <c:v>0.9363170786016477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2-4505-A99B-6AF2E6503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648416"/>
        <c:axId val="1248655136"/>
      </c:lineChart>
      <c:catAx>
        <c:axId val="12486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8655136"/>
        <c:crosses val="autoZero"/>
        <c:auto val="1"/>
        <c:lblAlgn val="ctr"/>
        <c:lblOffset val="100"/>
        <c:tickLblSkip val="5"/>
        <c:noMultiLvlLbl val="0"/>
      </c:catAx>
      <c:valAx>
        <c:axId val="12486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86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test6.xlsx]Error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1.5478940000000001</c:v>
                </c:pt>
                <c:pt idx="1">
                  <c:v>7.4093441982758588</c:v>
                </c:pt>
                <c:pt idx="2">
                  <c:v>0.26717519999999995</c:v>
                </c:pt>
                <c:pt idx="3">
                  <c:v>1.3952969700598805</c:v>
                </c:pt>
                <c:pt idx="4">
                  <c:v>15.160255648253472</c:v>
                </c:pt>
                <c:pt idx="5">
                  <c:v>81.368733154079862</c:v>
                </c:pt>
                <c:pt idx="6">
                  <c:v>1850.3150411406257</c:v>
                </c:pt>
                <c:pt idx="7">
                  <c:v>1775.9273323670886</c:v>
                </c:pt>
                <c:pt idx="8">
                  <c:v>1975.0096157142862</c:v>
                </c:pt>
                <c:pt idx="9">
                  <c:v>3711.3271995081959</c:v>
                </c:pt>
                <c:pt idx="10">
                  <c:v>2149.3929698500001</c:v>
                </c:pt>
                <c:pt idx="11">
                  <c:v>2952.2366324285717</c:v>
                </c:pt>
                <c:pt idx="12">
                  <c:v>3536.7929690731717</c:v>
                </c:pt>
                <c:pt idx="13">
                  <c:v>4016.8296117500004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test6.xlsx]Error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det'!$B$7:$B$9</c:f>
              <c:strCache>
                <c:ptCount val="2"/>
                <c:pt idx="0">
                  <c:v>0-0,1</c:v>
                </c:pt>
                <c:pt idx="1">
                  <c:v>0,1-0,2</c:v>
                </c:pt>
              </c:strCache>
            </c:strRef>
          </c:cat>
          <c:val>
            <c:numRef>
              <c:f>'Error Localizacion vs Error det'!$C$7:$C$9</c:f>
              <c:numCache>
                <c:formatCode>General</c:formatCode>
                <c:ptCount val="2"/>
                <c:pt idx="0">
                  <c:v>303.25116590527216</c:v>
                </c:pt>
                <c:pt idx="1">
                  <c:v>1216.5882005999999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test6.xlsx]Error localizacion vs Landm det!TablaDinámica9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det'!$C$8:$C$22</c:f>
              <c:numCache>
                <c:formatCode>0.00</c:formatCode>
                <c:ptCount val="14"/>
                <c:pt idx="0">
                  <c:v>4.1653302412523008</c:v>
                </c:pt>
                <c:pt idx="1">
                  <c:v>2.6245886619841952</c:v>
                </c:pt>
                <c:pt idx="2">
                  <c:v>1.8825276480916033</c:v>
                </c:pt>
                <c:pt idx="3">
                  <c:v>1.3543325387755101</c:v>
                </c:pt>
                <c:pt idx="4">
                  <c:v>1.1193585744680847</c:v>
                </c:pt>
                <c:pt idx="5">
                  <c:v>0.94647269014084456</c:v>
                </c:pt>
                <c:pt idx="6">
                  <c:v>1.2710032045454545</c:v>
                </c:pt>
                <c:pt idx="7">
                  <c:v>1.0403093424657532</c:v>
                </c:pt>
                <c:pt idx="8">
                  <c:v>0.63800162499999991</c:v>
                </c:pt>
                <c:pt idx="9">
                  <c:v>0.7472405319148937</c:v>
                </c:pt>
                <c:pt idx="10">
                  <c:v>0.82907413861386114</c:v>
                </c:pt>
                <c:pt idx="11">
                  <c:v>0.65710631818181819</c:v>
                </c:pt>
                <c:pt idx="12">
                  <c:v>0.53531110526315795</c:v>
                </c:pt>
                <c:pt idx="13">
                  <c:v>0.43896318918918925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E-40A4-B8AB-9244F012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56431"/>
        <c:axId val="1943756911"/>
      </c:lineChart>
      <c:catAx>
        <c:axId val="19437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911"/>
        <c:crosses val="autoZero"/>
        <c:auto val="1"/>
        <c:lblAlgn val="ctr"/>
        <c:lblOffset val="100"/>
        <c:noMultiLvlLbl val="0"/>
      </c:catAx>
      <c:valAx>
        <c:axId val="19437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det'!$B$32:$B$45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det'!$C$32:$C$45</c:f>
              <c:numCache>
                <c:formatCode>0.00</c:formatCode>
                <c:ptCount val="14"/>
                <c:pt idx="0">
                  <c:v>4.1653302412523008</c:v>
                </c:pt>
                <c:pt idx="1">
                  <c:v>2.6245886619841952</c:v>
                </c:pt>
                <c:pt idx="2">
                  <c:v>1.8825276480916033</c:v>
                </c:pt>
                <c:pt idx="3">
                  <c:v>1.3543325387755101</c:v>
                </c:pt>
                <c:pt idx="4">
                  <c:v>1.1193585744680847</c:v>
                </c:pt>
                <c:pt idx="5">
                  <c:v>0.94647269014084456</c:v>
                </c:pt>
                <c:pt idx="6">
                  <c:v>1.2710032045454545</c:v>
                </c:pt>
                <c:pt idx="7">
                  <c:v>1.0403093424657532</c:v>
                </c:pt>
                <c:pt idx="8">
                  <c:v>0.63800162499999991</c:v>
                </c:pt>
                <c:pt idx="9">
                  <c:v>0.7472405319148937</c:v>
                </c:pt>
                <c:pt idx="10">
                  <c:v>0.82907413861386114</c:v>
                </c:pt>
                <c:pt idx="11">
                  <c:v>0.65710631818181819</c:v>
                </c:pt>
                <c:pt idx="12">
                  <c:v>0.53531110526315795</c:v>
                </c:pt>
                <c:pt idx="13">
                  <c:v>0.43896318918918925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22-46A3-864A-3FD80444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745999"/>
        <c:axId val="527746479"/>
      </c:lineChart>
      <c:catAx>
        <c:axId val="52774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Número de landmarks detectados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46479"/>
        <c:crosses val="autoZero"/>
        <c:auto val="1"/>
        <c:lblAlgn val="ctr"/>
        <c:lblOffset val="100"/>
        <c:noMultiLvlLbl val="0"/>
      </c:catAx>
      <c:valAx>
        <c:axId val="52774647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</a:t>
                </a:r>
                <a:r>
                  <a:rPr lang="es-ES" sz="1400" b="1" baseline="0"/>
                  <a:t> de localización (cm)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4599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test6.xlsx]Tiempo Asociacion vs Nº Landm!TablaDinámica10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'Tiempo Asociacion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Asociacion vs Nº Landm'!$C$8:$C$22</c:f>
              <c:numCache>
                <c:formatCode>0.00</c:formatCode>
                <c:ptCount val="14"/>
                <c:pt idx="0">
                  <c:v>267.33245833333348</c:v>
                </c:pt>
                <c:pt idx="1">
                  <c:v>412.60072510638327</c:v>
                </c:pt>
                <c:pt idx="2">
                  <c:v>527.78640483383629</c:v>
                </c:pt>
                <c:pt idx="3">
                  <c:v>672.72979233870979</c:v>
                </c:pt>
                <c:pt idx="4">
                  <c:v>886.27929145728569</c:v>
                </c:pt>
                <c:pt idx="5">
                  <c:v>1059.612627906977</c:v>
                </c:pt>
                <c:pt idx="6">
                  <c:v>1862.1927164179103</c:v>
                </c:pt>
                <c:pt idx="7">
                  <c:v>1534.5795092592589</c:v>
                </c:pt>
                <c:pt idx="8">
                  <c:v>1884.0206181818185</c:v>
                </c:pt>
                <c:pt idx="9">
                  <c:v>2162.3166129032256</c:v>
                </c:pt>
                <c:pt idx="10">
                  <c:v>2468.1291300813</c:v>
                </c:pt>
                <c:pt idx="11">
                  <c:v>3144.9439411764706</c:v>
                </c:pt>
                <c:pt idx="12">
                  <c:v>5098.8517368421044</c:v>
                </c:pt>
                <c:pt idx="13">
                  <c:v>4227.1004237288143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E-4D75-9310-2D052239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758351"/>
        <c:axId val="1943758831"/>
      </c:lineChart>
      <c:catAx>
        <c:axId val="194375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831"/>
        <c:crosses val="autoZero"/>
        <c:auto val="1"/>
        <c:lblAlgn val="ctr"/>
        <c:lblOffset val="100"/>
        <c:noMultiLvlLbl val="0"/>
      </c:catAx>
      <c:valAx>
        <c:axId val="194375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Asociacion vs Nº Landm'!$B$30:$B$43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Asociacion vs Nº Landm'!$C$30:$C$43</c:f>
              <c:numCache>
                <c:formatCode>0.00</c:formatCode>
                <c:ptCount val="14"/>
                <c:pt idx="0">
                  <c:v>267.33245833333348</c:v>
                </c:pt>
                <c:pt idx="1">
                  <c:v>412.60072510638327</c:v>
                </c:pt>
                <c:pt idx="2">
                  <c:v>527.78640483383629</c:v>
                </c:pt>
                <c:pt idx="3">
                  <c:v>672.72979233870979</c:v>
                </c:pt>
                <c:pt idx="4">
                  <c:v>886.27929145728569</c:v>
                </c:pt>
                <c:pt idx="5">
                  <c:v>1059.612627906977</c:v>
                </c:pt>
                <c:pt idx="6">
                  <c:v>1862.1927164179103</c:v>
                </c:pt>
                <c:pt idx="7">
                  <c:v>1534.5795092592589</c:v>
                </c:pt>
                <c:pt idx="8">
                  <c:v>1884.0206181818185</c:v>
                </c:pt>
                <c:pt idx="9">
                  <c:v>2162.3166129032256</c:v>
                </c:pt>
                <c:pt idx="10">
                  <c:v>2468.1291300813</c:v>
                </c:pt>
                <c:pt idx="11">
                  <c:v>3144.9439411764706</c:v>
                </c:pt>
                <c:pt idx="12">
                  <c:v>5098.8517368421044</c:v>
                </c:pt>
                <c:pt idx="13">
                  <c:v>4227.1004237288143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6-433A-9175-B84CE9E25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485247"/>
        <c:axId val="547477087"/>
      </c:lineChart>
      <c:catAx>
        <c:axId val="54748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Número de landmarks detectados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77087"/>
        <c:crosses val="autoZero"/>
        <c:auto val="1"/>
        <c:lblAlgn val="ctr"/>
        <c:lblOffset val="100"/>
        <c:noMultiLvlLbl val="0"/>
      </c:catAx>
      <c:valAx>
        <c:axId val="54747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Tiempo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8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test6.xlsx]Tiempo Localización vs Nº Landm!TablaDinámica11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Localización vs Nº Landm'!$C$8:$C$22</c:f>
              <c:numCache>
                <c:formatCode>0.00</c:formatCode>
                <c:ptCount val="14"/>
                <c:pt idx="0">
                  <c:v>413.44410956790125</c:v>
                </c:pt>
                <c:pt idx="1">
                  <c:v>364.37478468085095</c:v>
                </c:pt>
                <c:pt idx="2">
                  <c:v>346.31392145015127</c:v>
                </c:pt>
                <c:pt idx="3">
                  <c:v>353.72567540322586</c:v>
                </c:pt>
                <c:pt idx="4">
                  <c:v>367.83316080402022</c:v>
                </c:pt>
                <c:pt idx="5">
                  <c:v>420.48254651162785</c:v>
                </c:pt>
                <c:pt idx="6">
                  <c:v>553.50916417910435</c:v>
                </c:pt>
                <c:pt idx="7">
                  <c:v>530.43612037037042</c:v>
                </c:pt>
                <c:pt idx="8">
                  <c:v>483.59820000000008</c:v>
                </c:pt>
                <c:pt idx="9">
                  <c:v>514.31359677419346</c:v>
                </c:pt>
                <c:pt idx="10">
                  <c:v>551.52666666666653</c:v>
                </c:pt>
                <c:pt idx="11">
                  <c:v>462.45701960784311</c:v>
                </c:pt>
                <c:pt idx="12">
                  <c:v>740.46034210526307</c:v>
                </c:pt>
                <c:pt idx="13">
                  <c:v>581.04500000000019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F-4161-803E-C5E9E81A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66991"/>
        <c:axId val="1943767951"/>
      </c:lineChart>
      <c:catAx>
        <c:axId val="194376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7951"/>
        <c:crosses val="autoZero"/>
        <c:auto val="1"/>
        <c:lblAlgn val="ctr"/>
        <c:lblOffset val="100"/>
        <c:noMultiLvlLbl val="0"/>
      </c:catAx>
      <c:valAx>
        <c:axId val="19437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834F2917-21C7-4F4A-ACAC-B74C05176CF6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751415</xdr:colOff>
      <xdr:row>7</xdr:row>
      <xdr:rowOff>147106</xdr:rowOff>
    </xdr:from>
    <xdr:to>
      <xdr:col>12</xdr:col>
      <xdr:colOff>1672166</xdr:colOff>
      <xdr:row>25</xdr:row>
      <xdr:rowOff>42333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3A2F712-D57B-468A-BD46-F742B8F233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6440" y="1499656"/>
              <a:ext cx="4968876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486834</xdr:colOff>
      <xdr:row>46</xdr:row>
      <xdr:rowOff>51857</xdr:rowOff>
    </xdr:from>
    <xdr:to>
      <xdr:col>10</xdr:col>
      <xdr:colOff>190500</xdr:colOff>
      <xdr:row>66</xdr:row>
      <xdr:rowOff>74083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6E68F2A-AF0C-E1CA-DF55-4FA8C5BE2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1552574</xdr:colOff>
      <xdr:row>2</xdr:row>
      <xdr:rowOff>157162</xdr:rowOff>
    </xdr:from>
    <xdr:to>
      <xdr:col>12</xdr:col>
      <xdr:colOff>304800</xdr:colOff>
      <xdr:row>17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5</xdr:row>
      <xdr:rowOff>90487</xdr:rowOff>
    </xdr:from>
    <xdr:to>
      <xdr:col>13</xdr:col>
      <xdr:colOff>523875</xdr:colOff>
      <xdr:row>19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ECA7A5-64A4-7DB5-8829-7D5CEA3B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23</xdr:row>
      <xdr:rowOff>23812</xdr:rowOff>
    </xdr:from>
    <xdr:to>
      <xdr:col>14</xdr:col>
      <xdr:colOff>590550</xdr:colOff>
      <xdr:row>37</xdr:row>
      <xdr:rowOff>100012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365FF7-2FD8-10E0-415C-C903751A5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380999</xdr:colOff>
      <xdr:row>5</xdr:row>
      <xdr:rowOff>138112</xdr:rowOff>
    </xdr:from>
    <xdr:to>
      <xdr:col>14</xdr:col>
      <xdr:colOff>219074</xdr:colOff>
      <xdr:row>20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573A33-9B48-946D-BDF5-57F92ED9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21</xdr:row>
      <xdr:rowOff>52387</xdr:rowOff>
    </xdr:from>
    <xdr:to>
      <xdr:col>16</xdr:col>
      <xdr:colOff>66675</xdr:colOff>
      <xdr:row>35</xdr:row>
      <xdr:rowOff>128587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4BD5BD7-7BF1-6C26-8E79-FEEE153E6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6</xdr:row>
      <xdr:rowOff>4762</xdr:rowOff>
    </xdr:from>
    <xdr:to>
      <xdr:col>14</xdr:col>
      <xdr:colOff>400050</xdr:colOff>
      <xdr:row>20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F09075-F317-2F8A-62B8-84B662349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25.880321990742" createdVersion="8" refreshedVersion="8" minRefreshableVersion="3" recordCount="4491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4490"/>
    </cacheField>
    <cacheField name="Nº Landmarks detected" numFmtId="0">
      <sharedItems containsSemiMixedTypes="0" containsString="0" containsNumber="1" containsInteger="1" minValue="2" maxValue="29" count="28">
        <n v="23"/>
        <n v="24"/>
        <n v="22"/>
        <n v="21"/>
        <n v="20"/>
        <n v="19"/>
        <n v="18"/>
        <n v="16"/>
        <n v="15"/>
        <n v="14"/>
        <n v="13"/>
        <n v="12"/>
        <n v="10"/>
        <n v="9"/>
        <n v="7"/>
        <n v="5"/>
        <n v="4"/>
        <n v="3"/>
        <n v="6"/>
        <n v="8"/>
        <n v="2"/>
        <n v="17"/>
        <n v="11"/>
        <n v="26"/>
        <n v="27"/>
        <n v="28"/>
        <n v="25"/>
        <n v="29"/>
      </sharedItems>
      <fieldGroup base="1">
        <rangePr autoStart="0" autoEnd="0" startNum="0" endNum="30" groupInterval="2"/>
        <groupItems count="17">
          <s v="&lt;0"/>
          <s v="0-1"/>
          <s v="2-3"/>
          <s v="4-5"/>
          <s v="6-7"/>
          <s v="8-9"/>
          <s v="10-11"/>
          <s v="12-13"/>
          <s v="14-15"/>
          <s v="16-17"/>
          <s v="18-19"/>
          <s v="20-21"/>
          <s v="22-23"/>
          <s v="24-25"/>
          <s v="26-27"/>
          <s v="28-30"/>
          <s v="&gt;30"/>
        </groupItems>
      </fieldGroup>
    </cacheField>
    <cacheField name="Landmarks detected" numFmtId="0">
      <sharedItems/>
    </cacheField>
    <cacheField name="Real Landmarks" numFmtId="0">
      <sharedItems/>
    </cacheField>
    <cacheField name="Detection match" numFmtId="0">
      <sharedItems count="2">
        <s v="NO"/>
        <s v="YES"/>
      </sharedItems>
    </cacheField>
    <cacheField name="Average measurement error" numFmtId="0">
      <sharedItems containsSemiMixedTypes="0" containsString="0" containsNumber="1" minValue="2.0999999999999999E-5" maxValue="0.145958" count="4285">
        <n v="3.7925E-2"/>
        <n v="2.4992E-2"/>
        <n v="2.8868000000000001E-2"/>
        <n v="4.3666000000000003E-2"/>
        <n v="3.2967000000000003E-2"/>
        <n v="2.5773000000000001E-2"/>
        <n v="2.4053000000000001E-2"/>
        <n v="3.1067000000000001E-2"/>
        <n v="3.3373E-2"/>
        <n v="2.5152000000000001E-2"/>
        <n v="2.1485000000000001E-2"/>
        <n v="2.8830000000000001E-2"/>
        <n v="3.0395999999999999E-2"/>
        <n v="3.8232000000000002E-2"/>
        <n v="3.1780000000000003E-2"/>
        <n v="3.8470999999999998E-2"/>
        <n v="2.6582999999999999E-2"/>
        <n v="3.211E-2"/>
        <n v="2.5354000000000002E-2"/>
        <n v="1.5779000000000001E-2"/>
        <n v="1.1932999999999999E-2"/>
        <n v="2.5141E-2"/>
        <n v="5.8327999999999998E-2"/>
        <n v="3.1479E-2"/>
        <n v="3.4148999999999999E-2"/>
        <n v="2.2032E-2"/>
        <n v="1.9529999999999999E-2"/>
        <n v="2.1982000000000002E-2"/>
        <n v="3.9956999999999999E-2"/>
        <n v="2.1699E-2"/>
        <n v="1.8171E-2"/>
        <n v="4.4521999999999999E-2"/>
        <n v="2.7668999999999999E-2"/>
        <n v="3.5507999999999998E-2"/>
        <n v="3.2445000000000002E-2"/>
        <n v="2.7167E-2"/>
        <n v="3.0107999999999999E-2"/>
        <n v="2.3297999999999999E-2"/>
        <n v="2.9791999999999999E-2"/>
        <n v="1.7770999999999999E-2"/>
        <n v="1.5336000000000001E-2"/>
        <n v="3.3156999999999999E-2"/>
        <n v="2.8330999999999999E-2"/>
        <n v="2.5680999999999999E-2"/>
        <n v="1.7541000000000001E-2"/>
        <n v="3.5532000000000001E-2"/>
        <n v="3.9403000000000001E-2"/>
        <n v="2.9899999999999999E-2"/>
        <n v="3.0948E-2"/>
        <n v="4.4548999999999998E-2"/>
        <n v="2.1693E-2"/>
        <n v="2.7473000000000001E-2"/>
        <n v="2.4899000000000001E-2"/>
        <n v="3.9399000000000003E-2"/>
        <n v="3.3335999999999998E-2"/>
        <n v="4.1901000000000001E-2"/>
        <n v="4.2219E-2"/>
        <n v="1.6979000000000001E-2"/>
        <n v="3.313E-2"/>
        <n v="3.1109000000000001E-2"/>
        <n v="1.6473999999999999E-2"/>
        <n v="1.7781000000000002E-2"/>
        <n v="4.4202999999999999E-2"/>
        <n v="1.528E-2"/>
        <n v="5.8540000000000002E-2"/>
        <n v="3.2998E-2"/>
        <n v="3.5221000000000002E-2"/>
        <n v="2.2984000000000001E-2"/>
        <n v="2.9364999999999999E-2"/>
        <n v="2.6342999999999998E-2"/>
        <n v="1.848E-2"/>
        <n v="3.2939999999999997E-2"/>
        <n v="3.8258E-2"/>
        <n v="3.6609999999999997E-2"/>
        <n v="2.0962000000000001E-2"/>
        <n v="2.6037999999999999E-2"/>
        <n v="2.2651999999999999E-2"/>
        <n v="2.1623E-2"/>
        <n v="3.916E-2"/>
        <n v="3.8200999999999999E-2"/>
        <n v="2.8795999999999999E-2"/>
        <n v="3.0858E-2"/>
        <n v="1.3887E-2"/>
        <n v="3.0710000000000001E-2"/>
        <n v="1.4104E-2"/>
        <n v="2.2209E-2"/>
        <n v="2.0059E-2"/>
        <n v="1.0089000000000001E-2"/>
        <n v="1.5861E-2"/>
        <n v="1.3351E-2"/>
        <n v="6.6420000000000003E-3"/>
        <n v="1.9081999999999998E-2"/>
        <n v="1.6496E-2"/>
        <n v="1.6451E-2"/>
        <n v="2.2117000000000001E-2"/>
        <n v="1.0926999999999999E-2"/>
        <n v="1.5401E-2"/>
        <n v="1.8977000000000001E-2"/>
        <n v="1.0326999999999999E-2"/>
        <n v="2.5167999999999999E-2"/>
        <n v="2.2259000000000001E-2"/>
        <n v="2.4507999999999999E-2"/>
        <n v="1.1141E-2"/>
        <n v="1.8994E-2"/>
        <n v="1.8551999999999999E-2"/>
        <n v="1.1349E-2"/>
        <n v="1.3665E-2"/>
        <n v="2.1118000000000001E-2"/>
        <n v="1.6573999999999998E-2"/>
        <n v="3.3293999999999997E-2"/>
        <n v="2.2055999999999999E-2"/>
        <n v="1.8324E-2"/>
        <n v="1.1083000000000001E-2"/>
        <n v="2.2941E-2"/>
        <n v="2.0913000000000001E-2"/>
        <n v="1.9694E-2"/>
        <n v="2.9080000000000002E-2"/>
        <n v="1.7437999999999999E-2"/>
        <n v="3.3659000000000001E-2"/>
        <n v="2.3786000000000002E-2"/>
        <n v="8.7422E-2"/>
        <n v="8.3496000000000001E-2"/>
        <n v="2.4489E-2"/>
        <n v="3.5122E-2"/>
        <n v="2.5415E-2"/>
        <n v="4.8580999999999999E-2"/>
        <n v="2.1878000000000002E-2"/>
        <n v="3.6699000000000002E-2"/>
        <n v="5.1740000000000001E-2"/>
        <n v="4.5386000000000003E-2"/>
        <n v="3.7444999999999999E-2"/>
        <n v="8.6625999999999995E-2"/>
        <n v="3.5596000000000003E-2"/>
        <n v="1.9259999999999999E-2"/>
        <n v="3.6700000000000003E-2"/>
        <n v="1.188E-2"/>
        <n v="9.195E-3"/>
        <n v="0.130637"/>
        <n v="4.0840000000000001E-2"/>
        <n v="2.6488000000000001E-2"/>
        <n v="2.7226E-2"/>
        <n v="1.0466E-2"/>
        <n v="5.2900000000000004E-3"/>
        <n v="1.155E-2"/>
        <n v="1.3257E-2"/>
        <n v="2.3885E-2"/>
        <n v="3.7177000000000002E-2"/>
        <n v="1.9979E-2"/>
        <n v="9.5230000000000002E-3"/>
        <n v="3.5031E-2"/>
        <n v="2.6484000000000001E-2"/>
        <n v="1.5925999999999999E-2"/>
        <n v="6.5648999999999999E-2"/>
        <n v="4.0487000000000002E-2"/>
        <n v="5.0199999999999995E-4"/>
        <n v="4.0867000000000001E-2"/>
        <n v="1.2666999999999999E-2"/>
        <n v="2.4851999999999999E-2"/>
        <n v="1.2669999999999999E-3"/>
        <n v="3.2989999999999998E-2"/>
        <n v="4.5637999999999998E-2"/>
        <n v="2.2690999999999999E-2"/>
        <n v="4.7177999999999998E-2"/>
        <n v="2.5343999999999998E-2"/>
        <n v="9.6760000000000006E-3"/>
        <n v="3.2198999999999998E-2"/>
        <n v="3.2326000000000001E-2"/>
        <n v="3.3509999999999998E-3"/>
        <n v="1.5886999999999998E-2"/>
        <n v="1.243E-3"/>
        <n v="3.1092000000000002E-2"/>
        <n v="1.3032999999999999E-2"/>
        <n v="7.2199999999999999E-4"/>
        <n v="1.1377E-2"/>
        <n v="2.1150000000000001E-3"/>
        <n v="3.5969999999999999E-3"/>
        <n v="1.1478E-2"/>
        <n v="1.3690000000000001E-2"/>
        <n v="1.6792999999999999E-2"/>
        <n v="1.2331999999999999E-2"/>
        <n v="1.5949999999999999E-2"/>
        <n v="1.4402999999999999E-2"/>
        <n v="3.1931000000000001E-2"/>
        <n v="1.7332E-2"/>
        <n v="2.1159000000000001E-2"/>
        <n v="3.1739000000000003E-2"/>
        <n v="1.1983000000000001E-2"/>
        <n v="1.0213E-2"/>
        <n v="9.2709999999999997E-3"/>
        <n v="4.3984000000000002E-2"/>
        <n v="4.4080000000000001E-2"/>
        <n v="3.5367999999999997E-2"/>
        <n v="5.7869999999999996E-3"/>
        <n v="1.2222E-2"/>
        <n v="1.3136999999999999E-2"/>
        <n v="1.1419E-2"/>
        <n v="2.2578000000000001E-2"/>
        <n v="1.5547999999999999E-2"/>
        <n v="1.6468E-2"/>
        <n v="5.543E-2"/>
        <n v="8.0974000000000004E-2"/>
        <n v="1.567E-2"/>
        <n v="7.182E-3"/>
        <n v="3.1791E-2"/>
        <n v="2.87E-2"/>
        <n v="1.0836E-2"/>
        <n v="9.3220000000000004E-3"/>
        <n v="1.6250000000000001E-2"/>
        <n v="3.1106000000000002E-2"/>
        <n v="2.7800999999999999E-2"/>
        <n v="2.9360000000000001E-2"/>
        <n v="1.3294E-2"/>
        <n v="2.1100000000000001E-2"/>
        <n v="6.4723000000000003E-2"/>
        <n v="9.3310000000000008E-3"/>
        <n v="1.1592999999999999E-2"/>
        <n v="5.6890000000000003E-2"/>
        <n v="4.8543999999999997E-2"/>
        <n v="2.1881000000000001E-2"/>
        <n v="1.3324000000000001E-2"/>
        <n v="1.9883999999999999E-2"/>
        <n v="3.8581999999999998E-2"/>
        <n v="2.6467000000000001E-2"/>
        <n v="1.942E-2"/>
        <n v="2.8745E-2"/>
        <n v="1.2924E-2"/>
        <n v="4.2812999999999997E-2"/>
        <n v="1.8135999999999999E-2"/>
        <n v="3.4338E-2"/>
        <n v="2.4684000000000001E-2"/>
        <n v="2.9245E-2"/>
        <n v="2.5767000000000002E-2"/>
        <n v="1.5129E-2"/>
        <n v="1.7769E-2"/>
        <n v="2.1425E-2"/>
        <n v="5.9719999999999999E-3"/>
        <n v="2.8171999999999999E-2"/>
        <n v="1.2548E-2"/>
        <n v="9.0749999999999997E-3"/>
        <n v="1.1153E-2"/>
        <n v="2.4760000000000001E-2"/>
        <n v="1.7009E-2"/>
        <n v="2.1482999999999999E-2"/>
        <n v="2.316E-2"/>
        <n v="6.7939999999999997E-3"/>
        <n v="7.2179999999999996E-3"/>
        <n v="7.2992000000000001E-2"/>
        <n v="7.2196999999999997E-2"/>
        <n v="1.7766000000000001E-2"/>
        <n v="2.8486999999999998E-2"/>
        <n v="2.098E-3"/>
        <n v="8.881E-3"/>
        <n v="2.4726000000000001E-2"/>
        <n v="7.1240000000000001E-3"/>
        <n v="2.4764999999999999E-2"/>
        <n v="1.2071999999999999E-2"/>
        <n v="1.6021000000000001E-2"/>
        <n v="1.3207999999999999E-2"/>
        <n v="8.0999999999999996E-3"/>
        <n v="8.4639999999999993E-3"/>
        <n v="2.3917000000000001E-2"/>
        <n v="6.3035999999999995E-2"/>
        <n v="1.4394000000000001E-2"/>
        <n v="1.0482E-2"/>
        <n v="1.7972999999999999E-2"/>
        <n v="7.7200000000000003E-3"/>
        <n v="9.2700000000000005E-3"/>
        <n v="1.2949E-2"/>
        <n v="2.7706000000000001E-2"/>
        <n v="1.3772E-2"/>
        <n v="7.4715000000000004E-2"/>
        <n v="2.8797E-2"/>
        <n v="4.3160000000000004E-3"/>
        <n v="4.3854999999999998E-2"/>
        <n v="1.2677000000000001E-2"/>
        <n v="6.2249999999999996E-3"/>
        <n v="5.071E-3"/>
        <n v="4.8146000000000001E-2"/>
        <n v="8.9969999999999998E-3"/>
        <n v="3.2389000000000001E-2"/>
        <n v="1.8844E-2"/>
        <n v="1.3717999999999999E-2"/>
        <n v="1.4009999999999999E-3"/>
        <n v="1.3814999999999999E-2"/>
        <n v="3.2850000000000002E-3"/>
        <n v="4.5919999999999997E-3"/>
        <n v="7.7619999999999998E-3"/>
        <n v="2.0039999999999999E-2"/>
        <n v="9.8186999999999997E-2"/>
        <n v="1.4997E-2"/>
        <n v="3.8975000000000003E-2"/>
        <n v="7.5509999999999994E-2"/>
        <n v="2.04E-4"/>
        <n v="3.4099999999999998E-3"/>
        <n v="2.4316999999999998E-2"/>
        <n v="1.2418E-2"/>
        <n v="3.1967000000000002E-2"/>
        <n v="7.67E-4"/>
        <n v="1.2279999999999999E-3"/>
        <n v="2.5475999999999999E-2"/>
        <n v="6.8209999999999998E-3"/>
        <n v="4.3235999999999997E-2"/>
        <n v="6.0406000000000001E-2"/>
        <n v="2.8192999999999999E-2"/>
        <n v="3.0384000000000001E-2"/>
        <n v="3.3024999999999999E-2"/>
        <n v="9.0760000000000007E-3"/>
        <n v="2.4555E-2"/>
        <n v="2.3550000000000001E-2"/>
        <n v="2.298E-2"/>
        <n v="4.9362000000000003E-2"/>
        <n v="1.7183E-2"/>
        <n v="2.479E-2"/>
        <n v="1.7873E-2"/>
        <n v="2.3975E-2"/>
        <n v="2.7385E-2"/>
        <n v="2.9295000000000002E-2"/>
        <n v="3.7023E-2"/>
        <n v="2.0357E-2"/>
        <n v="4.5360999999999999E-2"/>
        <n v="3.1134999999999999E-2"/>
        <n v="1.6282000000000001E-2"/>
        <n v="1.6771999999999999E-2"/>
        <n v="1.8464999999999999E-2"/>
        <n v="3.6329999999999999E-3"/>
        <n v="8.4270000000000005E-3"/>
        <n v="5.77E-3"/>
        <n v="1.3957000000000001E-2"/>
        <n v="1.5232000000000001E-2"/>
        <n v="1.6801E-2"/>
        <n v="1.5367E-2"/>
        <n v="2.7297999999999999E-2"/>
        <n v="2.2803E-2"/>
        <n v="3.8209E-2"/>
        <n v="2.5662000000000001E-2"/>
        <n v="4.6801000000000002E-2"/>
        <n v="2.0191000000000001E-2"/>
        <n v="5.7903000000000003E-2"/>
        <n v="1.7170000000000001E-2"/>
        <n v="5.875E-3"/>
        <n v="8.7833999999999995E-2"/>
        <n v="4.3686999999999997E-2"/>
        <n v="9.3650000000000001E-3"/>
        <n v="5.8599999999999998E-3"/>
        <n v="1.9512000000000002E-2"/>
        <n v="4.0749999999999996E-3"/>
        <n v="3.7211000000000001E-2"/>
        <n v="5.7619999999999998E-3"/>
        <n v="3.8470000000000002E-3"/>
        <n v="6.7890000000000006E-2"/>
        <n v="2.7057999999999999E-2"/>
        <n v="6.2137999999999999E-2"/>
        <n v="2.0622000000000001E-2"/>
        <n v="5.5199999999999999E-2"/>
        <n v="6.1594000000000003E-2"/>
        <n v="3.0498000000000001E-2"/>
        <n v="3.8559000000000003E-2"/>
        <n v="2.9274000000000001E-2"/>
        <n v="6.3098000000000001E-2"/>
        <n v="3.3785999999999997E-2"/>
        <n v="2.6078E-2"/>
        <n v="2.9522E-2"/>
        <n v="3.1919999999999997E-2"/>
        <n v="4.1689999999999998E-2"/>
        <n v="1.8020999999999999E-2"/>
        <n v="3.0508E-2"/>
        <n v="4.0215000000000001E-2"/>
        <n v="1.9165000000000001E-2"/>
        <n v="9.0449999999999992E-3"/>
        <n v="1.6955000000000001E-2"/>
        <n v="1.3006E-2"/>
        <n v="1.3823E-2"/>
        <n v="1.7385999999999999E-2"/>
        <n v="1.1476999999999999E-2"/>
        <n v="7.0039999999999998E-3"/>
        <n v="9.7459999999999995E-3"/>
        <n v="7.3270000000000002E-3"/>
        <n v="2.4296999999999999E-2"/>
        <n v="1.8303E-2"/>
        <n v="2.0604000000000001E-2"/>
        <n v="1.2128E-2"/>
        <n v="2.3252999999999999E-2"/>
        <n v="1.2848E-2"/>
        <n v="1.6036000000000002E-2"/>
        <n v="1.5122999999999999E-2"/>
        <n v="1.7946E-2"/>
        <n v="3.1153E-2"/>
        <n v="2.9260999999999999E-2"/>
        <n v="3.7512999999999998E-2"/>
        <n v="2.7657000000000001E-2"/>
        <n v="2.1340999999999999E-2"/>
        <n v="1.5162E-2"/>
        <n v="2.7955000000000001E-2"/>
        <n v="4.3070999999999998E-2"/>
        <n v="3.4571999999999999E-2"/>
        <n v="3.5414000000000001E-2"/>
        <n v="3.2816999999999999E-2"/>
        <n v="2.5059000000000001E-2"/>
        <n v="1.1310000000000001E-2"/>
        <n v="2.6615E-2"/>
        <n v="4.5789000000000003E-2"/>
        <n v="2.1197000000000001E-2"/>
        <n v="4.1556999999999997E-2"/>
        <n v="3.09E-2"/>
        <n v="2.4924999999999999E-2"/>
        <n v="1.6357E-2"/>
        <n v="1.6945999999999999E-2"/>
        <n v="3.3952999999999997E-2"/>
        <n v="2.6297999999999998E-2"/>
        <n v="2.0931999999999999E-2"/>
        <n v="3.8740999999999998E-2"/>
        <n v="1.8761E-2"/>
        <n v="4.3600000000000002E-3"/>
        <n v="1.9574999999999999E-2"/>
        <n v="1.3021E-2"/>
        <n v="1.7094999999999999E-2"/>
        <n v="1.7759E-2"/>
        <n v="1.1504E-2"/>
        <n v="1.2936E-2"/>
        <n v="6.7479999999999997E-3"/>
        <n v="1.0931E-2"/>
        <n v="2.2842000000000001E-2"/>
        <n v="4.3908999999999997E-2"/>
        <n v="1.8971999999999999E-2"/>
        <n v="4.7551999999999997E-2"/>
        <n v="2.8132000000000001E-2"/>
        <n v="4.3937999999999998E-2"/>
        <n v="1.5644000000000002E-2"/>
        <n v="2.2463E-2"/>
        <n v="4.4567000000000002E-2"/>
        <n v="1.9427E-2"/>
        <n v="6.4570000000000001E-3"/>
        <n v="3.9564000000000002E-2"/>
        <n v="2.7459000000000001E-2"/>
        <n v="1.1023E-2"/>
        <n v="1.8901000000000001E-2"/>
        <n v="1.2003E-2"/>
        <n v="1.5665999999999999E-2"/>
        <n v="2.2314000000000001E-2"/>
        <n v="8.848E-3"/>
        <n v="6.3619999999999996E-3"/>
        <n v="3.8156000000000002E-2"/>
        <n v="1.1566999999999999E-2"/>
        <n v="6.0699999999999999E-3"/>
        <n v="6.5003000000000005E-2"/>
        <n v="7.0807999999999996E-2"/>
        <n v="9.8549999999999992E-3"/>
        <n v="9.3699999999999999E-3"/>
        <n v="3.2176000000000003E-2"/>
        <n v="1.3671000000000001E-2"/>
        <n v="4.1215000000000002E-2"/>
        <n v="5.9646999999999999E-2"/>
        <n v="7.43E-3"/>
        <n v="7.5890000000000003E-3"/>
        <n v="4.1657E-2"/>
        <n v="2.6144000000000001E-2"/>
        <n v="5.3955999999999997E-2"/>
        <n v="2.4296000000000002E-2"/>
        <n v="4.1429000000000001E-2"/>
        <n v="2.8191999999999998E-2"/>
        <n v="3.3734E-2"/>
        <n v="2.3775999999999999E-2"/>
        <n v="1.2441000000000001E-2"/>
        <n v="1.3511E-2"/>
        <n v="2.1430999999999999E-2"/>
        <n v="1.125E-2"/>
        <n v="7.4395000000000003E-2"/>
        <n v="2.3481999999999999E-2"/>
        <n v="2.9458999999999999E-2"/>
        <n v="8.9057999999999998E-2"/>
        <n v="3.7064E-2"/>
        <n v="2.3008000000000001E-2"/>
        <n v="9.0489999999999998E-3"/>
        <n v="3.7707999999999998E-2"/>
        <n v="3.3513000000000001E-2"/>
        <n v="1.9511000000000001E-2"/>
        <n v="5.0139999999999997E-2"/>
        <n v="3.9341000000000001E-2"/>
        <n v="2.1163999999999999E-2"/>
        <n v="7.2502999999999998E-2"/>
        <n v="4.0952000000000002E-2"/>
        <n v="7.4483999999999995E-2"/>
        <n v="1.5552E-2"/>
        <n v="5.0520000000000001E-3"/>
        <n v="7.2289999999999993E-2"/>
        <n v="2.2511E-2"/>
        <n v="4.7141000000000002E-2"/>
        <n v="8.4591E-2"/>
        <n v="6.3480000000000003E-3"/>
        <n v="1.0734E-2"/>
        <n v="3.9092000000000002E-2"/>
        <n v="4.6428999999999998E-2"/>
        <n v="7.0959999999999999E-3"/>
        <n v="1.7263000000000001E-2"/>
        <n v="9.4226000000000004E-2"/>
        <n v="4.4006999999999998E-2"/>
        <n v="2.9399999999999999E-3"/>
        <n v="5.6170999999999999E-2"/>
        <n v="1.4180999999999999E-2"/>
        <n v="2.8288000000000001E-2"/>
        <n v="8.3990000000000002E-3"/>
        <n v="5.1159999999999997E-2"/>
        <n v="8.2649999999999998E-3"/>
        <n v="2.0611000000000001E-2"/>
        <n v="1.8110000000000001E-2"/>
        <n v="3.7179999999999998E-2"/>
        <n v="2.9412000000000001E-2"/>
        <n v="2.8568E-2"/>
        <n v="4.6177000000000003E-2"/>
        <n v="1.7413999999999999E-2"/>
        <n v="1.6559000000000001E-2"/>
        <n v="1.3258000000000001E-2"/>
        <n v="4.199E-2"/>
        <n v="8.3800000000000003E-3"/>
        <n v="1.2233000000000001E-2"/>
        <n v="7.7609999999999997E-3"/>
        <n v="3.5685000000000001E-2"/>
        <n v="1.6589E-2"/>
        <n v="2.8840999999999999E-2"/>
        <n v="1.6552999999999998E-2"/>
        <n v="1.2E-2"/>
        <n v="2.3532999999999998E-2"/>
        <n v="2.2845000000000001E-2"/>
        <n v="1.6386999999999999E-2"/>
        <n v="2.3324000000000001E-2"/>
        <n v="9.3919999999999993E-3"/>
        <n v="6.6319999999999999E-3"/>
        <n v="1.6327000000000001E-2"/>
        <n v="1.5963999999999999E-2"/>
        <n v="1.6145E-2"/>
        <n v="2.0045E-2"/>
        <n v="3.4771999999999997E-2"/>
        <n v="1.9526999999999999E-2"/>
        <n v="1.1776999999999999E-2"/>
        <n v="1.0786E-2"/>
        <n v="3.3792999999999997E-2"/>
        <n v="3.8453000000000001E-2"/>
        <n v="3.1635000000000003E-2"/>
        <n v="1.5433000000000001E-2"/>
        <n v="2.9895000000000001E-2"/>
        <n v="2.7720000000000002E-2"/>
        <n v="3.5133999999999999E-2"/>
        <n v="6.6193000000000002E-2"/>
        <n v="1.7104000000000001E-2"/>
        <n v="1.0196E-2"/>
        <n v="8.7215000000000001E-2"/>
        <n v="5.6610000000000002E-3"/>
        <n v="2.9610999999999998E-2"/>
        <n v="9.7579999999999993E-3"/>
        <n v="4.2353000000000002E-2"/>
        <n v="1.9647999999999999E-2"/>
        <n v="1.1537E-2"/>
        <n v="2.9465999999999999E-2"/>
        <n v="1.7582E-2"/>
        <n v="6.8100000000000001E-3"/>
        <n v="4.4350000000000001E-2"/>
        <n v="3.6687999999999998E-2"/>
        <n v="3.1608999999999998E-2"/>
        <n v="3.4584999999999998E-2"/>
        <n v="2.2024999999999999E-2"/>
        <n v="1.1846000000000001E-2"/>
        <n v="2.4615999999999999E-2"/>
        <n v="2.5589000000000001E-2"/>
        <n v="4.6639E-2"/>
        <n v="5.1936999999999997E-2"/>
        <n v="1.9618E-2"/>
        <n v="8.7229999999999999E-3"/>
        <n v="3.7184000000000002E-2"/>
        <n v="1.6803999999999999E-2"/>
        <n v="1.4678999999999999E-2"/>
        <n v="2.6952E-2"/>
        <n v="5.2429000000000003E-2"/>
        <n v="3.6760000000000001E-2"/>
        <n v="4.8122999999999999E-2"/>
        <n v="1.6112000000000001E-2"/>
        <n v="4.2986999999999997E-2"/>
        <n v="2.3019999999999999E-2"/>
        <n v="3.074E-2"/>
        <n v="6.7510000000000001E-3"/>
        <n v="6.9740000000000002E-3"/>
        <n v="2.4639000000000001E-2"/>
        <n v="2.7251999999999998E-2"/>
        <n v="1.7743999999999999E-2"/>
        <n v="3.0386E-2"/>
        <n v="6.5154000000000004E-2"/>
        <n v="2.8903000000000002E-2"/>
        <n v="1.9737000000000001E-2"/>
        <n v="1.0652E-2"/>
        <n v="2.4459000000000002E-2"/>
        <n v="1.4949E-2"/>
        <n v="8.8830000000000003E-3"/>
        <n v="1.2749999999999999E-2"/>
        <n v="1.6896999999999999E-2"/>
        <n v="3.7399000000000002E-2"/>
        <n v="2.0076E-2"/>
        <n v="1.9613999999999999E-2"/>
        <n v="1.3982E-2"/>
        <n v="1.1448E-2"/>
        <n v="5.8563999999999998E-2"/>
        <n v="1.4033E-2"/>
        <n v="2.1632999999999999E-2"/>
        <n v="2.0175999999999999E-2"/>
        <n v="1.142E-2"/>
        <n v="2.5762E-2"/>
        <n v="2.8400999999999999E-2"/>
        <n v="3.3055000000000001E-2"/>
        <n v="3.2855000000000002E-2"/>
        <n v="3.0664E-2"/>
        <n v="1.4203E-2"/>
        <n v="3.5673999999999997E-2"/>
        <n v="7.7340000000000004E-3"/>
        <n v="3.1787999999999997E-2"/>
        <n v="4.2297000000000001E-2"/>
        <n v="1.17E-2"/>
        <n v="6.4742999999999995E-2"/>
        <n v="1.5004E-2"/>
        <n v="3.3907E-2"/>
        <n v="3.4107999999999999E-2"/>
        <n v="2.6690999999999999E-2"/>
        <n v="9.4009999999999996E-3"/>
        <n v="2.4375000000000001E-2"/>
        <n v="7.3210999999999998E-2"/>
        <n v="8.8079999999999999E-3"/>
        <n v="1.856E-2"/>
        <n v="1.9133000000000001E-2"/>
        <n v="3.5018000000000001E-2"/>
        <n v="3.1605000000000001E-2"/>
        <n v="1.0959999999999999E-2"/>
        <n v="1.3837E-2"/>
        <n v="4.8728E-2"/>
        <n v="2.0040000000000001E-3"/>
        <n v="5.7099999999999998E-3"/>
        <n v="3.5692000000000002E-2"/>
        <n v="5.2956000000000003E-2"/>
        <n v="2.4094999999999998E-2"/>
        <n v="1.7266E-2"/>
        <n v="2.9812999999999999E-2"/>
        <n v="9.6019999999999994E-3"/>
        <n v="1.4160000000000001E-2"/>
        <n v="3.3259999999999998E-2"/>
        <n v="2.1093000000000001E-2"/>
        <n v="1.3991E-2"/>
        <n v="1.196E-2"/>
        <n v="9.0602000000000002E-2"/>
        <n v="4.8618000000000001E-2"/>
        <n v="7.0270000000000003E-3"/>
        <n v="1.0342E-2"/>
        <n v="8.0309999999999999E-3"/>
        <n v="3.0824000000000001E-2"/>
        <n v="2.9987E-2"/>
        <n v="1.5042E-2"/>
        <n v="4.6065000000000002E-2"/>
        <n v="3.0488999999999999E-2"/>
        <n v="2.8955000000000002E-2"/>
        <n v="1.5879000000000001E-2"/>
        <n v="2.5034000000000001E-2"/>
        <n v="1.7250999999999999E-2"/>
        <n v="2.1332E-2"/>
        <n v="1.6461E-2"/>
        <n v="8.0199999999999998E-4"/>
        <n v="9.2599999999999996E-4"/>
        <n v="1.2256E-2"/>
        <n v="3.4629E-2"/>
        <n v="1.4674E-2"/>
        <n v="2.0789999999999999E-2"/>
        <n v="2.323E-3"/>
        <n v="4.509E-3"/>
        <n v="5.8219999999999999E-3"/>
        <n v="1.5894999999999999E-2"/>
        <n v="3.1956999999999999E-2"/>
        <n v="3.2382000000000001E-2"/>
        <n v="3.1720999999999999E-2"/>
        <n v="1.2692999999999999E-2"/>
        <n v="1.6659E-2"/>
        <n v="1.3816999999999999E-2"/>
        <n v="6.6130999999999995E-2"/>
        <n v="2.5950000000000001E-2"/>
        <n v="1.4933999999999999E-2"/>
        <n v="4.6739000000000003E-2"/>
        <n v="7.2309999999999996E-3"/>
        <n v="2.2949000000000001E-2"/>
        <n v="1.6077000000000001E-2"/>
        <n v="2.1989000000000002E-2"/>
        <n v="1.5226999999999999E-2"/>
        <n v="3.1659E-2"/>
        <n v="1.1492E-2"/>
        <n v="3.7339999999999998E-2"/>
        <n v="4.8300000000000001E-3"/>
        <n v="1.1872000000000001E-2"/>
        <n v="1.0119E-2"/>
        <n v="1.1826E-2"/>
        <n v="1.1239000000000001E-2"/>
        <n v="4.0181000000000001E-2"/>
        <n v="6.1710000000000003E-3"/>
        <n v="3.7230000000000002E-3"/>
        <n v="4.457E-3"/>
        <n v="9.6919999999999992E-3"/>
        <n v="2.2096000000000001E-2"/>
        <n v="1.5153E-2"/>
        <n v="8.6420000000000004E-3"/>
        <n v="1.2409999999999999E-2"/>
        <n v="6.8500000000000005E-2"/>
        <n v="1.8946000000000001E-2"/>
        <n v="2.2689000000000001E-2"/>
        <n v="5.067E-2"/>
        <n v="1.5887999999999999E-2"/>
        <n v="5.1399999999999996E-3"/>
        <n v="2.9617000000000001E-2"/>
        <n v="1.9054999999999999E-2"/>
        <n v="9.9550000000000003E-3"/>
        <n v="2.1399999999999999E-2"/>
        <n v="4.0601999999999999E-2"/>
        <n v="4.1411999999999997E-2"/>
        <n v="2.0773E-2"/>
        <n v="1.5862000000000001E-2"/>
        <n v="7.7099999999999998E-3"/>
        <n v="2.0160999999999998E-2"/>
        <n v="8.0129999999999993E-3"/>
        <n v="3.1531000000000003E-2"/>
        <n v="2.0112999999999999E-2"/>
        <n v="1.6448000000000001E-2"/>
        <n v="1.5304999999999999E-2"/>
        <n v="4.7161000000000002E-2"/>
        <n v="3.5743999999999998E-2"/>
        <n v="6.1978999999999999E-2"/>
        <n v="1.0865E-2"/>
        <n v="8.2507999999999998E-2"/>
        <n v="2.5344999999999999E-2"/>
        <n v="4.3020999999999997E-2"/>
        <n v="5.3156000000000002E-2"/>
        <n v="1.1135000000000001E-2"/>
        <n v="1.2829E-2"/>
        <n v="4.6470999999999998E-2"/>
        <n v="3.385E-3"/>
        <n v="5.8297000000000002E-2"/>
        <n v="2.4863E-2"/>
        <n v="1.7732000000000001E-2"/>
        <n v="3.3288999999999999E-2"/>
        <n v="2.0490000000000001E-2"/>
        <n v="1.6102999999999999E-2"/>
        <n v="2.9006000000000001E-2"/>
        <n v="2.5212999999999999E-2"/>
        <n v="5.4489999999999999E-3"/>
        <n v="3.1475000000000003E-2"/>
        <n v="9.9389999999999999E-3"/>
        <n v="3.2666000000000001E-2"/>
        <n v="8.9519999999999999E-3"/>
        <n v="3.0071000000000001E-2"/>
        <n v="1.7822000000000001E-2"/>
        <n v="1.7943000000000001E-2"/>
        <n v="1.6795999999999998E-2"/>
        <n v="1.9938999999999998E-2"/>
        <n v="5.1642E-2"/>
        <n v="2.5735999999999998E-2"/>
        <n v="3.7255999999999997E-2"/>
        <n v="3.9842000000000002E-2"/>
        <n v="2.6960999999999999E-2"/>
        <n v="1.3398E-2"/>
        <n v="3.4856999999999999E-2"/>
        <n v="3.5448E-2"/>
        <n v="2.2780000000000002E-2"/>
        <n v="1.3093E-2"/>
        <n v="1.2207000000000001E-2"/>
        <n v="3.5505000000000002E-2"/>
        <n v="1.3223E-2"/>
        <n v="3.0018E-2"/>
        <n v="1.7811E-2"/>
        <n v="2.8722999999999999E-2"/>
        <n v="3.0456E-2"/>
        <n v="4.0783E-2"/>
        <n v="3.6384E-2"/>
        <n v="1.6437E-2"/>
        <n v="1.1757E-2"/>
        <n v="2.0112000000000001E-2"/>
        <n v="4.3209999999999998E-2"/>
        <n v="2.6452E-2"/>
        <n v="4.3417999999999998E-2"/>
        <n v="8.116E-3"/>
        <n v="3.7685999999999997E-2"/>
        <n v="3.6479999999999999E-2"/>
        <n v="9.5779999999999997E-3"/>
        <n v="2.0781000000000001E-2"/>
        <n v="1.4350999999999999E-2"/>
        <n v="8.4960000000000001E-3"/>
        <n v="2.9219999999999999E-2"/>
        <n v="4.7803999999999999E-2"/>
        <n v="1.8565000000000002E-2"/>
        <n v="1.4359E-2"/>
        <n v="4.9439999999999996E-3"/>
        <n v="2.4131E-2"/>
        <n v="2.7370999999999999E-2"/>
        <n v="4.8882000000000002E-2"/>
        <n v="4.9979999999999998E-3"/>
        <n v="4.6020000000000002E-3"/>
        <n v="4.0835999999999997E-2"/>
        <n v="1.2859000000000001E-2"/>
        <n v="2.8336E-2"/>
        <n v="7.0128999999999997E-2"/>
        <n v="1.1263E-2"/>
        <n v="3.6348999999999999E-2"/>
        <n v="3.4444000000000002E-2"/>
        <n v="5.8979999999999996E-3"/>
        <n v="5.4686999999999999E-2"/>
        <n v="7.241E-3"/>
        <n v="1.1615E-2"/>
        <n v="4.8390000000000004E-3"/>
        <n v="6.1219999999999997E-2"/>
        <n v="4.7879999999999997E-3"/>
        <n v="9.3600000000000003E-3"/>
        <n v="9.0620000000000006E-3"/>
        <n v="2.4000000000000001E-4"/>
        <n v="2.3338000000000001E-2"/>
        <n v="5.2648E-2"/>
        <n v="7.9679999999999994E-3"/>
        <n v="2.9457000000000001E-2"/>
        <n v="3.6319999999999998E-3"/>
        <n v="2.4833999999999998E-2"/>
        <n v="1.2171E-2"/>
        <n v="5.6080000000000001E-3"/>
        <n v="7.0500000000000001E-4"/>
        <n v="2.3630000000000001E-3"/>
        <n v="3.7439999999999999E-3"/>
        <n v="8.5129999999999997E-3"/>
        <n v="2.4882999999999999E-2"/>
        <n v="2.2962E-2"/>
        <n v="1.1743E-2"/>
        <n v="3.5249999999999999E-3"/>
        <n v="1.1608E-2"/>
        <n v="9.8476999999999995E-2"/>
        <n v="2.5283E-2"/>
        <n v="1.1770000000000001E-3"/>
        <n v="9.3679999999999996E-3"/>
        <n v="1.16E-4"/>
        <n v="6.1859999999999997E-3"/>
        <n v="2.6099000000000001E-2"/>
        <n v="2.6150000000000001E-3"/>
        <n v="3.21E-4"/>
        <n v="4.6340000000000001E-3"/>
        <n v="6.071E-3"/>
        <n v="1.0246E-2"/>
        <n v="3.9760000000000004E-3"/>
        <n v="2.2483E-2"/>
        <n v="3.2439999999999999E-3"/>
        <n v="1.6923000000000001E-2"/>
        <n v="3.2372999999999999E-2"/>
        <n v="3.8779999999999999E-3"/>
        <n v="2.7965E-2"/>
        <n v="4.0612000000000002E-2"/>
        <n v="6.0137999999999997E-2"/>
        <n v="5.4219999999999997E-3"/>
        <n v="4.633E-3"/>
        <n v="1.6952999999999999E-2"/>
        <n v="3.6704000000000001E-2"/>
        <n v="9.2090000000000002E-3"/>
        <n v="2.8892000000000001E-2"/>
        <n v="2.7311999999999999E-2"/>
        <n v="1.4919999999999999E-2"/>
        <n v="4.5960000000000003E-3"/>
        <n v="5.6148000000000003E-2"/>
        <n v="2.4944000000000001E-2"/>
        <n v="2.2393E-2"/>
        <n v="4.2970000000000001E-2"/>
        <n v="4.548E-3"/>
        <n v="4.1925999999999998E-2"/>
        <n v="3.5690000000000001E-3"/>
        <n v="1.2541E-2"/>
        <n v="2.4957E-2"/>
        <n v="8.5019999999999991E-3"/>
        <n v="6.9499999999999996E-3"/>
        <n v="9.9310000000000006E-3"/>
        <n v="1.5358E-2"/>
        <n v="1.1769999999999999E-2"/>
        <n v="1.0588E-2"/>
        <n v="1.766E-3"/>
        <n v="2.8261000000000001E-2"/>
        <n v="1.4356000000000001E-2"/>
        <n v="9.3130000000000001E-3"/>
        <n v="1.1351999999999999E-2"/>
        <n v="1.6150999999999999E-2"/>
        <n v="5.4120000000000001E-3"/>
        <n v="1.4389000000000001E-2"/>
        <n v="4.0176999999999997E-2"/>
        <n v="1.7447000000000001E-2"/>
        <n v="3.8420999999999997E-2"/>
        <n v="2.2530999999999999E-2"/>
        <n v="2.3566E-2"/>
        <n v="3.0758000000000001E-2"/>
        <n v="5.6909999999999999E-3"/>
        <n v="1.2196E-2"/>
        <n v="2.5411E-2"/>
        <n v="1.7942E-2"/>
        <n v="2.6283999999999998E-2"/>
        <n v="1.4555999999999999E-2"/>
        <n v="2.5839000000000001E-2"/>
        <n v="2.1343999999999998E-2"/>
        <n v="1.7718000000000001E-2"/>
        <n v="8.8509999999999995E-3"/>
        <n v="1.15E-2"/>
        <n v="7.1424000000000001E-2"/>
        <n v="3.4611999999999997E-2"/>
        <n v="1.6854000000000001E-2"/>
        <n v="1.4430999999999999E-2"/>
        <n v="7.9139999999999992E-3"/>
        <n v="3.2016000000000003E-2"/>
        <n v="1.0429000000000001E-2"/>
        <n v="2.2929000000000001E-2"/>
        <n v="3.3049000000000002E-2"/>
        <n v="4.1746999999999999E-2"/>
        <n v="3.1537000000000003E-2"/>
        <n v="2.5914E-2"/>
        <n v="2.6393E-2"/>
        <n v="7.5040000000000003E-3"/>
        <n v="3.5099999999999999E-2"/>
        <n v="1.7347000000000001E-2"/>
        <n v="3.4082000000000001E-2"/>
        <n v="7.0694000000000007E-2"/>
        <n v="2.6686000000000001E-2"/>
        <n v="1.9436999999999999E-2"/>
        <n v="2.3189000000000001E-2"/>
        <n v="5.4609999999999997E-3"/>
        <n v="1.4619999999999999E-2"/>
        <n v="1.6577000000000001E-2"/>
        <n v="7.3788999999999993E-2"/>
        <n v="3.8196000000000001E-2"/>
        <n v="1.9508000000000001E-2"/>
        <n v="3.7859999999999998E-2"/>
        <n v="2.4313999999999999E-2"/>
        <n v="9.5989999999999999E-3"/>
        <n v="5.927E-3"/>
        <n v="3.5663E-2"/>
        <n v="6.7305000000000004E-2"/>
        <n v="1.2897E-2"/>
        <n v="2.9554E-2"/>
        <n v="1.794E-3"/>
        <n v="4.7017000000000003E-2"/>
        <n v="9.025E-3"/>
        <n v="2.6761E-2"/>
        <n v="3.0429000000000001E-2"/>
        <n v="9.0299999999999998E-3"/>
        <n v="4.5935999999999998E-2"/>
        <n v="8.2609999999999992E-3"/>
        <n v="5.3599000000000001E-2"/>
        <n v="1.5197E-2"/>
        <n v="1.54E-2"/>
        <n v="1.1461000000000001E-2"/>
        <n v="1.7617000000000001E-2"/>
        <n v="1.0038999999999999E-2"/>
        <n v="2.9177000000000002E-2"/>
        <n v="1.0137999999999999E-2"/>
        <n v="1.1051E-2"/>
        <n v="1.7814E-2"/>
        <n v="1.0108000000000001E-2"/>
        <n v="1.3506000000000001E-2"/>
        <n v="2.1420000000000002E-2"/>
        <n v="2.3156E-2"/>
        <n v="5.2550000000000001E-3"/>
        <n v="1.9383999999999998E-2"/>
        <n v="8.1010000000000006E-3"/>
        <n v="3.5205E-2"/>
        <n v="2.9838E-2"/>
        <n v="1.9203999999999999E-2"/>
        <n v="3.2807999999999997E-2"/>
        <n v="8.5509999999999996E-3"/>
        <n v="5.2760000000000003E-3"/>
        <n v="2.1277000000000001E-2"/>
        <n v="7.2003999999999999E-2"/>
        <n v="2.9316999999999999E-2"/>
        <n v="4.0473000000000002E-2"/>
        <n v="5.0120999999999999E-2"/>
        <n v="2.8538999999999998E-2"/>
        <n v="4.4907000000000002E-2"/>
        <n v="4.6004999999999997E-2"/>
        <n v="3.7923999999999999E-2"/>
        <n v="3.7658999999999998E-2"/>
        <n v="1.2919E-2"/>
        <n v="2.2428E-2"/>
        <n v="3.1904000000000002E-2"/>
        <n v="5.6579999999999998E-3"/>
        <n v="7.5886999999999996E-2"/>
        <n v="2.9680999999999999E-2"/>
        <n v="2.6442E-2"/>
        <n v="2.637E-3"/>
        <n v="1.1233E-2"/>
        <n v="2.9113E-2"/>
        <n v="3.6416999999999998E-2"/>
        <n v="1.2319E-2"/>
        <n v="1.5003000000000001E-2"/>
        <n v="3.7245E-2"/>
        <n v="1.5557E-2"/>
        <n v="4.1461999999999999E-2"/>
        <n v="3.0054999999999998E-2"/>
        <n v="6.13E-3"/>
        <n v="1.7583000000000001E-2"/>
        <n v="1.7287E-2"/>
        <n v="3.3790000000000001E-3"/>
        <n v="2.0698000000000001E-2"/>
        <n v="0.104519"/>
        <n v="3.7769999999999998E-2"/>
        <n v="1.5726E-2"/>
        <n v="1.1993E-2"/>
        <n v="5.5279999999999999E-3"/>
        <n v="5.1989999999999996E-3"/>
        <n v="1.4886E-2"/>
        <n v="2.5721000000000001E-2"/>
        <n v="1.8818999999999999E-2"/>
        <n v="3.2570000000000002E-2"/>
        <n v="3.8226000000000003E-2"/>
        <n v="2.4746000000000001E-2"/>
        <n v="3.7039000000000002E-2"/>
        <n v="3.8072000000000002E-2"/>
        <n v="4.3978000000000003E-2"/>
        <n v="2.8681999999999999E-2"/>
        <n v="2.5502E-2"/>
        <n v="2.9432E-2"/>
        <n v="2.9156999999999999E-2"/>
        <n v="3.2225999999999998E-2"/>
        <n v="1.9779000000000001E-2"/>
        <n v="3.4800999999999999E-2"/>
        <n v="2.5260000000000001E-2"/>
        <n v="2.5803E-2"/>
        <n v="3.1336000000000003E-2"/>
        <n v="2.2873000000000001E-2"/>
        <n v="2.6723E-2"/>
        <n v="3.5984000000000002E-2"/>
        <n v="4.0307000000000003E-2"/>
        <n v="1.8422000000000001E-2"/>
        <n v="1.7964999999999998E-2"/>
        <n v="3.8434000000000003E-2"/>
        <n v="2.7923E-2"/>
        <n v="3.6340999999999998E-2"/>
        <n v="3.1734999999999999E-2"/>
        <n v="3.2631E-2"/>
        <n v="5.4221999999999999E-2"/>
        <n v="2.3588000000000001E-2"/>
        <n v="3.7086000000000001E-2"/>
        <n v="3.6158999999999997E-2"/>
        <n v="2.5788999999999999E-2"/>
        <n v="3.1641000000000002E-2"/>
        <n v="3.3364999999999999E-2"/>
        <n v="9.3439999999999999E-3"/>
        <n v="3.5730999999999999E-2"/>
        <n v="2.1888999999999999E-2"/>
        <n v="4.4766E-2"/>
        <n v="1.4786000000000001E-2"/>
        <n v="3.6463000000000002E-2"/>
        <n v="2.6109E-2"/>
        <n v="3.9982999999999998E-2"/>
        <n v="6.7391999999999994E-2"/>
        <n v="5.3643000000000003E-2"/>
        <n v="3.7880999999999998E-2"/>
        <n v="1.3280999999999999E-2"/>
        <n v="2.8608999999999999E-2"/>
        <n v="5.2014999999999999E-2"/>
        <n v="4.7336999999999997E-2"/>
        <n v="2.8518999999999999E-2"/>
        <n v="2.5266E-2"/>
        <n v="1.8582999999999999E-2"/>
        <n v="4.4901999999999997E-2"/>
        <n v="3.2377999999999997E-2"/>
        <n v="6.5214999999999995E-2"/>
        <n v="1.4715000000000001E-2"/>
        <n v="1.2104E-2"/>
        <n v="1.0012E-2"/>
        <n v="1.1644E-2"/>
        <n v="3.2916000000000001E-2"/>
        <n v="2.6355E-2"/>
        <n v="1.3488E-2"/>
        <n v="6.7340000000000004E-3"/>
        <n v="4.3256000000000003E-2"/>
        <n v="2.1478000000000001E-2"/>
        <n v="3.0373000000000001E-2"/>
        <n v="1.5452E-2"/>
        <n v="2.4815E-2"/>
        <n v="2.5928E-2"/>
        <n v="2.3383999999999999E-2"/>
        <n v="2.8258999999999999E-2"/>
        <n v="4.2519999999999997E-3"/>
        <n v="1.4200000000000001E-2"/>
        <n v="1.6226999999999998E-2"/>
        <n v="1.8485999999999999E-2"/>
        <n v="2.5295000000000002E-2"/>
        <n v="2.0136999999999999E-2"/>
        <n v="4.2851E-2"/>
        <n v="1.6605999999999999E-2"/>
        <n v="1.9768000000000001E-2"/>
        <n v="9.4070000000000004E-3"/>
        <n v="1.7916999999999999E-2"/>
        <n v="1.2541999999999999E-2"/>
        <n v="2.0961E-2"/>
        <n v="2.7979E-2"/>
        <n v="4.9114999999999999E-2"/>
        <n v="2.3278E-2"/>
        <n v="1.3495999999999999E-2"/>
        <n v="2.8621000000000001E-2"/>
        <n v="1.4593E-2"/>
        <n v="2.0978E-2"/>
        <n v="1.7826999999999999E-2"/>
        <n v="2.2328000000000001E-2"/>
        <n v="3.9090000000000001E-3"/>
        <n v="1.8291000000000002E-2"/>
        <n v="1.9334E-2"/>
        <n v="6.0910000000000001E-3"/>
        <n v="1.1401E-2"/>
        <n v="4.927E-3"/>
        <n v="2.8309000000000001E-2"/>
        <n v="2.1977E-2"/>
        <n v="5.1192000000000001E-2"/>
        <n v="1.5474999999999999E-2"/>
        <n v="1.2206E-2"/>
        <n v="8.8850000000000005E-3"/>
        <n v="1.0815E-2"/>
        <n v="2.5590999999999999E-2"/>
        <n v="1.2011000000000001E-2"/>
        <n v="3.1453000000000002E-2"/>
        <n v="6.9410000000000001E-3"/>
        <n v="3.5880000000000002E-2"/>
        <n v="1.2272E-2"/>
        <n v="3.6236999999999998E-2"/>
        <n v="5.2864000000000001E-2"/>
        <n v="2.9211999999999998E-2"/>
        <n v="3.1981999999999997E-2"/>
        <n v="5.5037000000000003E-2"/>
        <n v="1.9238000000000002E-2"/>
        <n v="3.5246E-2"/>
        <n v="3.5598999999999999E-2"/>
        <n v="3.3806999999999997E-2"/>
        <n v="2.7064000000000001E-2"/>
        <n v="2.0965000000000001E-2"/>
        <n v="1.4703000000000001E-2"/>
        <n v="2.0303999999999999E-2"/>
        <n v="2.9877000000000001E-2"/>
        <n v="2.385E-2"/>
        <n v="2.6546E-2"/>
        <n v="2.3732E-2"/>
        <n v="4.5755999999999998E-2"/>
        <n v="2.1218000000000001E-2"/>
        <n v="1.6721E-2"/>
        <n v="1.1527000000000001E-2"/>
        <n v="2.8510000000000001E-2"/>
        <n v="1.8780999999999999E-2"/>
        <n v="2.1434999999999999E-2"/>
        <n v="1.9805E-2"/>
        <n v="2.6436000000000001E-2"/>
        <n v="3.2769E-2"/>
        <n v="1.2782999999999999E-2"/>
        <n v="3.3779000000000003E-2"/>
        <n v="2.3199000000000001E-2"/>
        <n v="2.2474000000000001E-2"/>
        <n v="1.4795000000000001E-2"/>
        <n v="2.4834999999999999E-2"/>
        <n v="2.2942000000000001E-2"/>
        <n v="1.9085000000000001E-2"/>
        <n v="3.0651000000000001E-2"/>
        <n v="3.5062000000000003E-2"/>
        <n v="4.4672999999999997E-2"/>
        <n v="2.2099000000000001E-2"/>
        <n v="4.6556E-2"/>
        <n v="3.7830999999999997E-2"/>
        <n v="4.8802999999999999E-2"/>
        <n v="3.2003999999999998E-2"/>
        <n v="2.2544000000000002E-2"/>
        <n v="1.6025000000000001E-2"/>
        <n v="5.4904000000000001E-2"/>
        <n v="4.8848999999999997E-2"/>
        <n v="5.8112999999999998E-2"/>
        <n v="6.3302999999999998E-2"/>
        <n v="1.8106000000000001E-2"/>
        <n v="6.3410000000000003E-3"/>
        <n v="6.4429999999999999E-3"/>
        <n v="1.5164E-2"/>
        <n v="4.0170999999999998E-2"/>
        <n v="5.9117000000000003E-2"/>
        <n v="1.3842E-2"/>
        <n v="1.4926999999999999E-2"/>
        <n v="1.1514E-2"/>
        <n v="3.7498999999999998E-2"/>
        <n v="1.2370000000000001E-2"/>
        <n v="1.457E-3"/>
        <n v="6.0889999999999998E-3"/>
        <n v="4.3596999999999997E-2"/>
        <n v="2.1024999999999999E-2"/>
        <n v="1.7690000000000001E-2"/>
        <n v="2.1090000000000001E-2"/>
        <n v="2.0612999999999999E-2"/>
        <n v="1.2678E-2"/>
        <n v="2.0733999999999999E-2"/>
        <n v="1.6855999999999999E-2"/>
        <n v="1.1972999999999999E-2"/>
        <n v="1.8409999999999999E-2"/>
        <n v="6.5659999999999998E-3"/>
        <n v="9.5399999999999999E-3"/>
        <n v="2.6366000000000001E-2"/>
        <n v="1.3051999999999999E-2"/>
        <n v="2.0688000000000002E-2"/>
        <n v="4.4131999999999998E-2"/>
        <n v="4.2941E-2"/>
        <n v="5.5148999999999997E-2"/>
        <n v="2.9009999999999999E-3"/>
        <n v="5.3886999999999997E-2"/>
        <n v="1.5095000000000001E-2"/>
        <n v="6.2729999999999999E-3"/>
        <n v="7.3375999999999997E-2"/>
        <n v="2.8019999999999998E-3"/>
        <n v="5.0439999999999999E-3"/>
        <n v="5.6490000000000004E-3"/>
        <n v="2.3399E-2"/>
        <n v="4.2729999999999999E-3"/>
        <n v="7.9895999999999995E-2"/>
        <n v="7.6709999999999999E-3"/>
        <n v="4.1812000000000002E-2"/>
        <n v="2.0594999999999999E-2"/>
        <n v="3.8691999999999997E-2"/>
        <n v="8.5640000000000004E-3"/>
        <n v="1.825E-3"/>
        <n v="4.0049999999999999E-3"/>
        <n v="8.5912000000000002E-2"/>
        <n v="1.3615E-2"/>
        <n v="7.3439999999999998E-3"/>
        <n v="2.3349999999999998E-3"/>
        <n v="5.8769000000000002E-2"/>
        <n v="7.1139999999999997E-3"/>
        <n v="2.5208000000000001E-2"/>
        <n v="1.0477E-2"/>
        <n v="4.3740000000000003E-3"/>
        <n v="2.7623000000000002E-2"/>
        <n v="9.7796999999999995E-2"/>
        <n v="1.4074E-2"/>
        <n v="3.2349999999999997E-2"/>
        <n v="2.6407E-2"/>
        <n v="2.6246999999999999E-2"/>
        <n v="1.068E-2"/>
        <n v="3.0609999999999999E-3"/>
        <n v="1.611E-3"/>
        <n v="1.1488999999999999E-2"/>
        <n v="4.9632000000000003E-2"/>
        <n v="1.8360999999999999E-2"/>
        <n v="5.6810000000000003E-3"/>
        <n v="1.9519999999999999E-2"/>
        <n v="2.9578E-2"/>
        <n v="2.3484999999999999E-2"/>
        <n v="1.5858000000000001E-2"/>
        <n v="1.5549E-2"/>
        <n v="8.4250000000000002E-3"/>
        <n v="1.7440000000000001E-3"/>
        <n v="3.032E-3"/>
        <n v="2.2112E-2"/>
        <n v="3.533E-2"/>
        <n v="3.5199000000000001E-2"/>
        <n v="2.4722999999999998E-2"/>
        <n v="7.8989999999999998E-3"/>
        <n v="1.0430999999999999E-2"/>
        <n v="1.7492000000000001E-2"/>
        <n v="2.8874E-2"/>
        <n v="2.6921E-2"/>
        <n v="4.4119999999999999E-2"/>
        <n v="1.1792E-2"/>
        <n v="3.7330000000000002E-3"/>
        <n v="2.8139000000000001E-2"/>
        <n v="2.6096999999999999E-2"/>
        <n v="3.1961999999999997E-2"/>
        <n v="1.3441E-2"/>
        <n v="6.7450000000000001E-3"/>
        <n v="1.7444999999999999E-2"/>
        <n v="5.7670000000000004E-3"/>
        <n v="9.2440000000000005E-3"/>
        <n v="3.4858E-2"/>
        <n v="2.0983999999999999E-2"/>
        <n v="2.8198999999999998E-2"/>
        <n v="2.0686E-2"/>
        <n v="3.4429999999999999E-3"/>
        <n v="3.1579999999999997E-2"/>
        <n v="4.5186999999999998E-2"/>
        <n v="2.2790999999999999E-2"/>
        <n v="1.5559E-2"/>
        <n v="2.8583000000000001E-2"/>
        <n v="4.0125000000000001E-2"/>
        <n v="3.8524999999999997E-2"/>
        <n v="2.4879999999999999E-2"/>
        <n v="2.7237000000000001E-2"/>
        <n v="4.2070999999999997E-2"/>
        <n v="6.7563999999999999E-2"/>
        <n v="2.8712000000000001E-2"/>
        <n v="4.0229999999999997E-3"/>
        <n v="8.0009999999999994E-3"/>
        <n v="6.1840000000000003E-3"/>
        <n v="9.6819999999999996E-3"/>
        <n v="2.8660000000000001E-2"/>
        <n v="9.4439999999999993E-3"/>
        <n v="6.8589999999999996E-3"/>
        <n v="1.0947E-2"/>
        <n v="2.4856E-2"/>
        <n v="9.8519999999999996E-3"/>
        <n v="3.0269000000000001E-2"/>
        <n v="3.9573999999999998E-2"/>
        <n v="9.2860000000000009E-3"/>
        <n v="1.2435999999999999E-2"/>
        <n v="1.7944999999999999E-2"/>
        <n v="2.2737E-2"/>
        <n v="2.3274E-2"/>
        <n v="7.1450000000000003E-3"/>
        <n v="3.5583999999999998E-2"/>
        <n v="4.6323999999999997E-2"/>
        <n v="1.1645000000000001E-2"/>
        <n v="6.5359E-2"/>
        <n v="2.4667000000000001E-2"/>
        <n v="7.5497999999999996E-2"/>
        <n v="5.7568000000000001E-2"/>
        <n v="2.2030999999999999E-2"/>
        <n v="1.1273999999999999E-2"/>
        <n v="5.7806000000000003E-2"/>
        <n v="5.0700000000000002E-2"/>
        <n v="6.5139000000000002E-2"/>
        <n v="4.3574000000000002E-2"/>
        <n v="4.1619000000000003E-2"/>
        <n v="2.2929999999999999E-2"/>
        <n v="2.7219E-2"/>
        <n v="2.0660999999999999E-2"/>
        <n v="5.1382999999999998E-2"/>
        <n v="1.5755000000000002E-2"/>
        <n v="4.1230999999999997E-2"/>
        <n v="1.4444E-2"/>
        <n v="3.1886999999999999E-2"/>
        <n v="3.2981000000000003E-2"/>
        <n v="1.1599E-2"/>
        <n v="1.4148000000000001E-2"/>
        <n v="4.6517000000000003E-2"/>
        <n v="1.9399E-2"/>
        <n v="4.0903000000000002E-2"/>
        <n v="2.9745000000000001E-2"/>
        <n v="1.2201E-2"/>
        <n v="2.138E-2"/>
        <n v="2.8929E-2"/>
        <n v="5.5891000000000003E-2"/>
        <n v="7.6490000000000004E-3"/>
        <n v="2.264E-3"/>
        <n v="1.0498E-2"/>
        <n v="3.1350000000000002E-3"/>
        <n v="9.7999999999999997E-4"/>
        <n v="1.1655E-2"/>
        <n v="8.9300000000000002E-4"/>
        <n v="2.6034999999999999E-2"/>
        <n v="1.7505E-2"/>
        <n v="3.3030999999999998E-2"/>
        <n v="2.6411E-2"/>
        <n v="5.7409999999999996E-3"/>
        <n v="1.7277000000000001E-2"/>
        <n v="2.8812999999999998E-2"/>
        <n v="2.5745000000000001E-2"/>
        <n v="1.2884E-2"/>
        <n v="4.0300000000000002E-2"/>
        <n v="2.6145999999999999E-2"/>
        <n v="7.5995999999999994E-2"/>
        <n v="2.2030000000000001E-2"/>
        <n v="3.8893999999999998E-2"/>
        <n v="3.5106999999999999E-2"/>
        <n v="5.2756999999999998E-2"/>
        <n v="1.3559E-2"/>
        <n v="1.2758E-2"/>
        <n v="2.4070999999999999E-2"/>
        <n v="1.8762999999999998E-2"/>
        <n v="4.0260000000000001E-3"/>
        <n v="9.1274999999999995E-2"/>
        <n v="2.3238000000000002E-2"/>
        <n v="3.6065E-2"/>
        <n v="8.208E-3"/>
        <n v="4.8549000000000002E-2"/>
        <n v="2.0936E-2"/>
        <n v="9.4289999999999999E-3"/>
        <n v="2.4917999999999999E-2"/>
        <n v="3.7447000000000001E-2"/>
        <n v="2.3127999999999999E-2"/>
        <n v="3.1752000000000002E-2"/>
        <n v="2.6391999999999999E-2"/>
        <n v="2.9685E-2"/>
        <n v="2.3387000000000002E-2"/>
        <n v="1.8459E-2"/>
        <n v="6.5283999999999995E-2"/>
        <n v="1.1278E-2"/>
        <n v="6.9799E-2"/>
        <n v="3.5798000000000003E-2"/>
        <n v="7.7070000000000003E-3"/>
        <n v="2.7292E-2"/>
        <n v="2.4174999999999999E-2"/>
        <n v="6.313E-3"/>
        <n v="2.2217000000000001E-2"/>
        <n v="4.4378000000000001E-2"/>
        <n v="1.4513E-2"/>
        <n v="6.9236000000000006E-2"/>
        <n v="9.1079999999999998E-3"/>
        <n v="1.8038999999999999E-2"/>
        <n v="5.0140000000000002E-3"/>
        <n v="1.8591E-2"/>
        <n v="3.6366000000000002E-2"/>
        <n v="4.5905000000000001E-2"/>
        <n v="1.5949000000000001E-2"/>
        <n v="4.3529999999999999E-2"/>
        <n v="9.3670000000000003E-3"/>
        <n v="7.9201999999999995E-2"/>
        <n v="1.9993E-2"/>
        <n v="7.5820000000000002E-3"/>
        <n v="2.6610000000000002E-2"/>
        <n v="1.9491000000000001E-2"/>
        <n v="6.4599000000000004E-2"/>
        <n v="1.5854E-2"/>
        <n v="7.8670000000000007E-3"/>
        <n v="2.1418E-2"/>
        <n v="2.3369999999999998E-2"/>
        <n v="1.2475E-2"/>
        <n v="2.0999999999999999E-5"/>
        <n v="6.5789999999999998E-3"/>
        <n v="1.9347E-2"/>
        <n v="1.0926E-2"/>
        <n v="9.7029999999999998E-3"/>
        <n v="4.6860000000000001E-3"/>
        <n v="3.2230000000000002E-2"/>
        <n v="1.5001E-2"/>
        <n v="2.3956000000000002E-2"/>
        <n v="1.4841E-2"/>
        <n v="9.1299999999999992E-3"/>
        <n v="5.6800000000000004E-4"/>
        <n v="1.3146E-2"/>
        <n v="1.2160000000000001E-3"/>
        <n v="4.5500000000000002E-3"/>
        <n v="1.4416E-2"/>
        <n v="9.9319999999999999E-3"/>
        <n v="5.3290000000000004E-3"/>
        <n v="1.7031000000000001E-2"/>
        <n v="6.3085000000000002E-2"/>
        <n v="4.803E-3"/>
        <n v="4.6809000000000003E-2"/>
        <n v="1.8554999999999999E-2"/>
        <n v="2.8405E-2"/>
        <n v="7.4599999999999996E-3"/>
        <n v="4.3425999999999999E-2"/>
        <n v="1.7624000000000001E-2"/>
        <n v="2.3932999999999999E-2"/>
        <n v="5.3973E-2"/>
        <n v="4.2493999999999997E-2"/>
        <n v="5.9022999999999999E-2"/>
        <n v="2.6248E-2"/>
        <n v="5.3679999999999999E-2"/>
        <n v="4.1320999999999997E-2"/>
        <n v="1.8575000000000001E-2"/>
        <n v="1.6805E-2"/>
        <n v="2.1392999999999999E-2"/>
        <n v="4.1219999999999998E-3"/>
        <n v="6.8140999999999993E-2"/>
        <n v="2.6693999999999999E-2"/>
        <n v="1.9732E-2"/>
        <n v="1.3384999999999999E-2"/>
        <n v="5.3969999999999999E-3"/>
        <n v="4.5541999999999999E-2"/>
        <n v="1.0103000000000001E-2"/>
        <n v="4.4219999999999997E-3"/>
        <n v="9.7400000000000004E-3"/>
        <n v="2.4069999999999999E-3"/>
        <n v="4.7489999999999997E-3"/>
        <n v="1.5058999999999999E-2"/>
        <n v="1.5873999999999999E-2"/>
        <n v="2.1031000000000001E-2"/>
        <n v="3.1662999999999997E-2"/>
        <n v="8.2030000000000002E-3"/>
        <n v="9.4090000000000007E-3"/>
        <n v="2.5004999999999999E-2"/>
        <n v="2.2751E-2"/>
        <n v="5.4205999999999997E-2"/>
        <n v="2.6818999999999999E-2"/>
        <n v="1.2819000000000001E-2"/>
        <n v="8.9250000000000006E-3"/>
        <n v="0.100147"/>
        <n v="3.0345E-2"/>
        <n v="1.7867000000000001E-2"/>
        <n v="1.3618999999999999E-2"/>
        <n v="8.2916000000000004E-2"/>
        <n v="8.5850000000000006E-3"/>
        <n v="2.1413999999999999E-2"/>
        <n v="9.9939999999999994E-3"/>
        <n v="3.5597999999999998E-2"/>
        <n v="1.8924E-2"/>
        <n v="4.8370000000000002E-3"/>
        <n v="4.6717000000000002E-2"/>
        <n v="4.2599999999999999E-3"/>
        <n v="1.2447E-2"/>
        <n v="5.5596E-2"/>
        <n v="4.816E-3"/>
        <n v="3.7312999999999999E-2"/>
        <n v="2.2907E-2"/>
        <n v="1.3997000000000001E-2"/>
        <n v="3.4269000000000001E-2"/>
        <n v="6.5410999999999997E-2"/>
        <n v="2.4917000000000002E-2"/>
        <n v="2.7590000000000002E-3"/>
        <n v="9.0340000000000004E-3"/>
        <n v="2.0312E-2"/>
        <n v="1.3697000000000001E-2"/>
        <n v="3.006E-2"/>
        <n v="2.9374000000000001E-2"/>
        <n v="7.6049999999999998E-3"/>
        <n v="4.0930000000000003E-3"/>
        <n v="4.5684000000000002E-2"/>
        <n v="3.8214999999999999E-2"/>
        <n v="2.7549000000000001E-2"/>
        <n v="5.8200000000000002E-2"/>
        <n v="2.0244000000000002E-2"/>
        <n v="1.3708E-2"/>
        <n v="1.8315000000000001E-2"/>
        <n v="3.9466000000000001E-2"/>
        <n v="1.1773E-2"/>
        <n v="2.2759999999999998E-3"/>
        <n v="4.6817999999999999E-2"/>
        <n v="3.9163000000000003E-2"/>
        <n v="2.5923000000000002E-2"/>
        <n v="1.1787000000000001E-2"/>
        <n v="1.7276E-2"/>
        <n v="2.8188000000000001E-2"/>
        <n v="2.5506999999999998E-2"/>
        <n v="2.6415000000000001E-2"/>
        <n v="4.5209999999999998E-3"/>
        <n v="1.5476999999999999E-2"/>
        <n v="8.9605000000000004E-2"/>
        <n v="7.5640000000000004E-3"/>
        <n v="5.0699999999999999E-3"/>
        <n v="2.4766E-2"/>
        <n v="6.3603999999999994E-2"/>
        <n v="4.1889000000000003E-2"/>
        <n v="3.7039999999999997E-2"/>
        <n v="1.4144E-2"/>
        <n v="5.1964000000000003E-2"/>
        <n v="4.2983E-2"/>
        <n v="5.6071000000000003E-2"/>
        <n v="3.1621000000000003E-2"/>
        <n v="1.6608000000000001E-2"/>
        <n v="3.4682999999999999E-2"/>
        <n v="5.0650000000000001E-2"/>
        <n v="1.1039E-2"/>
        <n v="3.7834E-2"/>
        <n v="2.5746999999999999E-2"/>
        <n v="1.391E-2"/>
        <n v="3.2460000000000003E-2"/>
        <n v="2.7380999999999999E-2"/>
        <n v="1.4543E-2"/>
        <n v="1.1682E-2"/>
        <n v="1.1107000000000001E-2"/>
        <n v="1.7947000000000001E-2"/>
        <n v="1.2149999999999999E-2"/>
        <n v="1.8921E-2"/>
        <n v="3.0988999999999999E-2"/>
        <n v="2.6234E-2"/>
        <n v="7.5430000000000002E-3"/>
        <n v="1.2932000000000001E-2"/>
        <n v="3.4061000000000001E-2"/>
        <n v="2.3827999999999998E-2"/>
        <n v="2.085E-2"/>
        <n v="2.4048E-2"/>
        <n v="3.1373999999999999E-2"/>
        <n v="6.2708E-2"/>
        <n v="1.4553999999999999E-2"/>
        <n v="1.0285000000000001E-2"/>
        <n v="4.4209999999999999E-2"/>
        <n v="1.7253000000000001E-2"/>
        <n v="1.8678E-2"/>
        <n v="3.7960000000000001E-2"/>
        <n v="1.9730999999999999E-2"/>
        <n v="5.0920000000000002E-3"/>
        <n v="2.4749E-2"/>
        <n v="3.3376000000000003E-2"/>
        <n v="3.7635000000000002E-2"/>
        <n v="3.5971000000000003E-2"/>
        <n v="2.3515000000000001E-2"/>
        <n v="4.6864000000000003E-2"/>
        <n v="6.9153999999999993E-2"/>
        <n v="2.6731000000000001E-2"/>
        <n v="4.5499999999999999E-2"/>
        <n v="5.0435000000000001E-2"/>
        <n v="3.5284999999999997E-2"/>
        <n v="7.3879999999999996E-3"/>
        <n v="1.7568E-2"/>
        <n v="1.8350999999999999E-2"/>
        <n v="2.5099E-2"/>
        <n v="2.9947000000000001E-2"/>
        <n v="5.5620000000000003E-2"/>
        <n v="1.7454000000000001E-2"/>
        <n v="1.9587E-2"/>
        <n v="2.3539999999999998E-2"/>
        <n v="3.5021999999999998E-2"/>
        <n v="2.5772E-2"/>
        <n v="3.3425999999999997E-2"/>
        <n v="3.7442000000000003E-2"/>
        <n v="1.3962E-2"/>
        <n v="1.9612000000000001E-2"/>
        <n v="2.281E-2"/>
        <n v="3.9208E-2"/>
        <n v="3.1817999999999999E-2"/>
        <n v="1.5953999999999999E-2"/>
        <n v="1.6431000000000001E-2"/>
        <n v="2.4910999999999999E-2"/>
        <n v="3.0197999999999999E-2"/>
        <n v="1.9397999999999999E-2"/>
        <n v="1.056E-2"/>
        <n v="2.9489000000000001E-2"/>
        <n v="3.0169999999999999E-2"/>
        <n v="1.9800000000000002E-2"/>
        <n v="2.5825000000000001E-2"/>
        <n v="1.4175E-2"/>
        <n v="4.0511999999999999E-2"/>
        <n v="4.0548000000000001E-2"/>
        <n v="1.8633E-2"/>
        <n v="5.3239999999999997E-3"/>
        <n v="1.7330000000000002E-2"/>
        <n v="3.4207000000000001E-2"/>
        <n v="2.606E-2"/>
        <n v="2.0851999999999999E-2"/>
        <n v="8.2710000000000006E-3"/>
        <n v="1.8783000000000001E-2"/>
        <n v="3.1085000000000002E-2"/>
        <n v="3.3728000000000001E-2"/>
        <n v="2.9350000000000001E-2"/>
        <n v="3.4692000000000001E-2"/>
        <n v="3.7012000000000003E-2"/>
        <n v="2.8476000000000001E-2"/>
        <n v="3.4676999999999999E-2"/>
        <n v="3.0095E-2"/>
        <n v="5.5675000000000002E-2"/>
        <n v="2.9902999999999999E-2"/>
        <n v="3.5865000000000001E-2"/>
        <n v="3.5111000000000003E-2"/>
        <n v="3.6533000000000003E-2"/>
        <n v="2.9337999999999999E-2"/>
        <n v="3.2342999999999997E-2"/>
        <n v="7.1430999999999994E-2"/>
        <n v="3.7090999999999999E-2"/>
        <n v="3.9248999999999999E-2"/>
        <n v="3.0131999999999999E-2"/>
        <n v="1.0747E-2"/>
        <n v="8.7180000000000001E-3"/>
        <n v="2.1985000000000001E-2"/>
        <n v="1.9033000000000001E-2"/>
        <n v="1.3313999999999999E-2"/>
        <n v="1.0078E-2"/>
        <n v="9.6589999999999992E-3"/>
        <n v="1.5185000000000001E-2"/>
        <n v="9.3880000000000005E-3"/>
        <n v="2.1859E-2"/>
        <n v="7.2090000000000001E-3"/>
        <n v="5.7921E-2"/>
        <n v="1.8580000000000001E-3"/>
        <n v="6.4915E-2"/>
        <n v="6.45E-3"/>
        <n v="1.6410000000000001E-3"/>
        <n v="2.7587E-2"/>
        <n v="1.0517E-2"/>
        <n v="2.3571999999999999E-2"/>
        <n v="7.378E-3"/>
        <n v="2.2401000000000001E-2"/>
        <n v="1.9019000000000001E-2"/>
        <n v="2.0670999999999998E-2"/>
        <n v="1.5394E-2"/>
        <n v="1.6355000000000001E-2"/>
        <n v="1.8884000000000001E-2"/>
        <n v="1.6930000000000001E-2"/>
        <n v="5.475E-2"/>
        <n v="1.2351000000000001E-2"/>
        <n v="1.1606E-2"/>
        <n v="2.7834999999999999E-2"/>
        <n v="4.4031000000000001E-2"/>
        <n v="2.9926000000000001E-2"/>
        <n v="3.6285999999999999E-2"/>
        <n v="1.1357000000000001E-2"/>
        <n v="1.2026999999999999E-2"/>
        <n v="4.9040000000000004E-3"/>
        <n v="1.9265000000000001E-2"/>
        <n v="2.0406000000000001E-2"/>
        <n v="1.3729999999999999E-2"/>
        <n v="4.3771999999999998E-2"/>
        <n v="6.352E-3"/>
        <n v="6.1700000000000001E-3"/>
        <n v="2.3040999999999999E-2"/>
        <n v="3.1578000000000002E-2"/>
        <n v="2.0468E-2"/>
        <n v="2.1916000000000001E-2"/>
        <n v="2.0885000000000001E-2"/>
        <n v="6.6116999999999995E-2"/>
        <n v="7.757E-3"/>
        <n v="2.7637999999999999E-2"/>
        <n v="4.1883999999999998E-2"/>
        <n v="1.4733E-2"/>
        <n v="1.8356999999999998E-2"/>
        <n v="1.269E-2"/>
        <n v="2.0837000000000001E-2"/>
        <n v="1.2716E-2"/>
        <n v="7.6119999999999998E-3"/>
        <n v="3.2000000000000002E-3"/>
        <n v="7.4679999999999998E-3"/>
        <n v="1.8582000000000001E-2"/>
        <n v="2.7409999999999999E-3"/>
        <n v="4.8506000000000001E-2"/>
        <n v="1.7947999999999999E-2"/>
        <n v="4.1953999999999998E-2"/>
        <n v="2.7189000000000001E-2"/>
        <n v="4.4213000000000002E-2"/>
        <n v="6.241E-3"/>
        <n v="3.7377000000000001E-2"/>
        <n v="1.7770000000000001E-2"/>
        <n v="1.46E-2"/>
        <n v="1.5008000000000001E-2"/>
        <n v="6.2431E-2"/>
        <n v="2.5375999999999999E-2"/>
        <n v="3.9509999999999997E-3"/>
        <n v="4.1432999999999998E-2"/>
        <n v="2.0145E-2"/>
        <n v="7.7238000000000001E-2"/>
        <n v="2.3444E-2"/>
        <n v="3.7929999999999998E-2"/>
        <n v="1.6289000000000001E-2"/>
        <n v="1.2142999999999999E-2"/>
        <n v="9.1219999999999999E-3"/>
        <n v="2.4362000000000002E-2"/>
        <n v="4.3304000000000002E-2"/>
        <n v="4.3339999999999997E-2"/>
        <n v="3.7440000000000001E-2"/>
        <n v="3.3767999999999999E-2"/>
        <n v="9.5499999999999995E-3"/>
        <n v="4.2603000000000002E-2"/>
        <n v="2.9426999999999998E-2"/>
        <n v="3.7079000000000001E-2"/>
        <n v="3.8337999999999997E-2"/>
        <n v="1.1331000000000001E-2"/>
        <n v="1.4253E-2"/>
        <n v="2.9922000000000001E-2"/>
        <n v="1.6239E-2"/>
        <n v="2.3370999999999999E-2"/>
        <n v="2.1364999999999999E-2"/>
        <n v="2.1113E-2"/>
        <n v="6.9959999999999996E-3"/>
        <n v="1.1520000000000001E-2"/>
        <n v="5.0721000000000002E-2"/>
        <n v="3.0422000000000001E-2"/>
        <n v="8.7569999999999992E-3"/>
        <n v="2.4544E-2"/>
        <n v="6.5071000000000004E-2"/>
        <n v="2.5853000000000001E-2"/>
        <n v="3.9459999999999999E-3"/>
        <n v="1.1624000000000001E-2"/>
        <n v="1.9931000000000001E-2"/>
        <n v="8.7267999999999998E-2"/>
        <n v="8.6750000000000004E-3"/>
        <n v="5.9000999999999998E-2"/>
        <n v="4.4985999999999998E-2"/>
        <n v="2.3949999999999999E-2"/>
        <n v="4.4519999999999997E-2"/>
        <n v="4.2785999999999998E-2"/>
        <n v="1.9887999999999999E-2"/>
        <n v="4.3864E-2"/>
        <n v="8.0105999999999997E-2"/>
        <n v="4.3504000000000001E-2"/>
        <n v="4.9848000000000003E-2"/>
        <n v="1.2208E-2"/>
        <n v="8.9826000000000003E-2"/>
        <n v="1.1757999999999999E-2"/>
        <n v="2.42E-4"/>
        <n v="1.4723E-2"/>
        <n v="7.3720000000000001E-3"/>
        <n v="8.8500000000000002E-3"/>
        <n v="1.4341E-2"/>
        <n v="1.5430000000000001E-3"/>
        <n v="5.8190000000000004E-3"/>
        <n v="6.9670000000000001E-3"/>
        <n v="1.0867999999999999E-2"/>
        <n v="2.0102999999999999E-2"/>
        <n v="2.3266999999999999E-2"/>
        <n v="6.9950000000000003E-3"/>
        <n v="8.8520000000000005E-3"/>
        <n v="3.4294999999999999E-2"/>
        <n v="7.4779999999999999E-2"/>
        <n v="3.7932E-2"/>
        <n v="3.3819000000000002E-2"/>
        <n v="2.3911000000000002E-2"/>
        <n v="2.5498E-2"/>
        <n v="2.3991999999999999E-2"/>
        <n v="1.1202999999999999E-2"/>
        <n v="1.5739E-2"/>
        <n v="7.4780000000000003E-3"/>
        <n v="1.5237000000000001E-2"/>
        <n v="4.7960000000000003E-2"/>
        <n v="4.9432999999999998E-2"/>
        <n v="9.0799999999999995E-3"/>
        <n v="1.8501E-2"/>
        <n v="2.2620999999999999E-2"/>
        <n v="1.8863000000000001E-2"/>
        <n v="1.5918999999999999E-2"/>
        <n v="2.1333999999999999E-2"/>
        <n v="8.9990000000000001E-3"/>
        <n v="2.8517000000000001E-2"/>
        <n v="1.1827000000000001E-2"/>
        <n v="2.9021999999999999E-2"/>
        <n v="1.021E-2"/>
        <n v="7.7912999999999996E-2"/>
        <n v="2.6631999999999999E-2"/>
        <n v="9.1400000000000006E-3"/>
        <n v="3.4665000000000001E-2"/>
        <n v="1.3231E-2"/>
        <n v="1.4326999999999999E-2"/>
        <n v="2.1115999999999999E-2"/>
        <n v="4.5254000000000003E-2"/>
        <n v="3.4036999999999998E-2"/>
        <n v="1.6515999999999999E-2"/>
        <n v="2.1107000000000001E-2"/>
        <n v="3.3204999999999998E-2"/>
        <n v="2.2275E-2"/>
        <n v="1.6265999999999999E-2"/>
        <n v="2.8766E-2"/>
        <n v="6.3172000000000006E-2"/>
        <n v="3.0661999999999998E-2"/>
        <n v="6.2550999999999995E-2"/>
        <n v="4.5229999999999999E-2"/>
        <n v="2.3465E-2"/>
        <n v="4.8072999999999998E-2"/>
        <n v="1.1228999999999999E-2"/>
        <n v="4.7682000000000002E-2"/>
        <n v="3.4158000000000001E-2"/>
        <n v="4.0141999999999997E-2"/>
        <n v="9.4470000000000005E-3"/>
        <n v="1.1594999999999999E-2"/>
        <n v="3.0551999999999999E-2"/>
        <n v="1.2822999999999999E-2"/>
        <n v="2.5949E-2"/>
        <n v="1.6837000000000001E-2"/>
        <n v="3.5439999999999999E-2"/>
        <n v="2.6932000000000001E-2"/>
        <n v="3.6422999999999997E-2"/>
        <n v="3.7190000000000001E-2"/>
        <n v="2.5287E-2"/>
        <n v="3.0460000000000001E-2"/>
        <n v="1.4213999999999999E-2"/>
        <n v="1.1679999999999999E-2"/>
        <n v="1.3975E-2"/>
        <n v="1.4002000000000001E-2"/>
        <n v="3.2719999999999999E-2"/>
        <n v="1.8041999999999999E-2"/>
        <n v="6.4580000000000002E-3"/>
        <n v="9.1420000000000008E-3"/>
        <n v="7.1890000000000001E-3"/>
        <n v="2.5218000000000001E-2"/>
        <n v="1.2402E-2"/>
        <n v="3.7901999999999998E-2"/>
        <n v="2.2905999999999999E-2"/>
        <n v="1.9647000000000001E-2"/>
        <n v="4.3225E-2"/>
        <n v="4.5622999999999997E-2"/>
        <n v="5.9416999999999998E-2"/>
        <n v="2.2939000000000001E-2"/>
        <n v="1.6070999999999998E-2"/>
        <n v="3.6829000000000001E-2"/>
        <n v="1.1205E-2"/>
        <n v="2.7997000000000001E-2"/>
        <n v="2.1992999999999999E-2"/>
        <n v="4.9782E-2"/>
        <n v="3.0124999999999999E-2"/>
        <n v="4.2245999999999999E-2"/>
        <n v="2.0029000000000002E-2"/>
        <n v="6.7619999999999998E-3"/>
        <n v="3.2114999999999998E-2"/>
        <n v="2.5364999999999999E-2"/>
        <n v="5.5690000000000002E-3"/>
        <n v="1.5848000000000001E-2"/>
        <n v="1.0224E-2"/>
        <n v="4.3764999999999998E-2"/>
        <n v="2.5808000000000001E-2"/>
        <n v="4.8599999999999997E-3"/>
        <n v="2.2065999999999999E-2"/>
        <n v="1.0356000000000001E-2"/>
        <n v="8.0330000000000002E-3"/>
        <n v="1.1851E-2"/>
        <n v="3.2966000000000002E-2"/>
        <n v="1.7077999999999999E-2"/>
        <n v="1.9668000000000001E-2"/>
        <n v="2.2586999999999999E-2"/>
        <n v="2.6251E-2"/>
        <n v="1.3844E-2"/>
        <n v="2.0461E-2"/>
        <n v="2.1448999999999999E-2"/>
        <n v="4.7891000000000003E-2"/>
        <n v="1.4845000000000001E-2"/>
        <n v="1.49E-3"/>
        <n v="1.2525E-2"/>
        <n v="5.4561999999999999E-2"/>
        <n v="4.1116E-2"/>
        <n v="3.5422000000000002E-2"/>
        <n v="1.2364999999999999E-2"/>
        <n v="3.9350000000000001E-3"/>
        <n v="7.6179999999999998E-3"/>
        <n v="2.4736999999999999E-2"/>
        <n v="2.1267999999999999E-2"/>
        <n v="5.0245999999999999E-2"/>
        <n v="3.4540000000000001E-2"/>
        <n v="1.2658000000000001E-2"/>
        <n v="6.2119000000000001E-2"/>
        <n v="3.8364000000000002E-2"/>
        <n v="1.3239000000000001E-2"/>
        <n v="2.6855E-2"/>
        <n v="9.7529999999999995E-3"/>
        <n v="2.0948000000000001E-2"/>
        <n v="3.3170999999999999E-2"/>
        <n v="1.0411E-2"/>
        <n v="3.4285999999999997E-2"/>
        <n v="1.0878000000000001E-2"/>
        <n v="4.3860000000000001E-3"/>
        <n v="1.8141000000000001E-2"/>
        <n v="7.0000000000000001E-3"/>
        <n v="1.8588E-2"/>
        <n v="2.8427999999999998E-2"/>
        <n v="6.5600000000000001E-4"/>
        <n v="1.3868999999999999E-2"/>
        <n v="4.5857000000000002E-2"/>
        <n v="4.8719999999999996E-3"/>
        <n v="7.1879999999999999E-3"/>
        <n v="1.84E-4"/>
        <n v="1.0905E-2"/>
        <n v="1.315E-3"/>
        <n v="4.8149999999999998E-3"/>
        <n v="2.7179999999999999E-3"/>
        <n v="6.2779999999999997E-3"/>
        <n v="3.3047E-2"/>
        <n v="8.6927000000000004E-2"/>
        <n v="4.7153E-2"/>
        <n v="2.003E-3"/>
        <n v="3.6333999999999998E-2"/>
        <n v="1.1349999999999999E-3"/>
        <n v="1.1329999999999999E-3"/>
        <n v="4.7749999999999997E-3"/>
        <n v="7.6239999999999997E-3"/>
        <n v="1.469E-2"/>
        <n v="7.9120000000000006E-3"/>
        <n v="2.1371999999999999E-2"/>
        <n v="4.6264E-2"/>
        <n v="1.0699E-2"/>
        <n v="6.4790000000000004E-3"/>
        <n v="6.8180000000000003E-3"/>
        <n v="2.9919999999999999E-3"/>
        <n v="2.4499999999999999E-3"/>
        <n v="1.7309000000000001E-2"/>
        <n v="2.1059999999999999E-2"/>
        <n v="3.7123999999999997E-2"/>
        <n v="4.0797E-2"/>
        <n v="3.6921000000000002E-2"/>
        <n v="4.6518999999999998E-2"/>
        <n v="3.8110999999999999E-2"/>
        <n v="3.1941999999999998E-2"/>
        <n v="2.8164000000000002E-2"/>
        <n v="3.124E-2"/>
        <n v="4.2749000000000002E-2"/>
        <n v="2.1166000000000001E-2"/>
        <n v="5.7361000000000002E-2"/>
        <n v="2.247E-2"/>
        <n v="2.7265999999999999E-2"/>
        <n v="8.6650000000000008E-3"/>
        <n v="6.8641999999999995E-2"/>
        <n v="6.6259999999999999E-3"/>
        <n v="3.6735999999999998E-2"/>
        <n v="7.4720000000000003E-3"/>
        <n v="1.7783E-2"/>
        <n v="2.8414999999999999E-2"/>
        <n v="1.2543E-2"/>
        <n v="4.7200000000000002E-3"/>
        <n v="8.9540000000000002E-3"/>
        <n v="1.3139E-2"/>
        <n v="8.4235000000000004E-2"/>
        <n v="9.894E-3"/>
        <n v="2.4362999999999999E-2"/>
        <n v="5.3839999999999999E-3"/>
        <n v="9.4400000000000005E-3"/>
        <n v="2.0611999999999998E-2"/>
        <n v="1.1013E-2"/>
        <n v="1.7596000000000001E-2"/>
        <n v="1.263E-3"/>
        <n v="1.4445E-2"/>
        <n v="9.1500000000000001E-3"/>
        <n v="7.5979999999999997E-3"/>
        <n v="1.7301E-2"/>
        <n v="2.8275000000000002E-2"/>
        <n v="1.8649999999999999E-3"/>
        <n v="2.9464000000000001E-2"/>
        <n v="1.7513000000000001E-2"/>
        <n v="4.8349999999999999E-3"/>
        <n v="3.8870000000000002E-2"/>
        <n v="2.1295999999999999E-2"/>
        <n v="4.2640000000000004E-3"/>
        <n v="1.7495E-2"/>
        <n v="3.0647000000000001E-2"/>
        <n v="2.5139000000000002E-2"/>
        <n v="1.3244000000000001E-2"/>
        <n v="1.1627E-2"/>
        <n v="7.901E-3"/>
        <n v="2.6272E-2"/>
        <n v="6.9379999999999997E-3"/>
        <n v="2.0944999999999998E-2"/>
        <n v="1.5242E-2"/>
        <n v="2.9904E-2"/>
        <n v="6.7190000000000001E-3"/>
        <n v="2.4629999999999999E-2"/>
        <n v="9.0939999999999997E-3"/>
        <n v="3.8951E-2"/>
        <n v="4.2459999999999998E-3"/>
        <n v="2.3817999999999999E-2"/>
        <n v="1.5036000000000001E-2"/>
        <n v="1.9302E-2"/>
        <n v="1.9016999999999999E-2"/>
        <n v="2.8962000000000002E-2"/>
        <n v="6.4499999999999996E-4"/>
        <n v="9.1199999999999996E-3"/>
        <n v="1.5239000000000001E-2"/>
        <n v="2.18E-2"/>
        <n v="1.054E-3"/>
        <n v="2.7671999999999999E-2"/>
        <n v="4.1870999999999998E-2"/>
        <n v="3.8809999999999999E-3"/>
        <n v="1.7149000000000001E-2"/>
        <n v="2.369E-3"/>
        <n v="2.5274000000000001E-2"/>
        <n v="4.385E-2"/>
        <n v="1.3010000000000001E-3"/>
        <n v="1.9002000000000002E-2"/>
        <n v="2.1951999999999999E-2"/>
        <n v="7.4269999999999996E-3"/>
        <n v="1.2428E-2"/>
        <n v="6.1650000000000003E-3"/>
        <n v="1.6237999999999999E-2"/>
        <n v="5.2529999999999999E-3"/>
        <n v="3.1254999999999998E-2"/>
        <n v="7.7530000000000003E-3"/>
        <n v="1.2468999999999999E-2"/>
        <n v="5.8349999999999999E-3"/>
        <n v="2.33E-4"/>
        <n v="9.9019999999999993E-3"/>
        <n v="4.8307000000000003E-2"/>
        <n v="2.8455999999999999E-2"/>
        <n v="3.1622999999999998E-2"/>
        <n v="1.8630000000000001E-2"/>
        <n v="3.7783999999999998E-2"/>
        <n v="7.3300000000000004E-4"/>
        <n v="2.1291999999999998E-2"/>
        <n v="1.0022E-2"/>
        <n v="1.2154999999999999E-2"/>
        <n v="1.6766E-2"/>
        <n v="7.3969999999999999E-3"/>
        <n v="5.607E-3"/>
        <n v="2.8687000000000001E-2"/>
        <n v="2.8011999999999999E-2"/>
        <n v="1.2343E-2"/>
        <n v="7.7470000000000004E-3"/>
        <n v="2.5625999999999999E-2"/>
        <n v="2.1707000000000001E-2"/>
        <n v="2.3837000000000001E-2"/>
        <n v="1.9036000000000001E-2"/>
        <n v="3.0959999999999998E-3"/>
        <n v="1.5322000000000001E-2"/>
        <n v="5.2839999999999996E-3"/>
        <n v="8.3590000000000001E-3"/>
        <n v="7.4980000000000003E-3"/>
        <n v="3.5402000000000003E-2"/>
        <n v="2.1895999999999999E-2"/>
        <n v="3.8043E-2"/>
        <n v="1.55E-2"/>
        <n v="4.6490000000000004E-3"/>
        <n v="1.8711999999999999E-2"/>
        <n v="2.6051000000000001E-2"/>
        <n v="2.7200999999999999E-2"/>
        <n v="1.7398E-2"/>
        <n v="3.2160000000000001E-3"/>
        <n v="9.5840000000000005E-3"/>
        <n v="1.172E-2"/>
        <n v="6.4751000000000003E-2"/>
        <n v="1.7649000000000001E-2"/>
        <n v="5.1808E-2"/>
        <n v="3.6909999999999998E-2"/>
        <n v="1.0776000000000001E-2"/>
        <n v="3.1287000000000002E-2"/>
        <n v="2.2932000000000001E-2"/>
        <n v="2.8979999999999999E-2"/>
        <n v="1.6334000000000001E-2"/>
        <n v="1.0565E-2"/>
        <n v="7.0702000000000001E-2"/>
        <n v="2.8110000000000001E-3"/>
        <n v="1.4500000000000001E-2"/>
        <n v="1.9269999999999999E-2"/>
        <n v="6.0741999999999997E-2"/>
        <n v="8.6949999999999996E-3"/>
        <n v="1.9977000000000002E-2"/>
        <n v="1.7936000000000001E-2"/>
        <n v="2.3501999999999999E-2"/>
        <n v="2.2176000000000001E-2"/>
        <n v="1.2876E-2"/>
        <n v="2.1169E-2"/>
        <n v="3.2465000000000001E-2"/>
        <n v="7.4446999999999999E-2"/>
        <n v="1.2192E-2"/>
        <n v="2.0892000000000001E-2"/>
        <n v="1.4531000000000001E-2"/>
        <n v="4.5782000000000003E-2"/>
        <n v="1.7410999999999999E-2"/>
        <n v="1.0886E-2"/>
        <n v="2.2388999999999999E-2"/>
        <n v="3.1710000000000002E-3"/>
        <n v="6.2269999999999999E-3"/>
        <n v="3.7887999999999998E-2"/>
        <n v="4.1845E-2"/>
        <n v="7.0530000000000002E-3"/>
        <n v="1.141E-2"/>
        <n v="9.5149999999999992E-3"/>
        <n v="8.8599999999999998E-3"/>
        <n v="3.6588000000000002E-2"/>
        <n v="4.4029999999999998E-3"/>
        <n v="1.7297E-2"/>
        <n v="3.0383E-2"/>
        <n v="4.2807999999999999E-2"/>
        <n v="1.3129999999999999E-2"/>
        <n v="1.0227E-2"/>
        <n v="3.6464000000000003E-2"/>
        <n v="3.363E-2"/>
        <n v="2.9798000000000002E-2"/>
        <n v="2.3890000000000001E-3"/>
        <n v="5.1007999999999998E-2"/>
        <n v="1.7683999999999998E-2"/>
        <n v="3.5041000000000003E-2"/>
        <n v="1.9296000000000001E-2"/>
        <n v="1.8532E-2"/>
        <n v="2.0951000000000001E-2"/>
        <n v="3.236E-2"/>
        <n v="1.9757E-2"/>
        <n v="1.2755000000000001E-2"/>
        <n v="1.8270999999999999E-2"/>
        <n v="5.3949999999999996E-3"/>
        <n v="3.2690999999999998E-2"/>
        <n v="2.4952999999999999E-2"/>
        <n v="3.4173000000000002E-2"/>
        <n v="1.6704E-2"/>
        <n v="3.3022999999999997E-2"/>
        <n v="1.5664999999999998E-2"/>
        <n v="2.7309E-2"/>
        <n v="6.8540000000000004E-2"/>
        <n v="1.83E-2"/>
        <n v="1.137E-2"/>
        <n v="9.5089000000000007E-2"/>
        <n v="1.9448E-2"/>
        <n v="2.0743000000000001E-2"/>
        <n v="1.4049000000000001E-2"/>
        <n v="3.2604000000000001E-2"/>
        <n v="3.2703999999999997E-2"/>
        <n v="3.3286999999999997E-2"/>
        <n v="2.5801999999999999E-2"/>
        <n v="1.6434000000000001E-2"/>
        <n v="2.9780999999999998E-2"/>
        <n v="3.5123000000000001E-2"/>
        <n v="2.6266999999999999E-2"/>
        <n v="2.9551999999999998E-2"/>
        <n v="3.0887000000000001E-2"/>
        <n v="2.7472E-2"/>
        <n v="4.0348000000000002E-2"/>
        <n v="2.435E-2"/>
        <n v="3.0214000000000001E-2"/>
        <n v="3.6102000000000002E-2"/>
        <n v="2.3417E-2"/>
        <n v="1.8308000000000001E-2"/>
        <n v="3.8380999999999998E-2"/>
        <n v="3.0429999999999999E-2"/>
        <n v="1.7603000000000001E-2"/>
        <n v="3.4111000000000002E-2"/>
        <n v="3.9978E-2"/>
        <n v="3.0332999999999999E-2"/>
        <n v="3.1247E-2"/>
        <n v="2.3668999999999999E-2"/>
        <n v="1.3576E-2"/>
        <n v="3.4694000000000003E-2"/>
        <n v="3.2231999999999997E-2"/>
        <n v="2.9485000000000001E-2"/>
        <n v="1.7742999999999998E-2"/>
        <n v="2.6228000000000001E-2"/>
        <n v="1.7801999999999998E-2"/>
        <n v="1.7152000000000001E-2"/>
        <n v="1.6601999999999999E-2"/>
        <n v="3.8275000000000003E-2"/>
        <n v="2.3084E-2"/>
        <n v="3.3610000000000001E-2"/>
        <n v="1.6823999999999999E-2"/>
        <n v="2.3302E-2"/>
        <n v="2.393E-2"/>
        <n v="2.0386999999999999E-2"/>
        <n v="2.5555000000000001E-2"/>
        <n v="3.3866E-2"/>
        <n v="2.0917000000000002E-2"/>
        <n v="2.9003999999999999E-2"/>
        <n v="2.1543E-2"/>
        <n v="1.5391999999999999E-2"/>
        <n v="1.4030000000000001E-2"/>
        <n v="1.7876E-2"/>
        <n v="2.3976999999999998E-2"/>
        <n v="4.1098000000000003E-2"/>
        <n v="3.2395E-2"/>
        <n v="2.4511999999999999E-2"/>
        <n v="3.1104E-2"/>
        <n v="2.7900000000000001E-2"/>
        <n v="3.0477000000000001E-2"/>
        <n v="3.9586999999999997E-2"/>
        <n v="6.6401000000000002E-2"/>
        <n v="5.5685999999999999E-2"/>
        <n v="3.4278000000000003E-2"/>
        <n v="2.1638999999999999E-2"/>
        <n v="5.0099999999999999E-2"/>
        <n v="4.1252999999999998E-2"/>
        <n v="1.6850000000000001E-3"/>
        <n v="1.2331E-2"/>
        <n v="4.2331000000000001E-2"/>
        <n v="3.7477000000000003E-2"/>
        <n v="0.101855"/>
        <n v="7.6920000000000001E-3"/>
        <n v="3.4277000000000002E-2"/>
        <n v="3.4891999999999999E-2"/>
        <n v="2.0118E-2"/>
        <n v="1.7340999999999999E-2"/>
        <n v="4.2579999999999996E-3"/>
        <n v="3.6539000000000002E-2"/>
        <n v="2.7550000000000002E-2"/>
        <n v="3.7509000000000001E-2"/>
        <n v="1.6663000000000001E-2"/>
        <n v="1.67E-2"/>
        <n v="1.2645E-2"/>
        <n v="2.8392000000000001E-2"/>
        <n v="1.8154E-2"/>
        <n v="4.4528999999999999E-2"/>
        <n v="1.1873E-2"/>
        <n v="4.3880000000000004E-3"/>
        <n v="1.2187999999999999E-2"/>
        <n v="8.9578000000000005E-2"/>
        <n v="7.9059000000000004E-2"/>
        <n v="2.6676999999999999E-2"/>
        <n v="2.1048000000000001E-2"/>
        <n v="3.1501000000000001E-2"/>
        <n v="4.3140000000000001E-3"/>
        <n v="5.8440000000000002E-3"/>
        <n v="1.6299000000000001E-2"/>
        <n v="3.6041999999999998E-2"/>
        <n v="5.2350000000000001E-3"/>
        <n v="3.5067000000000001E-2"/>
        <n v="3.6672999999999997E-2"/>
        <n v="1.3492000000000001E-2"/>
        <n v="1.0918000000000001E-2"/>
        <n v="9.6500000000000006E-3"/>
        <n v="6.1018000000000003E-2"/>
        <n v="4.7129999999999998E-2"/>
        <n v="2.6020999999999999E-2"/>
        <n v="2.0809999999999999E-2"/>
        <n v="2.0400000000000001E-2"/>
        <n v="8.1300000000000001E-3"/>
        <n v="3.9307000000000002E-2"/>
        <n v="1.1438E-2"/>
        <n v="1.7562000000000001E-2"/>
        <n v="1.6393000000000001E-2"/>
        <n v="3.8532999999999998E-2"/>
        <n v="9.5829999999999995E-3"/>
        <n v="2.1222000000000001E-2"/>
        <n v="1.1259E-2"/>
        <n v="1.2828000000000001E-2"/>
        <n v="1.9064000000000001E-2"/>
        <n v="3.6736999999999999E-2"/>
        <n v="3.7919999999999998E-3"/>
        <n v="1.5466000000000001E-2"/>
        <n v="1.8938E-2"/>
        <n v="1.0647999999999999E-2"/>
        <n v="3.0175E-2"/>
        <n v="2.7283999999999999E-2"/>
        <n v="5.3900999999999998E-2"/>
        <n v="6.8380000000000003E-3"/>
        <n v="5.3049999999999998E-3"/>
        <n v="3.2307000000000002E-2"/>
        <n v="5.6896000000000002E-2"/>
        <n v="1.3629E-2"/>
        <n v="1.8124000000000001E-2"/>
        <n v="4.3034000000000003E-2"/>
        <n v="3.5119999999999998E-2"/>
        <n v="2.5739000000000001E-2"/>
        <n v="1.4279E-2"/>
        <n v="2.1399000000000001E-2"/>
        <n v="3.0304999999999999E-2"/>
        <n v="4.4073000000000001E-2"/>
        <n v="3.3064000000000003E-2"/>
        <n v="3.1523000000000002E-2"/>
        <n v="2.9942E-2"/>
        <n v="2.6568999999999999E-2"/>
        <n v="3.0394000000000001E-2"/>
        <n v="2.5748E-2"/>
        <n v="1.4218E-2"/>
        <n v="1.0366E-2"/>
        <n v="3.1632E-2"/>
        <n v="1.6338999999999999E-2"/>
        <n v="3.5152999999999997E-2"/>
        <n v="2.9211000000000001E-2"/>
        <n v="1.1034E-2"/>
        <n v="2.1558000000000001E-2"/>
        <n v="8.8152999999999995E-2"/>
        <n v="1.7539999999999999E-3"/>
        <n v="1.4397E-2"/>
        <n v="8.2120000000000005E-3"/>
        <n v="6.1209999999999997E-3"/>
        <n v="3.9697999999999997E-2"/>
        <n v="2.6752999999999999E-2"/>
        <n v="4.3790999999999997E-2"/>
        <n v="2.5149000000000001E-2"/>
        <n v="5.5361E-2"/>
        <n v="8.4589999999999995E-3"/>
        <n v="1.6867E-2"/>
        <n v="4.0499999999999998E-3"/>
        <n v="2.0614E-2"/>
        <n v="2.4093E-2"/>
        <n v="2.7118E-2"/>
        <n v="2.6294999999999999E-2"/>
        <n v="4.9945000000000003E-2"/>
        <n v="3.4443000000000001E-2"/>
        <n v="8.4364999999999996E-2"/>
        <n v="1.3145E-2"/>
        <n v="5.4310999999999998E-2"/>
        <n v="2.9648999999999998E-2"/>
        <n v="3.3329999999999999E-2"/>
        <n v="1.2128999999999999E-2"/>
        <n v="3.1266000000000002E-2"/>
        <n v="2.8371E-2"/>
        <n v="5.5087999999999998E-2"/>
        <n v="2.8617E-2"/>
        <n v="1.1407E-2"/>
        <n v="4.0732999999999998E-2"/>
        <n v="1.6999999999999999E-3"/>
        <n v="1.0246999999999999E-2"/>
        <n v="3.9060000000000002E-3"/>
        <n v="9.01E-4"/>
        <n v="2.0223000000000001E-2"/>
        <n v="5.9909999999999998E-3"/>
        <n v="4.4669999999999996E-3"/>
        <n v="9.0900000000000009E-3"/>
        <n v="9.4339999999999997E-3"/>
        <n v="6.4339999999999996E-3"/>
        <n v="9.2160000000000002E-3"/>
        <n v="1.5299999999999999E-2"/>
        <n v="1.964E-3"/>
        <n v="5.5995999999999997E-2"/>
        <n v="2.6166999999999999E-2"/>
        <n v="1.8933999999999999E-2"/>
        <n v="4.0876999999999997E-2"/>
        <n v="2.4410999999999999E-2"/>
        <n v="5.5779999999999996E-3"/>
        <n v="3.1414999999999998E-2"/>
        <n v="2.4825E-2"/>
        <n v="5.3034999999999999E-2"/>
        <n v="6.6500000000000001E-4"/>
        <n v="2.6907E-2"/>
        <n v="3.1505999999999999E-2"/>
        <n v="1.6695999999999999E-2"/>
        <n v="1.1450999999999999E-2"/>
        <n v="3.3119999999999997E-2"/>
        <n v="1.8311000000000001E-2"/>
        <n v="5.6319999999999999E-3"/>
        <n v="8.0180000000000008E-3"/>
        <n v="1.0975E-2"/>
        <n v="2.0903999999999999E-2"/>
        <n v="1.8273999999999999E-2"/>
        <n v="5.0424999999999998E-2"/>
        <n v="1.4756E-2"/>
        <n v="1.6223999999999999E-2"/>
        <n v="1.9483E-2"/>
        <n v="1.9872000000000001E-2"/>
        <n v="5.6179999999999997E-3"/>
        <n v="0.112499"/>
        <n v="1.9696999999999999E-2"/>
        <n v="1.1818E-2"/>
        <n v="1.8553E-2"/>
        <n v="3.0846999999999999E-2"/>
        <n v="1.9463000000000001E-2"/>
        <n v="8.5400000000000007E-3"/>
        <n v="1.8880000000000001E-2"/>
        <n v="1.2116999999999999E-2"/>
        <n v="4.6394999999999999E-2"/>
        <n v="4.0002999999999997E-2"/>
        <n v="2.4185000000000002E-2"/>
        <n v="1.1356E-2"/>
        <n v="1.5131E-2"/>
        <n v="2.3996E-2"/>
        <n v="4.1745999999999998E-2"/>
        <n v="1.3495E-2"/>
        <n v="1.4115000000000001E-2"/>
        <n v="1.6650000000000002E-2"/>
        <n v="2.2710999999999999E-2"/>
        <n v="3.2298E-2"/>
        <n v="2.8579999999999999E-3"/>
        <n v="6.8539999999999998E-3"/>
        <n v="2.4840999999999998E-2"/>
        <n v="2.4126999999999999E-2"/>
        <n v="2.7271E-2"/>
        <n v="1.4121E-2"/>
        <n v="3.1775999999999999E-2"/>
        <n v="2.4580000000000001E-2"/>
        <n v="2.7404000000000001E-2"/>
        <n v="2.9590000000000002E-2"/>
        <n v="3.1581999999999999E-2"/>
        <n v="5.4056E-2"/>
        <n v="1.5421000000000001E-2"/>
        <n v="3.6371000000000001E-2"/>
        <n v="1.8512000000000001E-2"/>
        <n v="1.2921E-2"/>
        <n v="2.6502000000000001E-2"/>
        <n v="1.7669000000000001E-2"/>
        <n v="1.1894E-2"/>
        <n v="1.7257999999999999E-2"/>
        <n v="3.5456000000000001E-2"/>
        <n v="1.7365999999999999E-2"/>
        <n v="4.8669999999999998E-3"/>
        <n v="2.0095999999999999E-2"/>
        <n v="4.9357999999999999E-2"/>
        <n v="1.4009000000000001E-2"/>
        <n v="1.9348000000000001E-2"/>
        <n v="2.2193000000000001E-2"/>
        <n v="1.2375000000000001E-2"/>
        <n v="4.0827000000000002E-2"/>
        <n v="1.8619E-2"/>
        <n v="2.7796999999999999E-2"/>
        <n v="2.7834000000000001E-2"/>
        <n v="7.2030000000000002E-3"/>
        <n v="1.3545E-2"/>
        <n v="7.9690000000000004E-3"/>
        <n v="3.2882000000000002E-2"/>
        <n v="1.6899999999999998E-2"/>
        <n v="3.2983999999999999E-2"/>
        <n v="1.5471E-2"/>
        <n v="2.3663E-2"/>
        <n v="4.9052999999999999E-2"/>
        <n v="3.4466999999999998E-2"/>
        <n v="4.487E-2"/>
        <n v="2.5322999999999998E-2"/>
        <n v="1.2999999999999999E-2"/>
        <n v="2.4015000000000002E-2"/>
        <n v="3.3356999999999998E-2"/>
        <n v="3.3133000000000003E-2"/>
        <n v="6.1870000000000001E-2"/>
        <n v="3.9969999999999999E-2"/>
        <n v="2.1441999999999999E-2"/>
        <n v="2.7272000000000001E-2"/>
        <n v="1.2024999999999999E-2"/>
        <n v="1.2478E-2"/>
        <n v="2.5197000000000001E-2"/>
        <n v="1.4285000000000001E-2"/>
        <n v="0.10456600000000001"/>
        <n v="2.6550000000000001E-2"/>
        <n v="2.1506000000000001E-2"/>
        <n v="1.2115000000000001E-2"/>
        <n v="8.6599999999999993E-3"/>
        <n v="7.5340000000000004E-2"/>
        <n v="3.2988000000000003E-2"/>
        <n v="2.2766999999999999E-2"/>
        <n v="3.1189999999999999E-2"/>
        <n v="1.3599999999999999E-2"/>
        <n v="7.9089999999999994E-3"/>
        <n v="0.117728"/>
        <n v="3.2950000000000002E-3"/>
        <n v="1.0026999999999999E-2"/>
        <n v="3.9249999999999997E-3"/>
        <n v="8.6339999999999993E-3"/>
        <n v="2.8202999999999999E-2"/>
        <n v="1.1181E-2"/>
        <n v="3.8511999999999998E-2"/>
        <n v="6.7869999999999996E-3"/>
        <n v="1.8713E-2"/>
        <n v="7.2579999999999997E-3"/>
        <n v="1.3087E-2"/>
        <n v="1.418E-3"/>
        <n v="6.7920000000000003E-3"/>
        <n v="1.2023000000000001E-2"/>
        <n v="3.1189999999999998E-3"/>
        <n v="6.058E-3"/>
        <n v="5.6127999999999997E-2"/>
        <n v="6.9030000000000003E-3"/>
        <n v="2.0316000000000001E-2"/>
        <n v="2.3281E-2"/>
        <n v="5.8311000000000002E-2"/>
        <n v="2.8149999999999998E-3"/>
        <n v="4.9674999999999997E-2"/>
        <n v="4.1929999999999997E-3"/>
        <n v="9.8209999999999999E-3"/>
        <n v="1.4449999999999999E-2"/>
        <n v="2.4282000000000001E-2"/>
        <n v="5.0819999999999997E-3"/>
        <n v="3.4722000000000003E-2"/>
        <n v="5.6856999999999998E-2"/>
        <n v="1.0323000000000001E-2"/>
        <n v="9.3229999999999997E-3"/>
        <n v="1.9917000000000001E-2"/>
        <n v="2.3549999999999999E-3"/>
        <n v="2.8334999999999999E-2"/>
        <n v="1.9862000000000001E-2"/>
        <n v="6.6499999999999997E-3"/>
        <n v="1.1214999999999999E-2"/>
        <n v="5.0109999999999998E-3"/>
        <n v="1.7831E-2"/>
        <n v="3.2000000000000001E-2"/>
        <n v="2.5200000000000001E-3"/>
        <n v="2.1312000000000001E-2"/>
        <n v="1.7691999999999999E-2"/>
        <n v="9.6460000000000001E-3"/>
        <n v="2.8590000000000001E-2"/>
        <n v="6.7949999999999998E-3"/>
        <n v="2.3713999999999999E-2"/>
        <n v="3.2228E-2"/>
        <n v="1.3793E-2"/>
        <n v="4.4990000000000004E-3"/>
        <n v="1.7727E-2"/>
        <n v="2.2006999999999999E-2"/>
        <n v="5.6305000000000001E-2"/>
        <n v="2.0167000000000001E-2"/>
        <n v="5.3241999999999998E-2"/>
        <n v="8.5699999999999995E-3"/>
        <n v="3.6252E-2"/>
        <n v="2.2658999999999999E-2"/>
        <n v="5.934E-3"/>
        <n v="2.7726000000000001E-2"/>
        <n v="5.3723E-2"/>
        <n v="2.1849E-2"/>
        <n v="3.0171E-2"/>
        <n v="5.2220000000000001E-3"/>
        <n v="1.8024999999999999E-2"/>
        <n v="9.7619999999999998E-3"/>
        <n v="8.9009999999999992E-3"/>
        <n v="5.5339999999999999E-3"/>
        <n v="1.5781E-2"/>
        <n v="3.2859999999999999E-3"/>
        <n v="1.4297000000000001E-2"/>
        <n v="1.5259E-2"/>
        <n v="1.4066E-2"/>
        <n v="1.8603999999999999E-2"/>
        <n v="4.3169999999999997E-3"/>
        <n v="8.5339999999999999E-3"/>
        <n v="2.3793000000000002E-2"/>
        <n v="1.1988E-2"/>
        <n v="2.4754999999999999E-2"/>
        <n v="1.4465E-2"/>
        <n v="3.3249000000000001E-2"/>
        <n v="4.3278999999999998E-2"/>
        <n v="3.4062000000000002E-2"/>
        <n v="1.7335E-2"/>
        <n v="1.8866000000000001E-2"/>
        <n v="2.6575000000000001E-2"/>
        <n v="2.2049999999999999E-3"/>
        <n v="2.9658E-2"/>
        <n v="2.4933E-2"/>
        <n v="0.119172"/>
        <n v="2.5406999999999999E-2"/>
        <n v="1.4227999999999999E-2"/>
        <n v="5.8910000000000004E-3"/>
        <n v="1.3950000000000001E-2"/>
        <n v="3.0037000000000001E-2"/>
        <n v="1.1493E-2"/>
        <n v="4.5411E-2"/>
        <n v="1.7992000000000001E-2"/>
        <n v="1.738E-3"/>
        <n v="2.3857E-2"/>
        <n v="1.4411E-2"/>
        <n v="2.4372999999999999E-2"/>
        <n v="3.4783000000000001E-2"/>
        <n v="3.6819999999999999E-3"/>
        <n v="2.0888E-2"/>
        <n v="8.3420000000000005E-3"/>
        <n v="1.9612999999999998E-2"/>
        <n v="5.7194000000000002E-2"/>
        <n v="1.2069E-2"/>
        <n v="1.0928E-2"/>
        <n v="8.1480000000000007E-3"/>
        <n v="8.4124000000000004E-2"/>
        <n v="3.5323E-2"/>
        <n v="2.7910000000000001E-2"/>
        <n v="1.7302999999999999E-2"/>
        <n v="2.6275E-2"/>
        <n v="8.0249999999999991E-3"/>
        <n v="2.5539999999999998E-3"/>
        <n v="1.9414000000000001E-2"/>
        <n v="1.3587E-2"/>
        <n v="1.0043E-2"/>
        <n v="5.8250000000000003E-2"/>
        <n v="2.2627000000000001E-2"/>
        <n v="1.1464E-2"/>
        <n v="1.4779E-2"/>
        <n v="1.5893000000000001E-2"/>
        <n v="5.8882999999999998E-2"/>
        <n v="2.6832000000000002E-2"/>
        <n v="8.3499999999999998E-3"/>
        <n v="2.6526000000000001E-2"/>
        <n v="1.7646999999999999E-2"/>
        <n v="2.7021E-2"/>
        <n v="7.927E-3"/>
        <n v="5.4473000000000001E-2"/>
        <n v="3.2760999999999998E-2"/>
        <n v="3.7898000000000001E-2"/>
        <n v="1.7846999999999998E-2"/>
        <n v="7.5713000000000003E-2"/>
        <n v="2.4910000000000002E-3"/>
        <n v="1.1186E-2"/>
        <n v="2.7444E-2"/>
        <n v="3.2766000000000003E-2"/>
        <n v="1.9559E-2"/>
        <n v="3.6056999999999999E-2"/>
        <n v="2.9196E-2"/>
        <n v="2.6880999999999999E-2"/>
        <n v="2.6051999999999999E-2"/>
        <n v="2.4455000000000001E-2"/>
        <n v="6.8557000000000007E-2"/>
        <n v="1.1365999999999999E-2"/>
        <n v="3.9343000000000003E-2"/>
        <n v="1.3179E-2"/>
        <n v="1.4692E-2"/>
        <n v="1.8252000000000001E-2"/>
        <n v="1.2789999999999999E-2"/>
        <n v="5.398E-2"/>
        <n v="8.2839999999999997E-3"/>
        <n v="1.1705999999999999E-2"/>
        <n v="6.0400000000000002E-2"/>
        <n v="1.2297000000000001E-2"/>
        <n v="7.1679999999999999E-3"/>
        <n v="8.1728999999999996E-2"/>
        <n v="1.3009E-2"/>
        <n v="4.1690999999999999E-2"/>
        <n v="3.5445999999999998E-2"/>
        <n v="1.3831E-2"/>
        <n v="2.9599E-2"/>
        <n v="2.1950999999999998E-2"/>
        <n v="6.5338999999999994E-2"/>
        <n v="3.9371000000000003E-2"/>
        <n v="3.8737000000000001E-2"/>
        <n v="1.4817E-2"/>
        <n v="1.2800000000000001E-2"/>
        <n v="1.8894999999999999E-2"/>
        <n v="3.4530999999999999E-2"/>
        <n v="7.5846999999999998E-2"/>
        <n v="1.0508E-2"/>
        <n v="2.1135999999999999E-2"/>
        <n v="4.8180000000000001E-2"/>
        <n v="2.0240000000000002E-3"/>
        <n v="3.1084000000000001E-2"/>
        <n v="2.0486000000000001E-2"/>
        <n v="5.9609000000000002E-2"/>
        <n v="2.0636000000000002E-2"/>
        <n v="2.6627999999999999E-2"/>
        <n v="2.93E-2"/>
        <n v="8.9700000000000005E-3"/>
        <n v="1.5689999999999999E-2"/>
        <n v="9.3769999999999999E-3"/>
        <n v="3.9565000000000003E-2"/>
        <n v="3.2177999999999998E-2"/>
        <n v="4.4956999999999997E-2"/>
        <n v="2.9364000000000001E-2"/>
        <n v="2.7348000000000001E-2"/>
        <n v="4.5643000000000003E-2"/>
        <n v="2.2512999999999998E-2"/>
        <n v="1.3735000000000001E-2"/>
        <n v="1.7793E-2"/>
        <n v="3.3432000000000003E-2"/>
        <n v="5.4267000000000003E-2"/>
        <n v="6.6498000000000002E-2"/>
        <n v="3.4508999999999998E-2"/>
        <n v="4.8857999999999999E-2"/>
        <n v="1.7125000000000001E-2"/>
        <n v="4.0750000000000001E-2"/>
        <n v="2.2755999999999998E-2"/>
        <n v="1.8144E-2"/>
        <n v="2.2384999999999999E-2"/>
        <n v="1.3563E-2"/>
        <n v="2.6755999999999999E-2"/>
        <n v="2.1086000000000001E-2"/>
        <n v="1.4822999999999999E-2"/>
        <n v="4.0736000000000001E-2"/>
        <n v="1.4484E-2"/>
        <n v="1.6003E-2"/>
        <n v="1.4668E-2"/>
        <n v="3.1483999999999998E-2"/>
        <n v="3.0315000000000002E-2"/>
        <n v="1.9422999999999999E-2"/>
        <n v="1.9987000000000001E-2"/>
        <n v="2.0243000000000001E-2"/>
        <n v="2.3900000000000001E-2"/>
        <n v="1.154E-2"/>
        <n v="9.9279999999999993E-3"/>
        <n v="3.0176999999999999E-2"/>
        <n v="1.5538E-2"/>
        <n v="2.1857999999999999E-2"/>
        <n v="2.3126000000000001E-2"/>
        <n v="2.8265999999999999E-2"/>
        <n v="8.2039999999999995E-3"/>
        <n v="1.2446E-2"/>
        <n v="1.8873000000000001E-2"/>
        <n v="1.4063000000000001E-2"/>
        <n v="6.7299999999999999E-3"/>
        <n v="1.9962000000000001E-2"/>
        <n v="1.4630000000000001E-2"/>
        <n v="1.8914E-2"/>
        <n v="1.8585000000000001E-2"/>
        <n v="1.4886999999999999E-2"/>
        <n v="1.7475000000000001E-2"/>
        <n v="3.3718999999999999E-2"/>
        <n v="2.2747E-2"/>
        <n v="1.5640000000000001E-2"/>
        <n v="1.9560000000000001E-2"/>
        <n v="1.9456000000000001E-2"/>
        <n v="2.8565E-2"/>
        <n v="2.5644E-2"/>
        <n v="2.1395999999999998E-2"/>
        <n v="1.7839000000000001E-2"/>
        <n v="2.6047000000000001E-2"/>
        <n v="3.9305E-2"/>
        <n v="3.6465999999999998E-2"/>
        <n v="2.3151000000000001E-2"/>
        <n v="1.6143999999999999E-2"/>
        <n v="1.9397000000000001E-2"/>
        <n v="3.1253999999999997E-2"/>
        <n v="4.6094000000000003E-2"/>
        <n v="3.0938E-2"/>
        <n v="4.8327000000000002E-2"/>
        <n v="2.6297000000000001E-2"/>
        <n v="1.7402999999999998E-2"/>
        <n v="3.2132000000000001E-2"/>
        <n v="4.3506000000000003E-2"/>
        <n v="2.8334000000000002E-2"/>
        <n v="3.0658000000000001E-2"/>
        <n v="5.1693999999999997E-2"/>
        <n v="2.3779999999999999E-2"/>
        <n v="1.2111E-2"/>
        <n v="5.1397999999999999E-2"/>
        <n v="1.8173000000000002E-2"/>
        <n v="2.493E-3"/>
        <n v="2.1981000000000001E-2"/>
        <n v="7.0600000000000003E-3"/>
        <n v="2.2879E-2"/>
        <n v="3.2356000000000003E-2"/>
        <n v="6.378E-3"/>
        <n v="2.6134000000000001E-2"/>
        <n v="7.084E-3"/>
        <n v="2.3188E-2"/>
        <n v="1.2194999999999999E-2"/>
        <n v="1.1709000000000001E-2"/>
        <n v="1.5727000000000001E-2"/>
        <n v="1.5657999999999998E-2"/>
        <n v="5.3099999999999996E-3"/>
        <n v="7.1698999999999999E-2"/>
        <n v="6.3100000000000003E-2"/>
        <n v="1.2286999999999999E-2"/>
        <n v="1.4848999999999999E-2"/>
        <n v="2.4552999999999998E-2"/>
        <n v="3.2420000000000001E-3"/>
        <n v="2.5741E-2"/>
        <n v="1.8699999999999999E-3"/>
        <n v="5.7055000000000002E-2"/>
        <n v="1.0418999999999999E-2"/>
        <n v="2.3499999999999999E-4"/>
        <n v="6.1000000000000004E-3"/>
        <n v="1.434E-2"/>
        <n v="4.3568000000000003E-2"/>
        <n v="1.6080000000000001E-2"/>
        <n v="2.1805999999999999E-2"/>
        <n v="1.1106E-2"/>
        <n v="2.3788E-2"/>
        <n v="7.1869999999999998E-3"/>
        <n v="4.3348999999999999E-2"/>
        <n v="4.3930000000000002E-3"/>
        <n v="1.7795999999999999E-2"/>
        <n v="2.5184999999999999E-2"/>
        <n v="2.0834999999999999E-2"/>
        <n v="6.3420000000000004E-2"/>
        <n v="2.4416E-2"/>
        <n v="9.8230000000000001E-3"/>
        <n v="1.2860999999999999E-2"/>
        <n v="2.2693999999999999E-2"/>
        <n v="7.3229999999999996E-3"/>
        <n v="2.5080000000000002E-2"/>
        <n v="0.10061299999999999"/>
        <n v="2.0587000000000001E-2"/>
        <n v="4.8104000000000001E-2"/>
        <n v="1.2975E-2"/>
        <n v="7.3331999999999994E-2"/>
        <n v="1.2356000000000001E-2"/>
        <n v="8.7930000000000005E-3"/>
        <n v="7.2970999999999994E-2"/>
        <n v="9.7429999999999999E-3"/>
        <n v="5.9400000000000002E-4"/>
        <n v="2.8007000000000001E-2"/>
        <n v="5.8820000000000001E-3"/>
        <n v="9.0851000000000001E-2"/>
        <n v="2.7043999999999999E-2"/>
        <n v="1.1672E-2"/>
        <n v="7.9710000000000007E-3"/>
        <n v="1.9571999999999999E-2"/>
        <n v="2.2724999999999999E-2"/>
        <n v="1.5913E-2"/>
        <n v="4.0034E-2"/>
        <n v="9.6769999999999998E-3"/>
        <n v="1.0954999999999999E-2"/>
        <n v="3.4410999999999997E-2"/>
        <n v="7.1310000000000002E-3"/>
        <n v="1.0404E-2"/>
        <n v="5.0070000000000002E-3"/>
        <n v="4.921E-3"/>
        <n v="1.4755000000000001E-2"/>
        <n v="6.0740000000000004E-3"/>
        <n v="1.3429E-2"/>
        <n v="7.071E-3"/>
        <n v="1.3864E-2"/>
        <n v="1.7593000000000001E-2"/>
        <n v="1.1006E-2"/>
        <n v="3.8739999999999998E-3"/>
        <n v="6.9560000000000004E-3"/>
        <n v="2.6273000000000001E-2"/>
        <n v="9.4970000000000002E-3"/>
        <n v="4.2618999999999997E-2"/>
        <n v="3.2069E-2"/>
        <n v="2.6075999999999998E-2"/>
        <n v="4.7019999999999999E-2"/>
        <n v="5.4272000000000001E-2"/>
        <n v="3.2559999999999999E-2"/>
        <n v="2.0768000000000002E-2"/>
        <n v="4.6099999999999998E-4"/>
        <n v="1.323E-2"/>
        <n v="7.7650000000000002E-3"/>
        <n v="2.0011000000000001E-2"/>
        <n v="1.7014999999999999E-2"/>
        <n v="4.032E-3"/>
        <n v="1.2397999999999999E-2"/>
        <n v="1.0416E-2"/>
        <n v="3.156E-3"/>
        <n v="7.345E-3"/>
        <n v="4.6054999999999999E-2"/>
        <n v="5.6509999999999998E-3"/>
        <n v="1.3571E-2"/>
        <n v="7.1999999999999998E-3"/>
        <n v="1.6055E-2"/>
        <n v="1.9238999999999999E-2"/>
        <n v="8.7209999999999996E-3"/>
        <n v="2.9190000000000001E-2"/>
        <n v="1.3129E-2"/>
        <n v="1.1556E-2"/>
        <n v="7.2719999999999998E-3"/>
        <n v="1.1062000000000001E-2"/>
        <n v="2.3650000000000001E-2"/>
        <n v="4.7777E-2"/>
        <n v="2.6340000000000001E-3"/>
        <n v="2.3110000000000001E-3"/>
        <n v="5.3410000000000003E-3"/>
        <n v="1.0980999999999999E-2"/>
        <n v="8.0079999999999995E-3"/>
        <n v="2.0192999999999999E-2"/>
        <n v="8.2620000000000002E-3"/>
        <n v="8.0326999999999996E-2"/>
        <n v="9.7199999999999995E-3"/>
        <n v="0.10496800000000001"/>
        <n v="2.9267999999999999E-2"/>
        <n v="7.4000000000000003E-3"/>
        <n v="2.0073000000000001E-2"/>
        <n v="1.4926E-2"/>
        <n v="8.5529999999999998E-3"/>
        <n v="8.463E-3"/>
        <n v="7.1050000000000002E-3"/>
        <n v="1.1022000000000001E-2"/>
        <n v="2.6950000000000002E-2"/>
        <n v="1.8114999999999999E-2"/>
        <n v="5.4869999999999997E-3"/>
        <n v="3.0058000000000001E-2"/>
        <n v="2.4666E-2"/>
        <n v="1.7290000000000001E-3"/>
        <n v="1.3004E-2"/>
        <n v="1.3886000000000001E-2"/>
        <n v="1.7698999999999999E-2"/>
        <n v="3.7127E-2"/>
        <n v="1.6833000000000001E-2"/>
        <n v="4.5739999999999999E-3"/>
        <n v="5.5799999999999999E-3"/>
        <n v="2.3028E-2"/>
        <n v="1.1372E-2"/>
        <n v="9.3100000000000006E-3"/>
        <n v="6.1593000000000002E-2"/>
        <n v="2.6308000000000002E-2"/>
        <n v="4.8869999999999999E-3"/>
        <n v="1.9650000000000002E-3"/>
        <n v="4.914E-3"/>
        <n v="1.5605000000000001E-2"/>
        <n v="1.6171999999999999E-2"/>
        <n v="4.0870000000000004E-3"/>
        <n v="5.8858000000000001E-2"/>
        <n v="2.4871000000000001E-2"/>
        <n v="7.9889999999999996E-3"/>
        <n v="8.9409999999999993E-3"/>
        <n v="8.5500000000000003E-3"/>
        <n v="1.5429999999999999E-2"/>
        <n v="1.1861999999999999E-2"/>
        <n v="1.8443999999999999E-2"/>
        <n v="3.2709000000000002E-2"/>
        <n v="6.4999000000000001E-2"/>
        <n v="6.7250000000000001E-3"/>
        <n v="4.8830999999999999E-2"/>
        <n v="5.9931999999999999E-2"/>
        <n v="1.2834999999999999E-2"/>
        <n v="3.0485000000000002E-2"/>
        <n v="3.921E-3"/>
        <n v="7.7739999999999997E-3"/>
        <n v="5.4939000000000002E-2"/>
        <n v="6.87E-4"/>
        <n v="1.2579E-2"/>
        <n v="8.9675000000000005E-2"/>
        <n v="2.3081999999999998E-2"/>
        <n v="6.2815999999999997E-2"/>
        <n v="4.9933999999999999E-2"/>
        <n v="9.4299999999999991E-3"/>
        <n v="2.5899999999999999E-3"/>
        <n v="5.8060000000000004E-3"/>
        <n v="3.5423000000000003E-2"/>
        <n v="4.8793999999999997E-2"/>
        <n v="5.0099999999999997E-3"/>
        <n v="1.0390999999999999E-2"/>
        <n v="1.35E-4"/>
        <n v="1.8450999999999999E-2"/>
        <n v="1.6684999999999998E-2"/>
        <n v="1.6056999999999998E-2"/>
        <n v="1.905E-3"/>
        <n v="7.1052000000000004E-2"/>
        <n v="7.5000000000000002E-4"/>
        <n v="3.3294999999999998E-2"/>
        <n v="1.8145000000000001E-2"/>
        <n v="1.3566E-2"/>
        <n v="4.1949999999999999E-3"/>
        <n v="4.9059999999999998E-3"/>
        <n v="1.6036999999999999E-2"/>
        <n v="1.604E-3"/>
        <n v="4.6252000000000001E-2"/>
        <n v="1.3342E-2"/>
        <n v="0.112371"/>
        <n v="1.0019E-2"/>
        <n v="2.2799E-2"/>
        <n v="1.237E-3"/>
        <n v="4.4671000000000002E-2"/>
        <n v="4.7530000000000003E-3"/>
        <n v="4.0460000000000003E-2"/>
        <n v="1.3263E-2"/>
        <n v="6.5750000000000001E-3"/>
        <n v="6.2703999999999996E-2"/>
        <n v="1.1804E-2"/>
        <n v="9.4490000000000008E-3"/>
        <n v="5.1079999999999997E-3"/>
        <n v="1.1220000000000001E-2"/>
        <n v="7.9850000000000008E-3"/>
        <n v="4.7930000000000004E-3"/>
        <n v="3.009E-3"/>
        <n v="3.2925999999999997E-2"/>
        <n v="9.6310000000000007E-3"/>
        <n v="5.6140000000000002E-2"/>
        <n v="3.5379999999999999E-3"/>
        <n v="1.4775999999999999E-2"/>
        <n v="1.7978999999999998E-2"/>
        <n v="3.3690999999999999E-2"/>
        <n v="5.9296000000000001E-2"/>
        <n v="4.3683E-2"/>
        <n v="1.3734E-2"/>
        <n v="3.0622E-2"/>
        <n v="2.5423000000000001E-2"/>
        <n v="1.2172000000000001E-2"/>
        <n v="1.3912000000000001E-2"/>
        <n v="1.7765E-2"/>
        <n v="3.0873000000000001E-2"/>
        <n v="7.6819999999999996E-3"/>
        <n v="1.6444E-2"/>
        <n v="9.0919999999999994E-3"/>
        <n v="2.5257000000000002E-2"/>
        <n v="1.2629E-2"/>
        <n v="2.6945E-2"/>
        <n v="2.3182000000000001E-2"/>
        <n v="3.8265E-2"/>
        <n v="4.5956999999999998E-2"/>
        <n v="6.2769999999999996E-3"/>
        <n v="1.7693E-2"/>
        <n v="4.6212999999999997E-2"/>
        <n v="3.6437999999999998E-2"/>
        <n v="2.5388999999999998E-2"/>
        <n v="3.9614000000000003E-2"/>
        <n v="5.8279999999999998E-2"/>
        <n v="4.0000000000000001E-3"/>
        <n v="7.6543E-2"/>
        <n v="1.5211000000000001E-2"/>
        <n v="2.0559999999999998E-2"/>
        <n v="4.4105999999999999E-2"/>
        <n v="2.6165999999999998E-2"/>
        <n v="2.6238999999999998E-2"/>
        <n v="1.5455E-2"/>
        <n v="4.8370999999999997E-2"/>
        <n v="2.8854999999999999E-2"/>
        <n v="4.2765999999999998E-2"/>
        <n v="2.5561E-2"/>
        <n v="1.5968E-2"/>
        <n v="1.9595999999999999E-2"/>
        <n v="5.1804000000000003E-2"/>
        <n v="3.5541000000000003E-2"/>
        <n v="2.5420999999999999E-2"/>
        <n v="5.9290000000000002E-3"/>
        <n v="7.6769999999999998E-3"/>
        <n v="1.3107000000000001E-2"/>
        <n v="1.6448999999999998E-2"/>
        <n v="2.5992000000000001E-2"/>
        <n v="2.5836000000000001E-2"/>
        <n v="9.0980000000000002E-3"/>
        <n v="1.089E-2"/>
        <n v="2.7881E-2"/>
        <n v="1.5547E-2"/>
        <n v="5.313E-3"/>
        <n v="4.2104000000000003E-2"/>
        <n v="1.0791E-2"/>
        <n v="3.3224999999999998E-2"/>
        <n v="2.1228E-2"/>
        <n v="2.9288999999999999E-2"/>
        <n v="2.6040000000000001E-2"/>
        <n v="1.2945999999999999E-2"/>
        <n v="2.3366000000000001E-2"/>
        <n v="2.8289000000000002E-2"/>
        <n v="4.9953999999999998E-2"/>
        <n v="3.2842999999999997E-2"/>
        <n v="3.0924E-2"/>
        <n v="3.0209E-2"/>
        <n v="2.7788E-2"/>
        <n v="1.2618000000000001E-2"/>
        <n v="2.8792000000000002E-2"/>
        <n v="2.2568000000000001E-2"/>
        <n v="3.7519999999999998E-2"/>
        <n v="1.3435000000000001E-2"/>
        <n v="1.3390000000000001E-2"/>
        <n v="1.7864000000000001E-2"/>
        <n v="1.6420000000000001E-2"/>
        <n v="1.5561999999999999E-2"/>
        <n v="1.4708000000000001E-2"/>
        <n v="1.9602000000000001E-2"/>
        <n v="2.0629000000000002E-2"/>
        <n v="2.4222E-2"/>
        <n v="1.8790000000000001E-2"/>
        <n v="2.2811999999999999E-2"/>
        <n v="1.7198999999999999E-2"/>
        <n v="3.4847999999999997E-2"/>
        <n v="2.9472999999999999E-2"/>
        <n v="2.4316000000000001E-2"/>
        <n v="2.9894E-2"/>
        <n v="4.1050999999999997E-2"/>
        <n v="1.8731999999999999E-2"/>
        <n v="2.1075E-2"/>
        <n v="2.2995999999999999E-2"/>
        <n v="1.4467000000000001E-2"/>
        <n v="3.0790999999999999E-2"/>
        <n v="6.0621000000000001E-2"/>
        <n v="2.4268000000000001E-2"/>
        <n v="2.3359999999999999E-2"/>
        <n v="4.3147999999999999E-2"/>
        <n v="1.1671000000000001E-2"/>
        <n v="4.7810999999999999E-2"/>
        <n v="4.1632000000000002E-2"/>
        <n v="6.6030000000000004E-3"/>
        <n v="5.7030999999999998E-2"/>
        <n v="1.5713000000000001E-2"/>
        <n v="3.0823E-2"/>
        <n v="5.8789000000000001E-2"/>
        <n v="4.6031000000000002E-2"/>
        <n v="3.9834000000000001E-2"/>
        <n v="3.1047000000000002E-2"/>
        <n v="2.0937999999999998E-2"/>
        <n v="2.6023000000000001E-2"/>
        <n v="8.1279999999999998E-3"/>
        <n v="2.3377999999999999E-2"/>
        <n v="1.9E-2"/>
        <n v="2.0143999999999999E-2"/>
        <n v="4.0529999999999997E-2"/>
        <n v="4.1533E-2"/>
        <n v="1.5327E-2"/>
        <n v="7.1840000000000003E-3"/>
        <n v="1.3952000000000001E-2"/>
        <n v="1.0682000000000001E-2"/>
        <n v="3.4075000000000001E-2"/>
        <n v="2.6152000000000002E-2"/>
        <n v="4.888E-3"/>
        <n v="3.2513E-2"/>
        <n v="1.0846E-2"/>
        <n v="2.6554000000000001E-2"/>
        <n v="1.6913000000000001E-2"/>
        <n v="1.5986E-2"/>
        <n v="3.7193999999999998E-2"/>
        <n v="2.5311E-2"/>
        <n v="5.6932999999999997E-2"/>
        <n v="2.0229E-2"/>
        <n v="3.3460999999999998E-2"/>
        <n v="9.0989999999999994E-3"/>
        <n v="3.7060000000000003E-2"/>
        <n v="2.0642000000000001E-2"/>
        <n v="1.9042E-2"/>
        <n v="7.8569999999999994E-3"/>
        <n v="2.7633999999999999E-2"/>
        <n v="1.8162999999999999E-2"/>
        <n v="2.1482000000000001E-2"/>
        <n v="9.0830000000000008E-3"/>
        <n v="1.2078999999999999E-2"/>
        <n v="5.8210999999999999E-2"/>
        <n v="2.1534999999999999E-2"/>
        <n v="6.2319999999999997E-3"/>
        <n v="1.1311999999999999E-2"/>
        <n v="1.201E-3"/>
        <n v="1.2595E-2"/>
        <n v="1.1669000000000001E-2"/>
        <n v="3.1289999999999998E-3"/>
        <n v="1.903E-3"/>
        <n v="2.0990000000000002E-3"/>
        <n v="3.323E-3"/>
        <n v="8.7799999999999996E-3"/>
        <n v="6.1500000000000001E-3"/>
        <n v="2.9236000000000002E-2"/>
        <n v="5.679E-3"/>
        <n v="4.4666999999999998E-2"/>
        <n v="1.8901999999999999E-2"/>
        <n v="2.7945999999999999E-2"/>
        <n v="8.1370999999999999E-2"/>
        <n v="1.2116E-2"/>
        <n v="9.3930000000000003E-3"/>
        <n v="2.4244000000000002E-2"/>
        <n v="2.7052E-2"/>
        <n v="4.1667000000000003E-2"/>
        <n v="1.9151999999999999E-2"/>
        <n v="8.9689999999999995E-3"/>
        <n v="3.3949E-2"/>
        <n v="2.1467E-2"/>
        <n v="2.8541E-2"/>
        <n v="6.3287999999999997E-2"/>
        <n v="1.4421E-2"/>
        <n v="1.7142999999999999E-2"/>
        <n v="6.2681000000000001E-2"/>
        <n v="8.6700000000000006E-3"/>
        <n v="5.2666999999999999E-2"/>
        <n v="4.8098000000000002E-2"/>
        <n v="1.1736999999999999E-2"/>
        <n v="2.9616E-2"/>
        <n v="1.917E-2"/>
        <n v="2.4909000000000001E-2"/>
        <n v="3.1259000000000002E-2"/>
        <n v="1.0468999999999999E-2"/>
        <n v="2.4380000000000001E-3"/>
        <n v="4.5612E-2"/>
        <n v="2.2764E-2"/>
        <n v="1.8384999999999999E-2"/>
        <n v="6.4088999999999993E-2"/>
        <n v="2.3026000000000001E-2"/>
        <n v="5.1596999999999997E-2"/>
        <n v="1.2931E-2"/>
        <n v="5.6402000000000001E-2"/>
        <n v="2.0567999999999999E-2"/>
        <n v="7.0010000000000003E-2"/>
        <n v="6.306E-3"/>
        <n v="2.3706999999999999E-2"/>
        <n v="1.7725000000000001E-2"/>
        <n v="1.5063E-2"/>
        <n v="9.5600000000000008E-3"/>
        <n v="2.5281000000000001E-2"/>
        <n v="4.1577000000000003E-2"/>
        <n v="1.958E-2"/>
        <n v="2.6869000000000001E-2"/>
        <n v="7.8650000000000005E-3"/>
        <n v="2.2085E-2"/>
        <n v="1.4010999999999999E-2"/>
        <n v="4.4792999999999999E-2"/>
        <n v="1.06E-2"/>
        <n v="2.8221E-2"/>
        <n v="2.2280000000000001E-2"/>
        <n v="2.3389999999999999E-3"/>
        <n v="1.7735999999999998E-2"/>
        <n v="3.1878999999999998E-2"/>
        <n v="1.7752E-2"/>
        <n v="8.5079999999999999E-3"/>
        <n v="1.6354E-2"/>
        <n v="2.5468999999999999E-2"/>
        <n v="4.3844000000000001E-2"/>
        <n v="8.4130000000000003E-3"/>
        <n v="8.1019999999999998E-3"/>
        <n v="1.9762999999999999E-2"/>
        <n v="1.4888999999999999E-2"/>
        <n v="2.0365000000000001E-2"/>
        <n v="8.2419999999999993E-3"/>
        <n v="1.9611E-2"/>
        <n v="7.0470000000000003E-3"/>
        <n v="1.219E-3"/>
        <n v="4.4209999999999996E-3"/>
        <n v="1.0709E-2"/>
        <n v="1.3998999999999999E-2"/>
        <n v="1.1350000000000001E-2"/>
        <n v="2.7498000000000002E-2"/>
        <n v="1.5630999999999999E-2"/>
        <n v="2.8670000000000002E-3"/>
        <n v="3.2564000000000003E-2"/>
        <n v="4.6202E-2"/>
        <n v="5.1279999999999997E-3"/>
        <n v="2.4520000000000002E-3"/>
        <n v="1.1715E-2"/>
        <n v="3.1387999999999999E-2"/>
        <n v="2.0598000000000002E-2"/>
        <n v="3.2783E-2"/>
        <n v="8.2869999999999992E-3"/>
        <n v="1.6465E-2"/>
        <n v="1.0401000000000001E-2"/>
        <n v="4.6311999999999999E-2"/>
        <n v="1.0877E-2"/>
        <n v="1.9168000000000001E-2"/>
        <n v="5.5369000000000002E-2"/>
        <n v="5.3967000000000001E-2"/>
        <n v="3.9288999999999998E-2"/>
        <n v="4.3326000000000003E-2"/>
        <n v="2.4993000000000001E-2"/>
        <n v="4.0578000000000003E-2"/>
        <n v="1.2973999999999999E-2"/>
        <n v="5.6889999999999996E-3"/>
        <n v="1.6499E-2"/>
        <n v="1.1376000000000001E-2"/>
        <n v="1.3051E-2"/>
        <n v="7.3372000000000007E-2"/>
        <n v="4.58E-2"/>
        <n v="5.3067000000000003E-2"/>
        <n v="4.7451E-2"/>
        <n v="2.6172999999999998E-2"/>
        <n v="8.822E-3"/>
        <n v="4.5821000000000001E-2"/>
        <n v="2.3172999999999999E-2"/>
        <n v="2.3719E-2"/>
        <n v="1.8825999999999999E-2"/>
        <n v="2.9519E-2"/>
        <n v="6.9121000000000002E-2"/>
        <n v="1.9809E-2"/>
        <n v="1.8515E-2"/>
        <n v="5.3962999999999997E-2"/>
        <n v="2.8507999999999999E-2"/>
        <n v="4.4013999999999998E-2"/>
        <n v="1.3472E-2"/>
        <n v="4.4294E-2"/>
        <n v="3.6332999999999997E-2"/>
        <n v="2.2044999999999999E-2"/>
        <n v="1.7565999999999998E-2"/>
        <n v="3.2971E-2"/>
        <n v="6.9500000000000006E-2"/>
        <n v="1.5650000000000001E-2"/>
        <n v="2.8119000000000002E-2"/>
        <n v="2.5426000000000001E-2"/>
        <n v="2.5765E-2"/>
        <n v="4.4747000000000002E-2"/>
        <n v="3.4174999999999997E-2"/>
        <n v="3.4620999999999999E-2"/>
        <n v="3.6590999999999999E-2"/>
        <n v="2.8716999999999999E-2"/>
        <n v="2.2959E-2"/>
        <n v="1.9406E-2"/>
        <n v="2.4886999999999999E-2"/>
        <n v="1.3724999999999999E-2"/>
        <n v="4.3143000000000001E-2"/>
        <n v="1.7559000000000002E-2"/>
        <n v="1.0505E-2"/>
        <n v="1.9682000000000002E-2"/>
        <n v="1.3524E-2"/>
        <n v="2.9121000000000001E-2"/>
        <n v="2.7650999999999998E-2"/>
        <n v="2.4087999999999998E-2"/>
        <n v="2.3488999999999999E-2"/>
        <n v="1.7767999999999999E-2"/>
        <n v="2.6381000000000002E-2"/>
        <n v="1.2652999999999999E-2"/>
        <n v="2.5708000000000002E-2"/>
        <n v="1.6449999999999999E-2"/>
        <n v="1.6764999999999999E-2"/>
        <n v="3.4167999999999997E-2"/>
        <n v="2.8483000000000001E-2"/>
        <n v="2.2350999999999999E-2"/>
        <n v="1.8631000000000002E-2"/>
        <n v="3.0327E-2"/>
        <n v="9.4260000000000004E-3"/>
        <n v="1.0248E-2"/>
        <n v="2.7406E-2"/>
        <n v="2.5072000000000001E-2"/>
        <n v="9.8370000000000003E-3"/>
        <n v="2.9628999999999999E-2"/>
        <n v="1.9894999999999999E-2"/>
        <n v="2.4684999999999999E-2"/>
        <n v="3.9654000000000002E-2"/>
        <n v="5.772E-2"/>
        <n v="2.6511E-2"/>
        <n v="3.1392999999999997E-2"/>
        <n v="3.6491999999999997E-2"/>
        <n v="2.6185E-2"/>
        <n v="4.7285000000000001E-2"/>
        <n v="2.6367999999999999E-2"/>
        <n v="2.8031E-2"/>
        <n v="3.9046999999999998E-2"/>
        <n v="3.1469999999999998E-2"/>
        <n v="2.9047E-2"/>
        <n v="5.5287999999999997E-2"/>
        <n v="3.6956999999999997E-2"/>
        <n v="1.3513000000000001E-2"/>
        <n v="1.5329000000000001E-2"/>
        <n v="7.4910000000000003E-3"/>
        <n v="1.5469999999999999E-2"/>
        <n v="2.6752000000000001E-2"/>
        <n v="1.4362E-2"/>
        <n v="2.0140000000000002E-3"/>
        <n v="2.2268E-2"/>
        <n v="1.4635E-2"/>
        <n v="1.6407000000000001E-2"/>
        <n v="1.7260000000000001E-3"/>
        <n v="2.5590000000000002E-2"/>
        <n v="1.1429999999999999E-2"/>
        <n v="1.9021E-2"/>
        <n v="5.6628999999999999E-2"/>
        <n v="2.2072000000000001E-2"/>
        <n v="3.2106000000000003E-2"/>
        <n v="3.4470000000000001E-2"/>
        <n v="1.3331000000000001E-2"/>
        <n v="5.1948000000000001E-2"/>
        <n v="2.7730000000000001E-2"/>
        <n v="2.3542E-2"/>
        <n v="1.4342000000000001E-2"/>
        <n v="1.4844E-2"/>
        <n v="2.9741E-2"/>
        <n v="2.3022999999999998E-2"/>
        <n v="1.9946999999999999E-2"/>
        <n v="1.1880999999999999E-2"/>
        <n v="1.7358999999999999E-2"/>
        <n v="2.0820000000000001E-3"/>
        <n v="1.4848E-2"/>
        <n v="6.0124999999999998E-2"/>
        <n v="3.671E-2"/>
        <n v="4.7023000000000002E-2"/>
        <n v="2.2721999999999999E-2"/>
        <n v="7.9609999999999993E-3"/>
        <n v="1.2846E-2"/>
        <n v="2.5134E-2"/>
        <n v="3.7347999999999999E-2"/>
        <n v="8.5372000000000003E-2"/>
        <n v="1.7665E-2"/>
        <n v="1.5826E-2"/>
        <n v="1.7784000000000001E-2"/>
        <n v="9.136E-3"/>
        <n v="9.4725000000000004E-2"/>
        <n v="9.7909999999999994E-3"/>
        <n v="1.835E-3"/>
        <n v="3.4054000000000001E-2"/>
        <n v="2.4893999999999999E-2"/>
        <n v="2.6911000000000001E-2"/>
        <n v="1.7985999999999999E-2"/>
        <n v="3.3479999999999998E-3"/>
        <n v="4.9884999999999999E-2"/>
        <n v="2.4708000000000001E-2"/>
        <n v="6.6449999999999999E-3"/>
        <n v="2.3615000000000001E-2"/>
        <n v="2.4632999999999999E-2"/>
        <n v="5.195E-3"/>
        <n v="3.6214999999999997E-2"/>
        <n v="5.1710000000000002E-3"/>
        <n v="7.9869999999999993E-3"/>
        <n v="9.2020000000000001E-3"/>
        <n v="1.392E-2"/>
        <n v="3.4817000000000001E-2"/>
        <n v="1.4035000000000001E-2"/>
        <n v="1.7252E-2"/>
        <n v="2.2499000000000002E-2"/>
        <n v="6.7739999999999996E-3"/>
        <n v="3.1101E-2"/>
        <n v="1.8418E-2"/>
        <n v="3.0526000000000001E-2"/>
        <n v="5.2269999999999999E-3"/>
        <n v="1.8058999999999999E-2"/>
        <n v="9.1730000000000006E-3"/>
        <n v="5.6750000000000004E-3"/>
        <n v="1.1575E-2"/>
        <n v="1.525E-2"/>
        <n v="6.2830000000000004E-3"/>
        <n v="3.0581000000000001E-2"/>
        <n v="2.4466000000000002E-2"/>
        <n v="1.452E-2"/>
        <n v="7.6099999999999996E-3"/>
        <n v="2.5073000000000002E-2"/>
        <n v="3.1696000000000002E-2"/>
        <n v="4.2249999999999996E-3"/>
        <n v="1.0052999999999999E-2"/>
        <n v="1.3413E-2"/>
        <n v="1.3526E-2"/>
        <n v="1.1454000000000001E-2"/>
        <n v="4.692E-3"/>
        <n v="2.4632000000000001E-2"/>
        <n v="1.9366999999999999E-2"/>
        <n v="4.3333999999999998E-2"/>
        <n v="3.2466000000000002E-2"/>
        <n v="7.8539999999999999E-3"/>
        <n v="1.7179999999999999E-3"/>
        <n v="5.6880000000000003E-3"/>
        <n v="1.0041E-2"/>
        <n v="8.4679999999999998E-3"/>
        <n v="2.715E-3"/>
        <n v="1.7294E-2"/>
        <n v="3.8934000000000003E-2"/>
        <n v="1.8339999999999999E-3"/>
        <n v="2.9773000000000001E-2"/>
        <n v="8.829E-3"/>
        <n v="6.3949999999999996E-3"/>
        <n v="3.3000000000000003E-5"/>
        <n v="2.3000000000000001E-4"/>
        <n v="1.513E-3"/>
        <n v="3.2428999999999999E-2"/>
        <n v="1.2034E-2"/>
        <n v="2.0589E-2"/>
        <n v="5.2499999999999997E-4"/>
        <n v="2.4257999999999998E-2"/>
        <n v="1.3383000000000001E-2"/>
        <n v="7.4400000000000004E-3"/>
        <n v="7.2059999999999997E-3"/>
        <n v="2.4784E-2"/>
        <n v="1.1246000000000001E-2"/>
        <n v="1.214E-3"/>
        <n v="3.1727999999999999E-2"/>
        <n v="1.9771E-2"/>
        <n v="3.774E-3"/>
        <n v="1.541E-2"/>
        <n v="1.946E-3"/>
        <n v="8.9709999999999998E-3"/>
        <n v="4.2919999999999998E-3"/>
        <n v="8.8819999999999993E-3"/>
        <n v="3.594E-3"/>
        <n v="3.2550000000000001E-3"/>
        <n v="1.5363999999999999E-2"/>
        <n v="1.6410999999999999E-2"/>
        <n v="1.2255E-2"/>
        <n v="1.6131E-2"/>
        <n v="2.3599999999999999E-2"/>
        <n v="4.5477999999999998E-2"/>
        <n v="3.8850999999999997E-2"/>
        <n v="1.821E-2"/>
        <n v="1.1042E-2"/>
        <n v="7.7060000000000002E-3"/>
        <n v="9.4809999999999998E-3"/>
        <n v="3.1139E-2"/>
        <n v="1.0697E-2"/>
        <n v="4.0811E-2"/>
        <n v="9.3410000000000003E-3"/>
        <n v="1.0319999999999999E-2"/>
        <n v="1.5491E-2"/>
        <n v="1.5068E-2"/>
        <n v="4.2810000000000001E-3"/>
        <n v="4.5490000000000001E-3"/>
        <n v="1.4316000000000001E-2"/>
        <n v="1.7195999999999999E-2"/>
        <n v="2.4039999999999999E-3"/>
        <n v="6.5570000000000003E-3"/>
        <n v="3.0999999999999999E-3"/>
        <n v="7.045E-3"/>
        <n v="4.292E-2"/>
        <n v="1.6320999999999999E-2"/>
        <n v="6.0715999999999999E-2"/>
        <n v="6.4900000000000005E-4"/>
        <n v="3.954E-3"/>
        <n v="1.5315E-2"/>
        <n v="2.2117999999999999E-2"/>
        <n v="9.6170000000000005E-3"/>
        <n v="1.1534000000000001E-2"/>
        <n v="2.8191000000000001E-2"/>
        <n v="6.2480000000000001E-3"/>
        <n v="1.7298000000000001E-2"/>
        <n v="8.4580000000000002E-3"/>
        <n v="2.6563E-2"/>
        <n v="3.5735999999999997E-2"/>
        <n v="3.3480999999999997E-2"/>
        <n v="4.8876000000000003E-2"/>
        <n v="7.4823000000000001E-2"/>
        <n v="2.5427000000000002E-2"/>
        <n v="7.809E-3"/>
        <n v="4.2976E-2"/>
        <n v="1.78E-2"/>
        <n v="5.926E-2"/>
        <n v="8.7697999999999998E-2"/>
        <n v="3.6477000000000002E-2"/>
        <n v="4.0340000000000003E-3"/>
        <n v="4.0779000000000003E-2"/>
        <n v="3.3991E-2"/>
        <n v="8.9754E-2"/>
        <n v="7.5477000000000002E-2"/>
        <n v="1.8244E-2"/>
        <n v="2.4638E-2"/>
        <n v="2.996E-3"/>
        <n v="3.1472E-2"/>
        <n v="1.4930000000000001E-2"/>
        <n v="2.1527999999999999E-2"/>
        <n v="1.2956000000000001E-2"/>
        <n v="1.9514E-2"/>
        <n v="8.1720000000000004E-3"/>
        <n v="2.3307999999999999E-2"/>
        <n v="7.0349999999999996E-3"/>
        <n v="1.1762E-2"/>
        <n v="2.3584999999999998E-2"/>
        <n v="1.1528999999999999E-2"/>
        <n v="7.2560000000000003E-3"/>
        <n v="3.5319000000000003E-2"/>
        <n v="5.1739999999999998E-3"/>
        <n v="3.1310000000000001E-3"/>
        <n v="1.8166000000000002E-2"/>
        <n v="2.862E-3"/>
        <n v="1.137E-3"/>
        <n v="2.1368000000000002E-2"/>
        <n v="6.012E-3"/>
        <n v="6.7347000000000004E-2"/>
        <n v="5.4100000000000003E-4"/>
        <n v="2.944E-3"/>
        <n v="1.5499999999999999E-3"/>
        <n v="4.0619999999999996E-3"/>
        <n v="3.4589999999999998E-3"/>
        <n v="4.5679999999999998E-2"/>
        <n v="1.0822999999999999E-2"/>
        <n v="6.0847999999999999E-2"/>
        <n v="7.1549999999999999E-3"/>
        <n v="2.4800000000000001E-4"/>
        <n v="1.32E-2"/>
        <n v="4.3540000000000002E-3"/>
        <n v="3.3086999999999998E-2"/>
        <n v="2.5954000000000001E-2"/>
        <n v="1.3906E-2"/>
        <n v="7.8910000000000004E-3"/>
        <n v="1.9893999999999998E-2"/>
        <n v="3.7096999999999998E-2"/>
        <n v="5.0032E-2"/>
        <n v="5.3210000000000002E-3"/>
        <n v="2.3934E-2"/>
        <n v="8.4880000000000008E-3"/>
        <n v="4.7295999999999998E-2"/>
        <n v="1.2452E-2"/>
        <n v="3.7331000000000003E-2"/>
        <n v="8.8012000000000007E-2"/>
        <n v="2.3206000000000001E-2"/>
        <n v="1.8374999999999999E-2"/>
        <n v="1.38E-2"/>
        <n v="4.0583000000000001E-2"/>
        <n v="2.9127E-2"/>
        <n v="4.5649999999999996E-3"/>
        <n v="7.5199999999999998E-3"/>
        <n v="2.9229999999999999E-2"/>
        <n v="7.8289999999999992E-3"/>
        <n v="1.6111E-2"/>
        <n v="1.1304E-2"/>
        <n v="1.2021E-2"/>
        <n v="4.7246000000000003E-2"/>
        <n v="5.4289999999999998E-3"/>
        <n v="1.4902E-2"/>
        <n v="3.8313E-2"/>
        <n v="1.7316999999999999E-2"/>
        <n v="3.3355000000000003E-2"/>
        <n v="1.1332999999999999E-2"/>
        <n v="2.0015000000000002E-2"/>
        <n v="3.0287999999999999E-2"/>
        <n v="2.5699E-2"/>
        <n v="4.2820999999999998E-2"/>
        <n v="1.2600999999999999E-2"/>
        <n v="3.3378999999999999E-2"/>
        <n v="5.4941999999999998E-2"/>
        <n v="2.9749000000000001E-2"/>
        <n v="1.1958999999999999E-2"/>
        <n v="4.0800000000000003E-2"/>
        <n v="1.5585E-2"/>
        <n v="2.9026E-2"/>
        <n v="2.9638000000000001E-2"/>
        <n v="2.0032999999999999E-2"/>
        <n v="2.7814999999999999E-2"/>
        <n v="3.0773999999999999E-2"/>
        <n v="1.6079E-2"/>
        <n v="1.2389000000000001E-2"/>
        <n v="2.5267000000000001E-2"/>
        <n v="3.1440000000000001E-3"/>
        <n v="3.3216000000000002E-2"/>
        <n v="4.0740000000000004E-3"/>
        <n v="1.4847000000000001E-2"/>
        <n v="9.0720000000000002E-3"/>
        <n v="2.0174000000000001E-2"/>
        <n v="1.7801000000000001E-2"/>
        <n v="3.9600000000000003E-2"/>
        <n v="2.6530000000000001E-2"/>
        <n v="1.5969000000000001E-2"/>
        <n v="1.2411999999999999E-2"/>
        <n v="2.4997999999999999E-2"/>
        <n v="2.6446999999999998E-2"/>
        <n v="1.8332000000000001E-2"/>
        <n v="8.1040000000000001E-3"/>
        <n v="3.7661E-2"/>
        <n v="3.7872999999999997E-2"/>
        <n v="5.9263000000000003E-2"/>
        <n v="1.6905E-2"/>
        <n v="1.8322999999999999E-2"/>
        <n v="2.7459999999999998E-2"/>
        <n v="1.3934E-2"/>
        <n v="5.9135E-2"/>
        <n v="2.1173000000000001E-2"/>
        <n v="1.9332999999999999E-2"/>
        <n v="5.1983000000000001E-2"/>
        <n v="1.9519000000000002E-2"/>
        <n v="1.6251000000000002E-2"/>
        <n v="1.0331E-2"/>
        <n v="3.3721000000000001E-2"/>
        <n v="1.2225E-2"/>
        <n v="1.4368000000000001E-2"/>
        <n v="1.3521E-2"/>
        <n v="1.4055E-2"/>
        <n v="2.2681E-2"/>
        <n v="3.4708999999999997E-2"/>
        <n v="1.8166999999999999E-2"/>
        <n v="2.9921E-2"/>
        <n v="2.5319000000000001E-2"/>
        <n v="2.5455999999999999E-2"/>
        <n v="4.6598000000000001E-2"/>
        <n v="1.5051E-2"/>
        <n v="8.5769999999999996E-3"/>
        <n v="2.7116999999999999E-2"/>
        <n v="2.5864999999999999E-2"/>
        <n v="4.2890999999999999E-2"/>
        <n v="2.3448E-2"/>
        <n v="4.7122999999999998E-2"/>
        <n v="2.7838000000000002E-2"/>
        <n v="4.6399000000000003E-2"/>
        <n v="2.0168999999999999E-2"/>
        <n v="3.1330999999999998E-2"/>
        <n v="1.6912E-2"/>
        <n v="1.7638999999999998E-2"/>
        <n v="2.0504999999999999E-2"/>
        <n v="4.3368999999999998E-2"/>
        <n v="4.7050000000000002E-2"/>
        <n v="1.8266999999999999E-2"/>
        <n v="7.306E-3"/>
        <n v="3.8899999999999997E-2"/>
        <n v="2.6919999999999999E-3"/>
        <n v="4.9315999999999999E-2"/>
        <n v="4.0696000000000003E-2"/>
        <n v="1.4156999999999999E-2"/>
        <n v="1.4839E-2"/>
        <n v="2.3234999999999999E-2"/>
        <n v="1.0852000000000001E-2"/>
        <n v="3.2481999999999997E-2"/>
        <n v="5.2205000000000001E-2"/>
        <n v="1.3061E-2"/>
        <n v="1.2833000000000001E-2"/>
        <n v="1.5844E-2"/>
        <n v="1.9776999999999999E-2"/>
        <n v="1.3318E-2"/>
        <n v="1.2614999999999999E-2"/>
        <n v="4.7945000000000002E-2"/>
        <n v="3.6552000000000001E-2"/>
        <n v="4.5630000000000002E-3"/>
        <n v="2.6029999999999998E-3"/>
        <n v="2.5798000000000001E-2"/>
        <n v="2.0663999999999998E-2"/>
        <n v="2.3879000000000001E-2"/>
        <n v="4.8853000000000001E-2"/>
        <n v="6.5014000000000002E-2"/>
        <n v="2.8063000000000001E-2"/>
        <n v="8.7320000000000002E-3"/>
        <n v="4.9179E-2"/>
        <n v="4.7980000000000002E-3"/>
        <n v="3.4627999999999999E-2"/>
        <n v="4.8161000000000002E-2"/>
        <n v="4.4179000000000003E-2"/>
        <n v="2.0851000000000001E-2"/>
        <n v="4.1357999999999999E-2"/>
        <n v="2.7999E-2"/>
        <n v="4.9303E-2"/>
        <n v="1.9695000000000001E-2"/>
        <n v="4.2217999999999999E-2"/>
        <n v="2.2676999999999999E-2"/>
        <n v="1.4109E-2"/>
        <n v="1.8894000000000001E-2"/>
        <n v="1.0442999999999999E-2"/>
        <n v="4.5071E-2"/>
        <n v="5.3862E-2"/>
        <n v="3.3134999999999998E-2"/>
        <n v="9.2960000000000004E-3"/>
        <n v="3.3066999999999999E-2"/>
        <n v="3.5237999999999998E-2"/>
        <n v="2.9774999999999999E-2"/>
        <n v="1.9182999999999999E-2"/>
        <n v="9.6439999999999998E-2"/>
        <n v="1.3691999999999999E-2"/>
        <n v="1.8338E-2"/>
        <n v="4.0987999999999997E-2"/>
        <n v="2.4542999999999999E-2"/>
        <n v="3.9449999999999997E-3"/>
        <n v="1.5807000000000002E-2"/>
        <n v="2.9713E-2"/>
        <n v="5.6550000000000003E-3"/>
        <n v="3.6953E-2"/>
        <n v="6.5148999999999999E-2"/>
        <n v="1.8776999999999999E-2"/>
        <n v="2.9198000000000002E-2"/>
        <n v="1.4952E-2"/>
        <n v="3.3988999999999998E-2"/>
        <n v="2.9569999999999999E-2"/>
        <n v="2.3233E-2"/>
        <n v="3.3612999999999997E-2"/>
        <n v="2.1187999999999999E-2"/>
        <n v="3.1163E-2"/>
        <n v="1.7191999999999999E-2"/>
        <n v="9.7850000000000003E-3"/>
        <n v="1.4371999999999999E-2"/>
        <n v="1.7295000000000001E-2"/>
        <n v="2.3178000000000001E-2"/>
        <n v="9.8890000000000002E-3"/>
        <n v="1.9632E-2"/>
        <n v="1.2494E-2"/>
        <n v="1.3919000000000001E-2"/>
        <n v="2.4292000000000001E-2"/>
        <n v="2.7303000000000001E-2"/>
        <n v="2.2821999999999999E-2"/>
        <n v="2.0896000000000001E-2"/>
        <n v="2.2397E-2"/>
        <n v="3.8642000000000003E-2"/>
        <n v="5.8570000000000002E-3"/>
        <n v="1.0061E-2"/>
        <n v="8.1460000000000005E-3"/>
        <n v="1.8245000000000001E-2"/>
        <n v="4.5110000000000003E-3"/>
        <n v="3.4807999999999999E-2"/>
        <n v="1.2109E-2"/>
        <n v="1.9902E-2"/>
        <n v="2.8600000000000001E-3"/>
        <n v="6.6509999999999998E-3"/>
        <n v="1.2566000000000001E-2"/>
        <n v="2.5829000000000001E-2"/>
        <n v="3.8140000000000001E-3"/>
        <n v="2.6263000000000002E-2"/>
        <n v="3.4223999999999997E-2"/>
        <n v="1.8908999999999999E-2"/>
        <n v="4.5760000000000002E-3"/>
        <n v="1.9740000000000001E-3"/>
        <n v="5.7050999999999998E-2"/>
        <n v="8.1049999999999994E-3"/>
        <n v="2.9628000000000002E-2"/>
        <n v="8.6081000000000005E-2"/>
        <n v="3.9779999999999998E-3"/>
        <n v="1.6891E-2"/>
        <n v="1.1689E-2"/>
        <n v="4.8589999999999996E-3"/>
        <n v="1.9255999999999999E-2"/>
        <n v="3.0053E-2"/>
        <n v="2.1734E-2"/>
        <n v="1.5262E-2"/>
        <n v="1.1622E-2"/>
        <n v="1.9373000000000001E-2"/>
        <n v="6.1110000000000001E-3"/>
        <n v="2.3519999999999999E-3"/>
        <n v="5.8949000000000001E-2"/>
        <n v="1.6173E-2"/>
        <n v="3.431E-2"/>
        <n v="1.4963000000000001E-2"/>
        <n v="5.8600000000000004E-4"/>
        <n v="4.4323000000000001E-2"/>
        <n v="3.6389999999999999E-3"/>
        <n v="6.1770000000000002E-3"/>
        <n v="1.1289E-2"/>
        <n v="5.9256000000000003E-2"/>
        <n v="3.4200000000000002E-4"/>
        <n v="6.5160000000000001E-3"/>
        <n v="1.2612E-2"/>
        <n v="1.2274E-2"/>
        <n v="1.4579E-2"/>
        <n v="1.9677E-2"/>
        <n v="7.1009999999999997E-3"/>
        <n v="2.2466E-2"/>
        <n v="5.5139000000000001E-2"/>
        <n v="1.1112E-2"/>
        <n v="2.0007E-2"/>
        <n v="3.3564999999999998E-2"/>
        <n v="9.2759999999999995E-3"/>
        <n v="3.0186000000000001E-2"/>
        <n v="3.1053999999999998E-2"/>
        <n v="7.3575000000000002E-2"/>
        <n v="7.4790000000000004E-3"/>
        <n v="1.1043000000000001E-2"/>
        <n v="3.081E-3"/>
        <n v="2.4261999999999999E-2"/>
        <n v="2.0497000000000001E-2"/>
        <n v="1.251E-2"/>
        <n v="1.9562E-2"/>
        <n v="3.2250000000000001E-2"/>
        <n v="1.6052E-2"/>
        <n v="1.9375E-2"/>
        <n v="2.2137E-2"/>
        <n v="3.9810000000000002E-3"/>
        <n v="3.3092000000000003E-2"/>
        <n v="8.7829999999999991E-3"/>
        <n v="3.6124999999999997E-2"/>
        <n v="1.7381000000000001E-2"/>
        <n v="3.0865E-2"/>
        <n v="1.315E-2"/>
        <n v="4.0554E-2"/>
        <n v="3.0217000000000001E-2"/>
        <n v="2.8656000000000001E-2"/>
        <n v="4.6693999999999999E-2"/>
        <n v="2.4146999999999998E-2"/>
        <n v="1.9487999999999998E-2"/>
        <n v="2.2015E-2"/>
        <n v="2.6068999999999998E-2"/>
        <n v="1.7354000000000001E-2"/>
        <n v="1.2847000000000001E-2"/>
        <n v="1.7534999999999999E-2"/>
        <n v="4.0398000000000003E-2"/>
        <n v="1.7392000000000001E-2"/>
        <n v="1.7073999999999999E-2"/>
        <n v="4.5901999999999998E-2"/>
        <n v="2.2107000000000002E-2"/>
        <n v="1.1094E-2"/>
        <n v="1.7552999999999999E-2"/>
        <n v="6.254E-3"/>
        <n v="6.4530000000000004E-3"/>
        <n v="6.8199999999999997E-3"/>
        <n v="1.6632999999999998E-2"/>
        <n v="1.8357999999999999E-2"/>
        <n v="6.8840000000000004E-3"/>
        <n v="1.5028E-2"/>
        <n v="5.0615E-2"/>
        <n v="3.1419999999999998E-3"/>
        <n v="1.4767000000000001E-2"/>
        <n v="1.3386E-2"/>
        <n v="2.9752000000000001E-2"/>
        <n v="1.3905000000000001E-2"/>
        <n v="2.9652000000000001E-2"/>
        <n v="2.1145000000000001E-2"/>
        <n v="2.1680999999999999E-2"/>
        <n v="1.9713000000000001E-2"/>
        <n v="2.3439000000000002E-2"/>
        <n v="6.9020999999999999E-2"/>
        <n v="1.8126E-2"/>
        <n v="2.495E-2"/>
        <n v="1.2156E-2"/>
        <n v="3.7194999999999999E-2"/>
        <n v="2.7105000000000001E-2"/>
        <n v="1.0586999999999999E-2"/>
        <n v="1.8856000000000001E-2"/>
        <n v="6.6862000000000005E-2"/>
        <n v="4.3380000000000002E-2"/>
        <n v="2.6241E-2"/>
        <n v="4.3140999999999999E-2"/>
        <n v="1.4331999999999999E-2"/>
        <n v="1.771E-2"/>
        <n v="1.0454E-2"/>
        <n v="2.9256999999999998E-2"/>
        <n v="2.0836E-2"/>
        <n v="3.9584000000000001E-2"/>
        <n v="1.2906000000000001E-2"/>
        <n v="3.1704000000000003E-2"/>
        <n v="2.9319000000000001E-2"/>
        <n v="4.8225999999999998E-2"/>
        <n v="4.6198000000000003E-2"/>
        <n v="4.8350999999999998E-2"/>
        <n v="5.3423999999999999E-2"/>
        <n v="3.4501999999999998E-2"/>
        <n v="1.4081E-2"/>
        <n v="2.7529999999999999E-2"/>
        <n v="1.048E-2"/>
        <n v="3.0494E-2"/>
        <n v="4.1031999999999999E-2"/>
        <n v="1.3965999999999999E-2"/>
        <n v="1.9290000000000002E-2"/>
        <n v="2.2786000000000001E-2"/>
        <n v="3.0544999999999999E-2"/>
        <n v="1.1091999999999999E-2"/>
        <n v="3.6941000000000002E-2"/>
        <n v="2.6466E-2"/>
        <n v="4.8711999999999998E-2"/>
        <n v="1.1453E-2"/>
        <n v="8.1440000000000002E-3"/>
        <n v="1.7666000000000001E-2"/>
        <n v="2.8659E-2"/>
        <n v="6.9360000000000003E-3"/>
        <n v="8.2640000000000005E-3"/>
        <n v="1.7458999999999999E-2"/>
        <n v="3.9838999999999999E-2"/>
        <n v="2.3640000000000001E-2"/>
        <n v="3.6688999999999999E-2"/>
        <n v="2.6025E-2"/>
        <n v="4.104E-3"/>
        <n v="6.1804999999999999E-2"/>
        <n v="3.7239999999999999E-3"/>
        <n v="1.9879999999999998E-2"/>
        <n v="2.1437999999999999E-2"/>
        <n v="1.2493000000000001E-2"/>
        <n v="5.7910000000000001E-3"/>
        <n v="4.7593000000000003E-2"/>
        <n v="1.9654999999999999E-2"/>
        <n v="3.2940999999999998E-2"/>
        <n v="5.4732000000000003E-2"/>
        <n v="3.7416999999999999E-2"/>
        <n v="5.5649999999999996E-3"/>
        <n v="5.2553000000000002E-2"/>
        <n v="3.4619999999999998E-2"/>
        <n v="9.1439999999999994E-3"/>
        <n v="1.4775E-2"/>
        <n v="4.0677999999999999E-2"/>
        <n v="4.1755E-2"/>
        <n v="3.2464E-2"/>
        <n v="4.6690000000000004E-3"/>
        <n v="6.1865000000000003E-2"/>
        <n v="1.1969E-2"/>
        <n v="6.7200000000000003E-3"/>
        <n v="2.5967E-2"/>
        <n v="1.3944E-2"/>
        <n v="2.0562E-2"/>
        <n v="1.6309000000000001E-2"/>
        <n v="4.8062000000000001E-2"/>
        <n v="5.7174999999999997E-2"/>
        <n v="3.0336999999999999E-2"/>
        <n v="1.2218E-2"/>
        <n v="1.4119E-2"/>
        <n v="5.1402000000000003E-2"/>
        <n v="2.3890000000000002E-2"/>
        <n v="6.3206999999999999E-2"/>
        <n v="4.2908000000000002E-2"/>
        <n v="1.5647999999999999E-2"/>
        <n v="2.6113999999999998E-2"/>
        <n v="2.4469000000000001E-2"/>
        <n v="3.4374000000000002E-2"/>
        <n v="5.5375000000000001E-2"/>
        <n v="2.7310000000000001E-2"/>
        <n v="2.2931E-2"/>
        <n v="5.2371000000000001E-2"/>
        <n v="4.122E-2"/>
        <n v="3.4306000000000003E-2"/>
        <n v="3.3985000000000001E-2"/>
        <n v="4.9513000000000001E-2"/>
        <n v="4.7474000000000002E-2"/>
        <n v="3.8825999999999999E-2"/>
        <n v="3.4923999999999997E-2"/>
        <n v="1.8818000000000001E-2"/>
        <n v="5.0151000000000001E-2"/>
        <n v="4.446E-2"/>
        <n v="4.4631999999999998E-2"/>
        <n v="3.1985E-2"/>
        <n v="1.6005999999999999E-2"/>
        <n v="2.5961999999999999E-2"/>
        <n v="1.2991000000000001E-2"/>
        <n v="2.3421999999999998E-2"/>
        <n v="2.3446999999999999E-2"/>
        <n v="2.5124E-2"/>
        <n v="1.3419E-2"/>
        <n v="2.8812000000000001E-2"/>
        <n v="2.4455999999999999E-2"/>
        <n v="1.6188999999999999E-2"/>
        <n v="2.0811E-2"/>
        <n v="1.0047E-2"/>
        <n v="2.1174999999999999E-2"/>
        <n v="1.1266999999999999E-2"/>
        <n v="7.8059999999999996E-3"/>
        <n v="4.2056000000000003E-2"/>
        <n v="2.9812000000000002E-2"/>
        <n v="4.2624000000000002E-2"/>
        <n v="2.0802999999999999E-2"/>
        <n v="2.0967E-2"/>
        <n v="2.7054000000000002E-2"/>
        <n v="3.4098000000000003E-2"/>
        <n v="3.1541E-2"/>
        <n v="1.9345000000000001E-2"/>
        <n v="2.4527E-2"/>
        <n v="2.9693000000000001E-2"/>
        <n v="2.2797999999999999E-2"/>
        <n v="3.0006999999999999E-2"/>
        <n v="1.3062000000000001E-2"/>
        <n v="1.9743E-2"/>
        <n v="1.5682999999999999E-2"/>
        <n v="3.1530000000000002E-2"/>
        <n v="2.2103999999999999E-2"/>
        <n v="1.6764000000000001E-2"/>
        <n v="2.7009999999999999E-2"/>
        <n v="6.7393999999999996E-2"/>
        <n v="2.3196999999999999E-2"/>
        <n v="1.3931000000000001E-2"/>
        <n v="3.6244999999999999E-2"/>
        <n v="1.9421000000000001E-2"/>
        <n v="5.638E-2"/>
        <n v="4.4920000000000002E-2"/>
        <n v="3.1042E-2"/>
        <n v="6.0235999999999998E-2"/>
        <n v="3.2201E-2"/>
        <n v="4.4895999999999998E-2"/>
        <n v="2.5107999999999998E-2"/>
        <n v="2.5325E-2"/>
        <n v="2.5534000000000001E-2"/>
        <n v="3.7359999999999997E-2"/>
        <n v="2.9097000000000001E-2"/>
        <n v="3.1005999999999999E-2"/>
        <n v="6.5199999999999998E-3"/>
        <n v="7.8969999999999995E-3"/>
        <n v="1.2329E-2"/>
        <n v="2.4473000000000002E-2"/>
        <n v="7.4317999999999995E-2"/>
        <n v="1.8720000000000001E-2"/>
        <n v="4.6940000000000003E-2"/>
        <n v="1.5006E-2"/>
        <n v="1.8457000000000001E-2"/>
        <n v="4.0610000000000004E-3"/>
        <n v="1.2352E-2"/>
        <n v="3.7686999999999998E-2"/>
        <n v="4.9760000000000004E-3"/>
        <n v="5.7424000000000003E-2"/>
        <n v="4.2164E-2"/>
        <n v="7.7279999999999996E-3"/>
        <n v="3.4452000000000003E-2"/>
        <n v="3.7921999999999997E-2"/>
        <n v="7.6509999999999998E-3"/>
        <n v="4.1127999999999998E-2"/>
        <n v="1.2182E-2"/>
        <n v="4.1694000000000002E-2"/>
        <n v="6.2881999999999993E-2"/>
        <n v="1.9748999999999999E-2"/>
        <n v="1.1844E-2"/>
        <n v="3.9782999999999999E-2"/>
        <n v="2.1062999999999998E-2"/>
        <n v="9.6640000000000007E-3"/>
        <n v="1.0492E-2"/>
        <n v="1.3169E-2"/>
        <n v="1.6761000000000002E-2"/>
        <n v="8.4349999999999998E-3"/>
        <n v="5.0590000000000001E-3"/>
        <n v="7.1596000000000007E-2"/>
        <n v="1.2831E-2"/>
        <n v="3.2072000000000003E-2"/>
        <n v="5.5199999999999997E-3"/>
        <n v="3.8136000000000003E-2"/>
        <n v="1.0059999999999999E-2"/>
        <n v="7.2309999999999999E-2"/>
        <n v="8.4229999999999999E-3"/>
        <n v="1.14E-2"/>
        <n v="4.7111E-2"/>
        <n v="1.813E-2"/>
        <n v="4.1202999999999997E-2"/>
        <n v="3.9919999999999999E-3"/>
        <n v="1.3221E-2"/>
        <n v="4.5147E-2"/>
        <n v="4.0359999999999997E-3"/>
        <n v="9.2530000000000008E-3"/>
        <n v="1.7635999999999999E-2"/>
        <n v="3.8289999999999999E-3"/>
        <n v="1.8304000000000001E-2"/>
        <n v="1.482E-2"/>
        <n v="5.4019999999999997E-3"/>
        <n v="2.0066000000000001E-2"/>
        <n v="2.6171E-2"/>
        <n v="1.8499000000000002E-2"/>
        <n v="1.2648E-2"/>
        <n v="7.9229999999999995E-3"/>
        <n v="1.5088000000000001E-2"/>
        <n v="3.4650000000000002E-3"/>
        <n v="1.1442000000000001E-2"/>
        <n v="1.1133000000000001E-2"/>
        <n v="1.6671999999999999E-2"/>
        <n v="1.5086E-2"/>
        <n v="4.2613999999999999E-2"/>
        <n v="1.6038E-2"/>
        <n v="1.6091999999999999E-2"/>
        <n v="2.3569E-2"/>
        <n v="2.0451E-2"/>
        <n v="2.2981000000000001E-2"/>
        <n v="3.4020000000000001E-3"/>
        <n v="9.6600000000000002E-3"/>
        <n v="1.9393000000000001E-2"/>
        <n v="5.5909999999999996E-3"/>
        <n v="1.3773000000000001E-2"/>
        <n v="5.8809999999999999E-3"/>
        <n v="8.5369999999999994E-3"/>
        <n v="1.0050999999999999E-2"/>
        <n v="1.4534999999999999E-2"/>
        <n v="6.9839999999999998E-3"/>
        <n v="8.3199999999999995E-4"/>
        <n v="2.9541999999999999E-2"/>
        <n v="0.110762"/>
        <n v="5.1701999999999998E-2"/>
        <n v="2.3276000000000002E-2"/>
        <n v="3.6784999999999998E-2"/>
        <n v="1.8796E-2"/>
        <n v="2.0847999999999998E-2"/>
        <n v="6.1331999999999998E-2"/>
        <n v="6.7749999999999998E-3"/>
        <n v="1.5077E-2"/>
        <n v="7.9699999999999997E-3"/>
        <n v="2.0695000000000002E-2"/>
        <n v="2.8296999999999999E-2"/>
        <n v="2.9729999999999999E-3"/>
        <n v="2.4729000000000001E-2"/>
        <n v="1.6513E-2"/>
        <n v="3.1970000000000002E-3"/>
        <n v="2.036E-3"/>
        <n v="6.1796999999999998E-2"/>
        <n v="2.3819E-2"/>
        <n v="1.7079E-2"/>
        <n v="5.774E-2"/>
        <n v="2.4431999999999999E-2"/>
        <n v="2.6710000000000002E-3"/>
        <n v="1.0134000000000001E-2"/>
        <n v="1.439E-2"/>
        <n v="3.1307000000000001E-2"/>
        <n v="4.2777999999999997E-2"/>
        <n v="5.9709999999999997E-3"/>
        <n v="1.8075000000000001E-2"/>
        <n v="4.41E-2"/>
        <n v="3.1926999999999997E-2"/>
        <n v="2.6879999999999999E-3"/>
        <n v="9.0869999999999996E-3"/>
        <n v="6.6035999999999997E-2"/>
        <n v="1.5139999999999999E-3"/>
        <n v="7.2360000000000002E-3"/>
        <n v="9.2000000000000003E-4"/>
        <n v="2.4608999999999999E-2"/>
        <n v="4.8938000000000002E-2"/>
        <n v="3.2724000000000003E-2"/>
        <n v="9.1050000000000002E-3"/>
        <n v="3.1907999999999999E-2"/>
        <n v="3.5791999999999997E-2"/>
        <n v="8.8120000000000004E-3"/>
        <n v="1.4283000000000001E-2"/>
        <n v="7.3540000000000003E-3"/>
        <n v="8.9359999999999995E-3"/>
        <n v="1.3108E-2"/>
        <n v="5.6290000000000003E-3"/>
        <n v="4.6930000000000001E-3"/>
        <n v="3.473E-3"/>
        <n v="1.7378999999999999E-2"/>
        <n v="4.1606999999999998E-2"/>
        <n v="2.5839999999999999E-3"/>
        <n v="2.1326999999999999E-2"/>
        <n v="2.3727000000000002E-2"/>
        <n v="1.0219999999999999E-3"/>
        <n v="1.6017E-2"/>
        <n v="1.2177E-2"/>
        <n v="2.9478000000000001E-2"/>
        <n v="3.5144000000000002E-2"/>
        <n v="3.8479999999999999E-3"/>
        <n v="3.823E-3"/>
        <n v="1.908E-3"/>
        <n v="1.1509E-2"/>
        <n v="9.5410999999999996E-2"/>
        <n v="1.7092E-2"/>
        <n v="3.5260000000000001E-3"/>
        <n v="2.8459999999999999E-2"/>
        <n v="4.1549999999999998E-3"/>
        <n v="9.6520000000000009E-3"/>
        <n v="1.3384E-2"/>
        <n v="6.7260000000000002E-3"/>
        <n v="4.0868000000000002E-2"/>
        <n v="4.5030000000000001E-3"/>
        <n v="1.2348E-2"/>
        <n v="3.9778000000000001E-2"/>
        <n v="1.4224000000000001E-2"/>
        <n v="1.4298999999999999E-2"/>
        <n v="2.2950999999999999E-2"/>
        <n v="6.3185000000000005E-2"/>
        <n v="5.4929999999999996E-3"/>
        <n v="1.6133000000000002E-2"/>
        <n v="6.1890000000000001E-3"/>
        <n v="1.0962E-2"/>
        <n v="2.1305999999999999E-2"/>
        <n v="7.1260000000000004E-3"/>
        <n v="3.6549999999999998E-3"/>
        <n v="7.3419999999999996E-3"/>
        <n v="0.145958"/>
        <n v="7.3899999999999997E-4"/>
        <n v="0.108544"/>
        <n v="1.5476E-2"/>
        <n v="6.7617999999999998E-2"/>
        <n v="5.6328000000000003E-2"/>
        <n v="0.103086"/>
        <n v="4.8283E-2"/>
        <n v="4.0000000000000002E-4"/>
        <n v="2.8622000000000002E-2"/>
        <n v="3.2652E-2"/>
        <n v="2.0185000000000002E-2"/>
        <n v="1.9674000000000001E-2"/>
        <n v="3.4127999999999999E-2"/>
        <n v="2.1654E-2"/>
        <n v="4.9095E-2"/>
        <n v="2.1346E-2"/>
        <n v="1.8033E-2"/>
        <n v="3.3581E-2"/>
        <n v="4.6956999999999999E-2"/>
        <n v="1.3284000000000001E-2"/>
        <n v="1.0477999999999999E-2"/>
        <n v="6.7349999999999997E-3"/>
        <n v="9.4479999999999998E-3"/>
        <n v="3.9077000000000001E-2"/>
        <n v="5.0828999999999999E-2"/>
        <n v="1.1900000000000001E-3"/>
        <n v="5.4590000000000003E-3"/>
        <n v="2.8992E-2"/>
        <n v="3.4051999999999999E-2"/>
        <n v="6.3696000000000003E-2"/>
        <n v="5.0699999999999996E-4"/>
        <n v="1.2461E-2"/>
        <n v="5.9919E-2"/>
        <n v="5.5640000000000004E-3"/>
        <n v="4.6470000000000001E-3"/>
        <n v="2.1007000000000001E-2"/>
        <n v="5.3169999999999997E-3"/>
        <n v="4.2900000000000004E-3"/>
        <n v="3.5720000000000001E-3"/>
        <n v="4.5009999999999998E-3"/>
        <n v="3.8189999999999999E-3"/>
        <n v="2.4494999999999999E-2"/>
        <n v="1.1105E-2"/>
        <n v="2.6389999999999999E-3"/>
        <n v="7.3400000000000002E-3"/>
        <n v="5.6849999999999999E-3"/>
        <n v="3.6857000000000001E-2"/>
        <n v="6.045E-3"/>
        <n v="1.4401000000000001E-2"/>
        <n v="1.4625000000000001E-2"/>
        <n v="1.0021E-2"/>
        <n v="1.6847000000000001E-2"/>
        <n v="3.6558E-2"/>
        <n v="2.1642000000000002E-2"/>
        <n v="3.1823999999999998E-2"/>
        <n v="4.5839999999999999E-2"/>
        <n v="1.4212000000000001E-2"/>
        <n v="3.8928999999999998E-2"/>
        <n v="1.1044999999999999E-2"/>
        <n v="2.1220000000000002E-3"/>
        <n v="7.0115999999999998E-2"/>
        <n v="8.5280000000000009E-3"/>
        <n v="1.4290000000000001E-2"/>
        <n v="1.3076000000000001E-2"/>
        <n v="2.0781999999999998E-2"/>
        <n v="1.4517E-2"/>
        <n v="1.2576E-2"/>
        <n v="1.3696E-2"/>
        <n v="1.5186E-2"/>
        <n v="1.5044E-2"/>
        <n v="2.5791000000000001E-2"/>
        <n v="2.2960000000000001E-2"/>
        <n v="4.9807999999999998E-2"/>
        <n v="1.8879E-2"/>
        <n v="1.8534999999999999E-2"/>
        <n v="5.1895999999999998E-2"/>
        <n v="1.8454999999999999E-2"/>
        <n v="3.7441000000000002E-2"/>
        <n v="4.4664000000000002E-2"/>
        <n v="2.0372000000000001E-2"/>
        <n v="1.4643E-2"/>
        <n v="2.7394000000000002E-2"/>
        <n v="2.3011E-2"/>
        <n v="2.8014000000000001E-2"/>
        <n v="2.1746000000000001E-2"/>
        <n v="3.9317999999999999E-2"/>
        <n v="5.1584999999999999E-2"/>
        <n v="2.2682000000000001E-2"/>
        <n v="1.6182999999999999E-2"/>
        <n v="1.8526999999999998E-2"/>
        <n v="1.6728E-2"/>
        <n v="4.0239999999999998E-2"/>
        <n v="6.5168000000000004E-2"/>
        <n v="3.6909999999999998E-3"/>
        <n v="5.3469000000000003E-2"/>
        <n v="3.4320000000000003E-2"/>
        <n v="7.3769999999999999E-3"/>
        <n v="1.3857E-2"/>
        <n v="6.0427000000000002E-2"/>
        <n v="4.6335000000000001E-2"/>
        <n v="1.8638999999999999E-2"/>
        <n v="7.4859999999999996E-3"/>
        <n v="1.5603000000000001E-2"/>
        <n v="5.6536000000000003E-2"/>
        <n v="3.3427999999999999E-2"/>
        <n v="5.6780999999999998E-2"/>
        <n v="5.2179999999999997E-2"/>
        <n v="2.1253000000000001E-2"/>
        <n v="2.2356000000000001E-2"/>
        <n v="3.4592999999999999E-2"/>
        <n v="1.2147E-2"/>
        <n v="7.2441000000000005E-2"/>
        <n v="5.7482999999999999E-2"/>
        <n v="1.9314000000000001E-2"/>
        <n v="3.8517000000000003E-2"/>
        <n v="2.7768999999999999E-2"/>
        <n v="5.6925000000000003E-2"/>
        <n v="1.3816E-2"/>
        <n v="5.5222E-2"/>
        <n v="1.3867000000000001E-2"/>
        <n v="1.2734000000000001E-2"/>
        <n v="1.6853E-2"/>
        <n v="2.4948999999999999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minValue="150.34200000000001" maxValue="47294.99"/>
    </cacheField>
    <cacheField name="Localitation time (micro sec)" numFmtId="0">
      <sharedItems containsSemiMixedTypes="0" containsString="0" containsNumber="1" minValue="200.85" maxValue="3661.2109999999998"/>
    </cacheField>
    <cacheField name="Association Cost" numFmtId="0">
      <sharedItems containsSemiMixedTypes="0" containsString="0" containsNumber="1" minValue="0.399115" maxValue="565.996486"/>
    </cacheField>
    <cacheField name="Recovery Applied" numFmtId="0">
      <sharedItems containsSemiMixedTypes="0" containsString="0" containsNumber="1" containsInteger="1" minValue="0" maxValue="1"/>
    </cacheField>
    <cacheField name="Linear Velocity (m/s)" numFmtId="0">
      <sharedItems containsSemiMixedTypes="0" containsString="0" containsNumber="1" minValue="-6.547E-2" maxValue="24.064945000000002" count="3908">
        <n v="0"/>
        <n v="-6.547E-2"/>
        <n v="4.0086999999999998E-2"/>
        <n v="0.41269499999999998"/>
        <n v="0.90511699999999995"/>
        <n v="1.3828"/>
        <n v="2.1120390000000002"/>
        <n v="2.618131"/>
        <n v="3.3578060000000001"/>
        <n v="3.902285"/>
        <n v="4.5761560000000001"/>
        <n v="5.066141"/>
        <n v="5.364846"/>
        <n v="5.6486669999999997"/>
        <n v="5.9987539999999999"/>
        <n v="6.683306"/>
        <n v="7.1378539999999999"/>
        <n v="7.5948969999999996"/>
        <n v="8.1989249999999991"/>
        <n v="8.3935429999999993"/>
        <n v="8.3021229999999999"/>
        <n v="8.0757349999999999"/>
        <n v="7.9656940000000001"/>
        <n v="7.9521670000000002"/>
        <n v="8.0127919999999992"/>
        <n v="8.1068210000000001"/>
        <n v="8.1361139999999992"/>
        <n v="8.0911179999999998"/>
        <n v="8.0430139999999994"/>
        <n v="8.0448540000000008"/>
        <n v="8.0566689999999994"/>
        <n v="8.057283"/>
        <n v="8.0698209999999992"/>
        <n v="8.0842949999999991"/>
        <n v="8.0593380000000003"/>
        <n v="8.0513250000000003"/>
        <n v="8.0679569999999998"/>
        <n v="8.0722299999999994"/>
        <n v="8.0583050000000007"/>
        <n v="8.0765270000000005"/>
        <n v="8.0750879999999992"/>
        <n v="8.056298"/>
        <n v="8.0553100000000004"/>
        <n v="8.0728059999999999"/>
        <n v="8.0564590000000003"/>
        <n v="8.0571470000000005"/>
        <n v="8.0742460000000005"/>
        <n v="8.0738059999999994"/>
        <n v="8.0564"/>
        <n v="8.0734539999999999"/>
        <n v="8.0736190000000008"/>
        <n v="8.0566490000000002"/>
        <n v="8.0738430000000001"/>
        <n v="8.0738000000000003"/>
        <n v="8.0565999999999995"/>
        <n v="8.0565420000000003"/>
        <n v="8.0736749999999997"/>
        <n v="8.0565840000000009"/>
        <n v="8.0566209999999998"/>
        <n v="8.0737469999999991"/>
        <n v="8.0737279999999991"/>
        <n v="8.0565920000000002"/>
        <n v="8.0737109999999994"/>
        <n v="8.0737159999999992"/>
        <n v="8.0565990000000003"/>
        <n v="8.0737260000000006"/>
        <n v="8.056597"/>
        <n v="8.0737190000000005"/>
        <n v="8.0565979999999993"/>
        <n v="8.0737229999999993"/>
        <n v="8.0737210000000008"/>
        <n v="8.0737220000000001"/>
        <n v="8.0737199999999998"/>
        <n v="8.0642700000000005"/>
        <n v="7.8570929999999999"/>
        <n v="7.6348950000000002"/>
        <n v="7.4634229999999997"/>
        <n v="7.4946260000000002"/>
        <n v="7.6288530000000003"/>
        <n v="7.6858279999999999"/>
        <n v="7.6968959999999997"/>
        <n v="7.6699570000000001"/>
        <n v="7.6310859999999998"/>
        <n v="7.7670719999999998"/>
        <n v="8.0374630000000007"/>
        <n v="8.1701689999999996"/>
        <n v="8.1115100000000009"/>
        <n v="7.9462070000000002"/>
        <n v="7.9042190000000003"/>
        <n v="7.9454120000000001"/>
        <n v="8.0121549999999999"/>
        <n v="8.0257729999999992"/>
        <n v="8.0293019999999995"/>
        <n v="7.983079"/>
        <n v="8.0246530000000007"/>
        <n v="8.0195039999999995"/>
        <n v="8.0039390000000008"/>
        <n v="8.0052439999999994"/>
        <n v="8.0574279999999998"/>
        <n v="8.049493"/>
        <n v="8.0549850000000003"/>
        <n v="8.0801739999999995"/>
        <n v="8.0746590000000005"/>
        <n v="8.0509020000000007"/>
        <n v="8.0656479999999995"/>
        <n v="8.0509070000000005"/>
        <n v="8.0567650000000004"/>
        <n v="8.0765399999999996"/>
        <n v="8.0594719999999995"/>
        <n v="8.0571319999999993"/>
        <n v="8.0726859999999991"/>
        <n v="8.055123"/>
        <n v="8.0728139999999993"/>
        <n v="8.0572649999999992"/>
        <n v="8.0742770000000004"/>
        <n v="8.0567449999999994"/>
        <n v="8.0553439999999998"/>
        <n v="8.04481"/>
        <n v="7.9470710000000002"/>
        <n v="7.7832109999999997"/>
        <n v="7.6748010000000004"/>
        <n v="7.5485829999999998"/>
        <n v="7.440582"/>
        <n v="7.3911100000000003"/>
        <n v="7.3003400000000003"/>
        <n v="7.189222"/>
        <n v="7.1177210000000004"/>
        <n v="7.0073299999999996"/>
        <n v="6.9417080000000002"/>
        <n v="6.8369929999999997"/>
        <n v="6.7419000000000002"/>
        <n v="6.6868910000000001"/>
        <n v="6.5893649999999999"/>
        <n v="6.4848359999999996"/>
        <n v="6.4282199999999996"/>
        <n v="6.3283060000000004"/>
        <n v="6.2345750000000004"/>
        <n v="6.1844619999999999"/>
        <n v="6.0898519999999996"/>
        <n v="5.997293"/>
        <n v="5.9486239999999997"/>
        <n v="5.856325"/>
        <n v="5.7663890000000002"/>
        <n v="5.7218960000000001"/>
        <n v="5.7155670000000001"/>
        <n v="5.8995090000000001"/>
        <n v="6.2702419999999996"/>
        <n v="6.8511759999999997"/>
        <n v="7.3049559999999998"/>
        <n v="7.8130329999999999"/>
        <n v="8.3283559999999994"/>
        <n v="8.3658560000000008"/>
        <n v="8.2564410000000006"/>
        <n v="8.0311109999999992"/>
        <n v="7.9237780000000004"/>
        <n v="7.9563329999999999"/>
        <n v="8.0654699999999995"/>
        <n v="8.1097300000000008"/>
        <n v="8.1109519999999993"/>
        <n v="8.0923219999999993"/>
        <n v="8.0410090000000007"/>
        <n v="8.0446369999999998"/>
        <n v="8.0579789999999996"/>
        <n v="8.0584749999999996"/>
        <n v="8.0860109999999992"/>
        <n v="8.1840360000000008"/>
        <n v="8.4299619999999997"/>
        <n v="8.8190760000000008"/>
        <n v="9.4005740000000007"/>
        <n v="9.8527810000000002"/>
        <n v="10.510994"/>
        <n v="11.008789"/>
        <n v="11.465042"/>
        <n v="12.048467"/>
        <n v="12.470846999999999"/>
        <n v="12.885031"/>
        <n v="13.428400999999999"/>
        <n v="13.830453"/>
        <n v="14.22833"/>
        <n v="14.752724000000001"/>
        <n v="15.1416"/>
        <n v="15.653370000000001"/>
        <n v="15.976020999999999"/>
        <n v="16.134142000000001"/>
        <n v="16.104130000000001"/>
        <n v="16.003402000000001"/>
        <n v="15.914496"/>
        <n v="15.865112"/>
        <n v="15.874003"/>
        <n v="15.908236"/>
        <n v="15.928508000000001"/>
        <n v="15.936669"/>
        <n v="15.932833"/>
        <n v="15.926002"/>
        <n v="15.919522000000001"/>
        <n v="15.918255"/>
        <n v="15.919779"/>
        <n v="15.92151"/>
        <n v="15.922891999999999"/>
        <n v="15.923024"/>
        <n v="15.922684"/>
        <n v="15.922110999999999"/>
        <n v="15.921863999999999"/>
        <n v="15.921839"/>
        <n v="15.921946"/>
        <n v="15.922057000000001"/>
        <n v="15.922131"/>
        <n v="15.922093"/>
        <n v="15.922067999999999"/>
        <n v="15.922055"/>
        <n v="15.905450999999999"/>
        <n v="15.731932"/>
        <n v="15.474517000000001"/>
        <n v="15.047532"/>
        <n v="14.727499999999999"/>
        <n v="14.349672"/>
        <n v="14.103692000000001"/>
        <n v="13.801513"/>
        <n v="13.577859"/>
        <n v="13.350275999999999"/>
        <n v="13.042567999999999"/>
        <n v="12.813433"/>
        <n v="12.515777"/>
        <n v="12.300311000000001"/>
        <n v="12.022166"/>
        <n v="11.816273000000001"/>
        <n v="11.542444"/>
        <n v="11.340093"/>
        <n v="11.141901000000001"/>
        <n v="10.884604"/>
        <n v="10.696294999999999"/>
        <n v="10.450276000000001"/>
        <n v="10.269053"/>
        <n v="10.090574999999999"/>
        <n v="9.8570650000000004"/>
        <n v="9.6854410000000009"/>
        <n v="9.4613239999999994"/>
        <n v="9.2967099999999991"/>
        <n v="9.0816630000000007"/>
        <n v="8.9235969999999991"/>
        <n v="8.7803470000000008"/>
        <n v="8.7820900000000002"/>
        <n v="8.6399279999999994"/>
        <n v="8.2990689999999994"/>
        <n v="8.0538559999999997"/>
        <n v="7.8736819999999996"/>
        <n v="7.9038110000000001"/>
        <n v="8.0625040000000006"/>
        <n v="8.1445460000000001"/>
        <n v="8.1394509999999993"/>
        <n v="8.0876160000000006"/>
        <n v="8.0309790000000003"/>
        <n v="8.0243000000000002"/>
        <n v="8.0518669999999997"/>
        <n v="8.0747479999999996"/>
        <n v="8.0836919999999992"/>
        <n v="8.0755330000000001"/>
        <n v="8.0604340000000008"/>
        <n v="8.0556549999999998"/>
        <n v="8.0574589999999997"/>
        <n v="8.0648269999999993"/>
        <n v="8.0688929999999992"/>
        <n v="8.0682399999999994"/>
        <n v="8.061591"/>
        <n v="8.0276259999999997"/>
        <n v="8.0503409999999995"/>
        <n v="8.0769730000000006"/>
        <n v="8.0794770000000007"/>
        <n v="8.0696650000000005"/>
        <n v="8.0445899999999995"/>
        <n v="8.0241190000000007"/>
        <n v="8.0122649999999993"/>
        <n v="8.0189550000000001"/>
        <n v="8.0368080000000006"/>
        <n v="8.0473560000000006"/>
        <n v="7.9941709999999997"/>
        <n v="7.987692"/>
        <n v="8.0427649999999993"/>
        <n v="8.0364810000000002"/>
        <n v="8.0267180000000007"/>
        <n v="7.9795660000000002"/>
        <n v="7.9609589999999999"/>
        <n v="8.0026209999999995"/>
        <n v="8.0276739999999993"/>
        <n v="8.0282230000000006"/>
        <n v="7.9974759999999998"/>
        <n v="7.9985809999999997"/>
        <n v="7.9701810000000002"/>
        <n v="8.0519750000000005"/>
        <n v="8.0966430000000003"/>
        <n v="8.0913730000000008"/>
        <n v="8.0622579999999999"/>
        <n v="8.0486269999999998"/>
        <n v="8.0441710000000004"/>
        <n v="8.0546050000000005"/>
        <n v="8.0693149999999996"/>
        <n v="8.0733040000000003"/>
        <n v="8.0716839999999994"/>
        <n v="8.0645989999999994"/>
        <n v="8.0610900000000001"/>
        <n v="8.0609640000000002"/>
        <n v="8.0638880000000004"/>
        <n v="8.0659580000000002"/>
        <n v="8.0666539999999998"/>
        <n v="8.0656339999999993"/>
        <n v="8.064565"/>
        <n v="8.0639280000000007"/>
        <n v="8.0640129999999992"/>
        <n v="8.0646660000000008"/>
        <n v="8.0650560000000002"/>
        <n v="8.0651689999999991"/>
        <n v="8.0649870000000004"/>
        <n v="8.064686"/>
        <n v="8.0645849999999992"/>
        <n v="8.0646140000000006"/>
        <n v="8.0647579999999994"/>
        <n v="8.0648409999999995"/>
        <n v="8.0648459999999993"/>
        <n v="8.0647900000000003"/>
        <n v="8.0647490000000008"/>
        <n v="8.0647280000000006"/>
        <n v="8.0647479999999998"/>
        <n v="8.0647699999999993"/>
        <n v="8.0647839999999995"/>
        <n v="8.0576159999999994"/>
        <n v="8.0090730000000008"/>
        <n v="7.9100849999999996"/>
        <n v="7.7827159999999997"/>
        <n v="7.6181279999999996"/>
        <n v="7.5199309999999997"/>
        <n v="7.4427450000000004"/>
        <n v="7.3515579999999998"/>
        <n v="7.276751"/>
        <n v="7.1919940000000002"/>
        <n v="7.0705340000000003"/>
        <n v="6.9812149999999997"/>
        <n v="6.8977139999999997"/>
        <n v="6.7948019999999998"/>
        <n v="6.7201950000000004"/>
        <n v="6.6446630000000004"/>
        <n v="6.5673550000000001"/>
        <n v="6.4891079999999999"/>
        <n v="6.3862030000000001"/>
        <n v="6.31149"/>
        <n v="6.2388529999999998"/>
        <n v="6.143923"/>
        <n v="6.0731609999999998"/>
        <n v="6.0024420000000003"/>
        <n v="5.9088149999999997"/>
        <n v="5.8397160000000001"/>
        <n v="5.7718249999999998"/>
        <n v="5.6945370000000004"/>
        <n v="5.6610990000000001"/>
        <n v="5.5967580000000003"/>
        <n v="5.5322199999999997"/>
        <n v="5.4652729999999998"/>
        <n v="5.5693479999999997"/>
        <n v="5.9649660000000004"/>
        <n v="6.3954579999999996"/>
        <n v="6.8601099999999997"/>
        <n v="7.4767029999999997"/>
        <n v="7.9028530000000003"/>
        <n v="8.237069"/>
        <n v="8.2247350000000008"/>
        <n v="8.0643499999999992"/>
        <n v="7.9001089999999996"/>
        <n v="7.8233579999999998"/>
        <n v="7.9146219999999996"/>
        <n v="7.9839380000000002"/>
        <n v="8.0129009999999994"/>
        <n v="8.0522200000000002"/>
        <n v="8.0072290000000006"/>
        <n v="7.9417660000000003"/>
        <n v="7.982863"/>
        <n v="8.0359339999999992"/>
        <n v="8.0753970000000006"/>
        <n v="8.0894100000000009"/>
        <n v="8.0690120000000007"/>
        <n v="8.0548870000000008"/>
        <n v="8.0460030000000007"/>
        <n v="8.0533459999999994"/>
        <n v="8.0645779999999991"/>
        <n v="8.0709900000000001"/>
        <n v="8.0710379999999997"/>
        <n v="8.0669299999999993"/>
        <n v="8.0624529999999996"/>
        <n v="8.0608970000000006"/>
        <n v="8.062856"/>
        <n v="8.0652159999999995"/>
        <n v="8.066357"/>
        <n v="8.0663020000000003"/>
        <n v="8.0653089999999992"/>
        <n v="8.0640669999999997"/>
        <n v="8.0640319999999992"/>
        <n v="8.0642709999999997"/>
        <n v="8.0649010000000008"/>
        <n v="8.0651510000000002"/>
        <n v="8.0650440000000003"/>
        <n v="8.0648339999999994"/>
        <n v="8.0646350000000009"/>
        <n v="8.0645900000000008"/>
        <n v="8.0647149999999996"/>
        <n v="8.0606419999999996"/>
        <n v="8.0193759999999994"/>
        <n v="7.8867130000000003"/>
        <n v="7.7572380000000001"/>
        <n v="7.6336339999999998"/>
        <n v="7.5035109999999996"/>
        <n v="7.4292629999999997"/>
        <n v="7.3613249999999999"/>
        <n v="7.287846"/>
        <n v="7.174677"/>
        <n v="7.0832899999999999"/>
        <n v="6.9933199999999998"/>
        <n v="6.8822270000000003"/>
        <n v="6.8052960000000002"/>
        <n v="6.7306090000000003"/>
        <n v="6.6553009999999997"/>
        <n v="6.5521760000000002"/>
        <n v="6.4739599999999999"/>
        <n v="6.3968040000000004"/>
        <n v="6.2972710000000003"/>
        <n v="6.2249819999999998"/>
        <n v="6.153823"/>
        <n v="6.0891039999999998"/>
        <n v="6.0188040000000003"/>
        <n v="5.9593699999999998"/>
        <n v="5.8897880000000002"/>
        <n v="5.7864329999999997"/>
        <n v="5.7108780000000001"/>
        <n v="5.6429470000000004"/>
        <n v="5.5777970000000003"/>
        <n v="5.494815"/>
        <n v="5.4218190000000002"/>
        <n v="5.4631689999999997"/>
        <n v="5.7841509999999996"/>
        <n v="6.1671519999999997"/>
        <n v="6.5359220000000002"/>
        <n v="7.0085509999999998"/>
        <n v="7.361618"/>
        <n v="7.450831"/>
        <n v="7.6459700000000002"/>
        <n v="7.9453940000000003"/>
        <n v="8.0279790000000002"/>
        <n v="8.0695130000000006"/>
        <n v="8.0406929999999992"/>
        <n v="8.0211050000000004"/>
        <n v="8.0073279999999993"/>
        <n v="8.0305309999999999"/>
        <n v="8.0626979999999993"/>
        <n v="8.0786840000000009"/>
        <n v="8.0793820000000007"/>
        <n v="8.0698919999999994"/>
        <n v="8.0593979999999998"/>
        <n v="8.0556129999999992"/>
        <n v="8.0596239999999995"/>
        <n v="8.0656020000000002"/>
        <n v="8.0692260000000005"/>
        <n v="8.0679809999999996"/>
        <n v="8.0655009999999994"/>
        <n v="8.063053"/>
        <n v="8.0626270000000009"/>
        <n v="8.0635680000000001"/>
        <n v="8.043329"/>
        <n v="7.9723290000000002"/>
        <n v="7.857094"/>
        <n v="7.6843310000000002"/>
        <n v="7.5721350000000003"/>
        <n v="7.4838420000000001"/>
        <n v="7.3900839999999999"/>
        <n v="7.320316"/>
        <n v="7.2411690000000002"/>
        <n v="7.1224990000000004"/>
        <n v="7.0311579999999996"/>
        <n v="6.9439919999999997"/>
        <n v="6.8374420000000002"/>
        <n v="6.7623040000000003"/>
        <n v="6.6875450000000001"/>
        <n v="6.6112820000000001"/>
        <n v="6.5333540000000001"/>
        <n v="6.4294279999999997"/>
        <n v="6.3533980000000003"/>
        <n v="6.2796130000000003"/>
        <n v="6.18398"/>
        <n v="6.1131510000000002"/>
        <n v="6.0423749999999998"/>
        <n v="5.9483230000000002"/>
        <n v="5.8785970000000001"/>
        <n v="5.8099559999999997"/>
        <n v="5.7174620000000003"/>
        <n v="5.6721690000000002"/>
        <n v="5.6350160000000002"/>
        <n v="5.5833909999999998"/>
        <n v="5.5052250000000003"/>
        <n v="5.4952719999999999"/>
        <n v="5.6747839999999998"/>
        <n v="6.0913040000000001"/>
        <n v="6.5140260000000003"/>
        <n v="6.9867169999999996"/>
        <n v="7.6107199999999997"/>
        <n v="8.0667880000000007"/>
        <n v="8.29068"/>
        <n v="8.1803720000000002"/>
        <n v="7.9625490000000001"/>
        <n v="7.8069030000000001"/>
        <n v="7.8727819999999999"/>
        <n v="7.9179969999999997"/>
        <n v="7.9830920000000001"/>
        <n v="8.0264860000000002"/>
        <n v="8.0175260000000002"/>
        <n v="7.963457"/>
        <n v="7.9459710000000001"/>
        <n v="8.0215270000000007"/>
        <n v="8.0909169999999992"/>
        <n v="8.0905850000000008"/>
        <n v="8.0761160000000007"/>
        <n v="8.0513180000000002"/>
        <n v="8.0434680000000007"/>
        <n v="8.0518540000000005"/>
        <n v="8.0630670000000002"/>
        <n v="8.0731520000000003"/>
        <n v="8.0724370000000008"/>
        <n v="8.0675469999999994"/>
        <n v="8.0616780000000006"/>
        <n v="8.0607340000000001"/>
        <n v="8.0624500000000001"/>
        <n v="8.0655629999999991"/>
        <n v="8.0665060000000004"/>
        <n v="8.0663219999999995"/>
        <n v="8.0651449999999993"/>
        <n v="8.0640239999999999"/>
        <n v="8.0639610000000008"/>
        <n v="8.0643159999999998"/>
        <n v="8.0649259999999998"/>
        <n v="8.0651919999999997"/>
        <n v="8.0650449999999996"/>
        <n v="8.064743"/>
        <n v="8.0646079999999998"/>
        <n v="8.0645930000000003"/>
        <n v="8.0647009999999995"/>
        <n v="8.0648180000000007"/>
        <n v="8.0648389999999992"/>
        <n v="8.0648239999999998"/>
        <n v="8.0647629999999992"/>
        <n v="8.0647369999999992"/>
        <n v="8.0647450000000003"/>
        <n v="8.0647669999999998"/>
        <n v="8.0647760000000002"/>
        <n v="8.0647859999999998"/>
        <n v="8.0647769999999994"/>
        <n v="8.0647649999999995"/>
        <n v="8.0647559999999991"/>
        <n v="8.0647640000000003"/>
        <n v="8.0647780000000004"/>
        <n v="8.0647739999999999"/>
        <n v="8.0647830000000003"/>
        <n v="8.0647660000000005"/>
        <n v="8.0647710000000004"/>
        <n v="8.0647509999999993"/>
        <n v="8.0647610000000007"/>
        <n v="8.0647719999999996"/>
        <n v="8.0537150000000004"/>
        <n v="7.9970929999999996"/>
        <n v="7.8919329999999999"/>
        <n v="7.7198289999999998"/>
        <n v="7.6017299999999999"/>
        <n v="7.5071649999999996"/>
        <n v="7.4095129999999996"/>
        <n v="7.3408850000000001"/>
        <n v="7.2645720000000003"/>
        <n v="7.1483780000000001"/>
        <n v="7.0568220000000004"/>
        <n v="6.9682190000000004"/>
        <n v="6.85947"/>
        <n v="6.7835089999999996"/>
        <n v="6.7088919999999996"/>
        <n v="6.6074359999999999"/>
        <n v="6.5295059999999996"/>
        <n v="6.4256700000000002"/>
        <n v="6.3497469999999998"/>
        <n v="6.2753430000000003"/>
        <n v="6.1800560000000004"/>
        <n v="6.1093679999999999"/>
        <n v="6.0156419999999997"/>
        <n v="5.9454399999999996"/>
        <n v="5.8752139999999997"/>
        <n v="5.783836"/>
        <n v="5.7171010000000004"/>
        <n v="5.6513080000000002"/>
        <n v="5.5696070000000004"/>
        <n v="5.5120690000000003"/>
        <n v="5.468515"/>
        <n v="5.6725190000000003"/>
        <n v="6.0117839999999996"/>
        <n v="6.4388670000000001"/>
        <n v="7.0695759999999996"/>
        <n v="7.5353870000000001"/>
        <n v="7.9790869999999998"/>
        <n v="8.2712950000000003"/>
        <n v="8.1960820000000005"/>
        <n v="8.0004399999999993"/>
        <n v="7.8198299999999996"/>
        <n v="7.8722570000000003"/>
        <n v="7.932728"/>
        <n v="8.0227559999999993"/>
        <n v="8.0683740000000004"/>
        <n v="8.0168769999999991"/>
        <n v="8.0099169999999997"/>
        <n v="8.0157620000000005"/>
        <n v="8.0380870000000009"/>
        <n v="8.0582259999999994"/>
        <n v="8.0754549999999998"/>
        <n v="8.0692850000000007"/>
        <n v="8.0645889999999998"/>
        <n v="8.0584880000000005"/>
        <n v="8.0575679999999998"/>
        <n v="8.0621299999999998"/>
        <n v="8.0670420000000007"/>
        <n v="8.0678699999999992"/>
        <n v="8.0667869999999997"/>
        <n v="8.064921"/>
        <n v="8.0633890000000008"/>
        <n v="8.0635200000000005"/>
        <n v="8.0624079999999996"/>
        <n v="8.0314890000000005"/>
        <n v="7.9105129999999999"/>
        <n v="7.7830550000000001"/>
        <n v="7.6562140000000003"/>
        <n v="7.5496949999999998"/>
        <n v="7.4424469999999996"/>
        <n v="7.3744269999999998"/>
        <n v="7.3027990000000003"/>
        <n v="7.2212560000000003"/>
        <n v="7.1010989999999996"/>
        <n v="7.0103910000000003"/>
        <n v="6.9247170000000002"/>
        <n v="6.8452400000000004"/>
        <n v="6.7449839999999996"/>
        <n v="6.6699919999999997"/>
        <n v="6.5932639999999996"/>
        <n v="6.515155"/>
        <n v="6.4115770000000003"/>
        <n v="6.336074"/>
        <n v="6.2628190000000004"/>
        <n v="6.1911820000000004"/>
        <n v="6.0966899999999997"/>
        <n v="6.0147779999999997"/>
        <n v="5.9450979999999998"/>
        <n v="5.8632499999999999"/>
        <n v="5.8010869999999999"/>
        <n v="5.7322610000000003"/>
        <n v="5.6632930000000004"/>
        <n v="5.5723079999999996"/>
        <n v="5.5083609999999998"/>
        <n v="5.4331610000000001"/>
        <n v="5.3790399999999998"/>
        <n v="5.5211889999999997"/>
        <n v="5.8511309999999996"/>
        <n v="6.4492710000000004"/>
        <n v="6.9681490000000004"/>
        <n v="7.4306010000000002"/>
        <n v="7.8763899999999998"/>
        <n v="8.292465"/>
        <n v="8.2918970000000005"/>
        <n v="8.1432579999999994"/>
        <n v="7.9365540000000001"/>
        <n v="7.8836750000000002"/>
        <n v="7.9593559999999997"/>
        <n v="8.0305009999999992"/>
        <n v="8.0774319999999999"/>
        <n v="8.0742639999999994"/>
        <n v="8.0249810000000004"/>
        <n v="7.9972849999999998"/>
        <n v="7.9818759999999997"/>
        <n v="8.0032510000000006"/>
        <n v="8.0266420000000007"/>
        <n v="8.0408449999999991"/>
        <n v="8.0639760000000003"/>
        <n v="8.0094729999999998"/>
        <n v="8.0152260000000002"/>
        <n v="8.0570389999999996"/>
        <n v="8.0828600000000002"/>
        <n v="8.0750189999999993"/>
        <n v="8.0675899999999992"/>
        <n v="8.0564529999999994"/>
        <n v="8.0549929999999996"/>
        <n v="8.0607869999999995"/>
        <n v="8.0656639999999999"/>
        <n v="8.0690559999999998"/>
        <n v="8.0678079999999994"/>
        <n v="8.0650589999999998"/>
        <n v="8.0632529999999996"/>
        <n v="8.0630500000000005"/>
        <n v="8.0640739999999997"/>
        <n v="8.0652000000000008"/>
        <n v="8.0656750000000006"/>
        <n v="8.0653100000000002"/>
        <n v="8.0647470000000006"/>
        <n v="8.0644039999999997"/>
        <n v="8.0644270000000002"/>
        <n v="8.0646810000000002"/>
        <n v="8.0648900000000001"/>
        <n v="8.0649499999999996"/>
        <n v="8.0648549999999997"/>
        <n v="8.0647380000000002"/>
        <n v="8.0647079999999995"/>
        <n v="8.0647599999999997"/>
        <n v="8.0648029999999995"/>
        <n v="8.0648099999999996"/>
        <n v="8.0647549999999999"/>
        <n v="8.0647680000000008"/>
        <n v="8.0647590000000005"/>
        <n v="8.0647570000000002"/>
        <n v="8.0647730000000006"/>
        <n v="8.064781"/>
        <n v="8.064762"/>
        <n v="8.0647749999999991"/>
        <n v="8.0647540000000006"/>
        <n v="8.0647789999999997"/>
        <n v="8.0595479999999995"/>
        <n v="7.9882330000000001"/>
        <n v="7.8788980000000004"/>
        <n v="7.7489160000000004"/>
        <n v="7.5902070000000004"/>
        <n v="7.4982150000000001"/>
        <n v="7.4248209999999997"/>
        <n v="7.3332459999999999"/>
        <n v="7.255871"/>
        <n v="7.168933"/>
        <n v="7.0470410000000001"/>
        <n v="6.9590050000000003"/>
        <n v="6.8511379999999997"/>
        <n v="6.7755020000000004"/>
        <n v="6.7008789999999996"/>
        <n v="6.6248880000000003"/>
        <n v="6.5210860000000004"/>
        <n v="6.443098"/>
        <n v="6.3666850000000004"/>
        <n v="6.2682989999999998"/>
        <n v="6.1964920000000001"/>
        <n v="6.1020669999999999"/>
        <n v="6.0311919999999999"/>
        <n v="5.9608739999999996"/>
        <n v="5.8678800000000004"/>
        <n v="5.7993499999999996"/>
        <n v="5.7322540000000002"/>
        <n v="5.644317"/>
        <n v="5.5792659999999996"/>
        <n v="5.5084600000000004"/>
        <n v="5.4281709999999999"/>
        <n v="5.3865959999999999"/>
        <n v="5.5405360000000003"/>
        <n v="5.9740789999999997"/>
        <n v="6.4345790000000003"/>
        <n v="6.8790480000000001"/>
        <n v="7.5040649999999998"/>
        <n v="7.9086119999999998"/>
        <n v="8.1628170000000004"/>
        <n v="8.1756469999999997"/>
        <n v="8.0329890000000006"/>
        <n v="7.9169989999999997"/>
        <n v="7.8124739999999999"/>
        <n v="7.9229250000000002"/>
        <n v="7.981954"/>
        <n v="8.0306309999999996"/>
        <n v="7.9551730000000003"/>
        <n v="7.9928020000000002"/>
        <n v="8.0063669999999991"/>
        <n v="8.0403680000000008"/>
        <n v="8.071529"/>
        <n v="8.070468"/>
        <n v="8.0674659999999996"/>
        <n v="8.0561849999999993"/>
        <n v="8.0531480000000002"/>
        <n v="8.0590670000000006"/>
        <n v="8.0644729999999996"/>
        <n v="8.0690190000000008"/>
        <n v="8.0685950000000002"/>
        <n v="8.0656789999999994"/>
        <n v="8.0631160000000008"/>
        <n v="8.0625699999999991"/>
        <n v="8.0650870000000001"/>
        <n v="8.0658200000000004"/>
        <n v="8.0654760000000003"/>
        <n v="8.0644080000000002"/>
        <n v="8.0636790000000005"/>
        <n v="8.041283"/>
        <n v="7.9327930000000002"/>
        <n v="7.8086570000000002"/>
        <n v="7.680053"/>
        <n v="7.5373099999999997"/>
        <n v="7.4566299999999996"/>
        <n v="7.387867"/>
        <n v="7.292211"/>
        <n v="7.209314"/>
        <n v="7.1191440000000004"/>
        <n v="7.0218480000000003"/>
        <n v="6.810041"/>
        <n v="6.6702139999999996"/>
        <n v="6.6307650000000002"/>
        <n v="6.6668580000000004"/>
        <n v="6.6646289999999997"/>
        <n v="6.5915629999999998"/>
        <n v="6.4260289999999998"/>
        <n v="6.302664"/>
        <n v="6.2100989999999996"/>
        <n v="6.1370129999999996"/>
        <n v="6.0960739999999998"/>
        <n v="6.0433899999999996"/>
        <n v="5.9444160000000004"/>
        <n v="5.8590739999999997"/>
        <n v="5.7775860000000003"/>
        <n v="5.6813079999999996"/>
        <n v="5.6247879999999997"/>
        <n v="5.5609330000000003"/>
        <n v="5.4859369999999998"/>
        <n v="5.4277430000000004"/>
        <n v="5.5552049999999999"/>
        <n v="5.9321510000000002"/>
        <n v="6.3213379999999999"/>
        <n v="6.7502579999999996"/>
        <n v="7.3536580000000002"/>
        <n v="7.7183919999999997"/>
        <n v="7.9946840000000003"/>
        <n v="7.8974019999999996"/>
        <n v="7.6976370000000003"/>
        <n v="7.6217600000000001"/>
        <n v="7.9093790000000004"/>
        <n v="8.1220580000000009"/>
        <n v="8.1552260000000008"/>
        <n v="8.1110129999999998"/>
        <n v="8.0311240000000002"/>
        <n v="7.9802759999999999"/>
        <n v="8.0080639999999992"/>
        <n v="8.0588879999999996"/>
        <n v="8.0942749999999997"/>
        <n v="8.0968809999999998"/>
        <n v="8.0767150000000001"/>
        <n v="8.0566390000000006"/>
        <n v="8.0479249999999993"/>
        <n v="8.0533350000000006"/>
        <n v="8.0647219999999997"/>
        <n v="8.0730319999999995"/>
        <n v="8.0714769999999998"/>
        <n v="8.0669909999999998"/>
        <n v="8.0617099999999997"/>
        <n v="8.0607729999999993"/>
        <n v="8.0633549999999996"/>
        <n v="8.0658019999999997"/>
        <n v="8.0666480000000007"/>
        <n v="8.0657519999999998"/>
        <n v="8.0647350000000007"/>
        <n v="8.0639660000000006"/>
        <n v="8.0640289999999997"/>
        <n v="8.0646400000000007"/>
        <n v="8.0651410000000006"/>
        <n v="8.0607900000000008"/>
        <n v="7.9927140000000003"/>
        <n v="7.8850720000000001"/>
        <n v="7.7124040000000003"/>
        <n v="7.5954240000000004"/>
        <n v="7.50237"/>
        <n v="7.4057639999999996"/>
        <n v="7.3369460000000002"/>
        <n v="7.2320900000000004"/>
        <n v="7.1432060000000002"/>
        <n v="7.0515860000000004"/>
        <n v="6.9352029999999996"/>
        <n v="6.8550769999999996"/>
        <n v="6.779312"/>
        <n v="6.7046960000000002"/>
        <n v="6.6030579999999999"/>
        <n v="6.5250110000000001"/>
        <n v="6.4470039999999997"/>
        <n v="6.3455130000000004"/>
        <n v="6.2719899999999997"/>
        <n v="6.2002300000000004"/>
        <n v="6.1056739999999996"/>
        <n v="6.0348829999999998"/>
        <n v="5.9375479999999996"/>
        <n v="5.8652540000000002"/>
        <n v="5.7789289999999998"/>
        <n v="5.7162959999999998"/>
        <n v="5.6501770000000002"/>
        <n v="5.5492359999999996"/>
        <n v="5.4836179999999999"/>
        <n v="5.5212430000000001"/>
        <n v="5.7462210000000002"/>
        <n v="6.2008229999999998"/>
        <n v="6.608409"/>
        <n v="7.0237720000000001"/>
        <n v="7.418787"/>
        <n v="7.8629470000000001"/>
        <n v="7.9400930000000001"/>
        <n v="7.8225790000000002"/>
        <n v="7.8002770000000003"/>
        <n v="7.86815"/>
        <n v="8.0234609999999993"/>
        <n v="8.1347850000000008"/>
        <n v="8.1065660000000008"/>
        <n v="8.0608170000000001"/>
        <n v="8.0139859999999992"/>
        <n v="8.0191119999999998"/>
        <n v="8.0492290000000004"/>
        <n v="8.0818940000000001"/>
        <n v="8.0868319999999994"/>
        <n v="8.0776699999999995"/>
        <n v="8.0641490000000005"/>
        <n v="8.0537700000000001"/>
        <n v="8.0552829999999993"/>
        <n v="8.0642560000000003"/>
        <n v="8.0693979999999996"/>
        <n v="8.0696290000000008"/>
        <n v="8.0660659999999993"/>
        <n v="8.0634309999999996"/>
        <n v="8.0619119999999995"/>
        <n v="8.0468309999999992"/>
        <n v="7.983466"/>
        <n v="7.8731460000000002"/>
        <n v="7.7005030000000003"/>
        <n v="7.5852389999999996"/>
        <n v="7.4680200000000001"/>
        <n v="7.3980930000000003"/>
        <n v="7.3291040000000001"/>
        <n v="7.2233499999999999"/>
        <n v="7.1340029999999999"/>
        <n v="7.0425440000000004"/>
        <n v="6.9267209999999997"/>
        <n v="6.8469540000000002"/>
        <n v="6.7714759999999998"/>
        <n v="6.6968170000000002"/>
        <n v="6.5950769999999999"/>
        <n v="6.5170500000000002"/>
        <n v="6.4390679999999998"/>
        <n v="6.3378050000000004"/>
        <n v="6.2645059999999999"/>
        <n v="6.1928190000000001"/>
        <n v="6.1219289999999997"/>
        <n v="6.0276050000000003"/>
        <n v="5.9570730000000003"/>
        <n v="5.887238"/>
        <n v="5.795852"/>
        <n v="5.7287429999999997"/>
        <n v="5.6627109999999998"/>
        <n v="5.6046339999999999"/>
        <n v="5.7346409999999999"/>
        <n v="6.036206"/>
        <n v="6.588794"/>
        <n v="7.0560729999999996"/>
        <n v="7.7057630000000001"/>
        <n v="8.1711849999999995"/>
        <n v="8.3848269999999996"/>
        <n v="8.2821130000000007"/>
        <n v="8.1065950000000004"/>
        <n v="7.9411560000000003"/>
        <n v="7.9351589999999996"/>
        <n v="8.037388"/>
        <n v="8.1089490000000009"/>
        <n v="8.1295149999999996"/>
        <n v="8.0931879999999996"/>
        <n v="8.0560449999999992"/>
        <n v="8.0362989999999996"/>
        <n v="8.0442169999999997"/>
        <n v="8.0621849999999995"/>
        <n v="8.0755409999999994"/>
        <n v="8.0768310000000003"/>
        <n v="8.0693959999999993"/>
        <n v="8.0618440000000007"/>
        <n v="8.0585349999999991"/>
        <n v="8.0610239999999997"/>
        <n v="8.0648230000000005"/>
        <n v="8.1089649999999995"/>
        <n v="8.3198589999999992"/>
        <n v="8.7941369999999992"/>
        <n v="9.2269089999999991"/>
        <n v="9.8564790000000002"/>
        <n v="10.349515999999999"/>
        <n v="10.825621"/>
        <n v="11.441566"/>
        <n v="11.885399"/>
        <n v="12.433903000000001"/>
        <n v="12.602331"/>
        <n v="12.436750999999999"/>
        <n v="11.993921"/>
        <n v="11.641731999999999"/>
        <n v="11.261651000000001"/>
        <n v="11.059844999999999"/>
        <n v="10.852003"/>
        <n v="10.700737"/>
        <n v="10.533313"/>
        <n v="10.285553"/>
        <n v="10.093731"/>
        <n v="9.9073019999999996"/>
        <n v="9.6737640000000003"/>
        <n v="9.5083310000000001"/>
        <n v="9.3474039999999992"/>
        <n v="9.1349830000000001"/>
        <n v="8.9692740000000004"/>
        <n v="8.5563040000000008"/>
        <n v="8.2474880000000006"/>
        <n v="7.9796519999999997"/>
        <n v="7.8344579999999997"/>
        <n v="7.9120179999999998"/>
        <n v="8.0946049999999996"/>
        <n v="7.9973210000000003"/>
        <n v="7.7443379999999999"/>
        <n v="7.4127239999999999"/>
        <n v="7.2362780000000004"/>
        <n v="7.217651"/>
        <n v="7.3368890000000002"/>
        <n v="7.5191670000000004"/>
        <n v="7.7957099999999997"/>
        <n v="8.0396769999999993"/>
        <n v="8.0156980000000004"/>
        <n v="7.9045800000000002"/>
        <n v="7.7700589999999998"/>
        <n v="7.742915"/>
        <n v="7.8746179999999999"/>
        <n v="7.983447"/>
        <n v="8.0963320000000003"/>
        <n v="7.987743"/>
        <n v="7.8387560000000001"/>
        <n v="7.8278590000000001"/>
        <n v="7.9640810000000002"/>
        <n v="8.0401299999999996"/>
        <n v="8.0079180000000001"/>
        <n v="7.9729910000000004"/>
        <n v="7.8551729999999997"/>
        <n v="7.952547"/>
        <n v="8.0974649999999997"/>
        <n v="8.1218620000000001"/>
        <n v="8.096819"/>
        <n v="8.0483399999999996"/>
        <n v="8.0280419999999992"/>
        <n v="8.037471"/>
        <n v="8.0635130000000004"/>
        <n v="8.0768699999999995"/>
        <n v="8.0772490000000001"/>
        <n v="8.0691039999999994"/>
        <n v="8.0608140000000006"/>
        <n v="8.0579059999999991"/>
        <n v="8.0610619999999997"/>
        <n v="8.065137"/>
        <n v="8.0679680000000005"/>
        <n v="8.0671870000000006"/>
        <n v="8.0653799999999993"/>
        <n v="8.0635100000000008"/>
        <n v="8.0633789999999994"/>
        <n v="8.064133"/>
        <n v="8.0652089999999994"/>
        <n v="8.06541"/>
        <n v="8.0652489999999997"/>
        <n v="8.0644589999999994"/>
        <n v="8.0645059999999997"/>
        <n v="8.0646470000000008"/>
        <n v="8.0648479999999996"/>
        <n v="8.0649189999999997"/>
        <n v="8.0648440000000008"/>
        <n v="8.0647120000000001"/>
        <n v="8.0768039999999992"/>
        <n v="8.2273779999999999"/>
        <n v="8.5315700000000003"/>
        <n v="9.0719049999999992"/>
        <n v="9.5287330000000008"/>
        <n v="10.180415999999999"/>
        <n v="10.66236"/>
        <n v="11.13049"/>
        <n v="11.733267"/>
        <n v="12.167814"/>
        <n v="12.590597000000001"/>
        <n v="13.141261"/>
        <n v="13.547231"/>
        <n v="13.948384000000001"/>
        <n v="14.476667000000001"/>
        <n v="14.868273"/>
        <n v="15.25609"/>
        <n v="15.761621"/>
        <n v="16.042617"/>
        <n v="16.147413"/>
        <n v="16.076646"/>
        <n v="15.973587999999999"/>
        <n v="15.880504999999999"/>
        <n v="15.864582"/>
        <n v="15.880774000000001"/>
        <n v="15.907304"/>
        <n v="15.932244000000001"/>
        <n v="15.936957"/>
        <n v="15.933077000000001"/>
        <n v="15.924132999999999"/>
        <n v="15.917414000000001"/>
        <n v="15.854168"/>
        <n v="15.592971"/>
        <n v="15.295838"/>
        <n v="14.861800000000001"/>
        <n v="14.55799"/>
        <n v="14.288745"/>
        <n v="13.971946000000001"/>
        <n v="13.747952"/>
        <n v="13.447805000000001"/>
        <n v="13.218128"/>
        <n v="12.987301"/>
        <n v="12.684246999999999"/>
        <n v="12.463444000000001"/>
        <n v="12.24953"/>
        <n v="11.972685999999999"/>
        <n v="11.766888"/>
        <n v="11.493726000000001"/>
        <n v="11.292255000000001"/>
        <n v="11.095081"/>
        <n v="10.839081"/>
        <n v="10.651611000000001"/>
        <n v="10.467345"/>
        <n v="10.22601"/>
        <n v="10.048206"/>
        <n v="9.8732889999999998"/>
        <n v="9.6447420000000008"/>
        <n v="9.4768779999999992"/>
        <n v="9.2576689999999999"/>
        <n v="9.0965900000000008"/>
        <n v="8.9382610000000007"/>
        <n v="8.7434379999999994"/>
        <n v="8.6931139999999996"/>
        <n v="8.5109870000000001"/>
        <n v="8.1845140000000001"/>
        <n v="7.9712420000000002"/>
        <n v="7.8757910000000004"/>
        <n v="7.9511380000000003"/>
        <n v="8.0336390000000009"/>
        <n v="7.9870640000000002"/>
        <n v="7.8445179999999999"/>
        <n v="7.6734689999999999"/>
        <n v="7.4870830000000002"/>
        <n v="7.4012650000000004"/>
        <n v="7.3318789999999998"/>
        <n v="7.2783030000000002"/>
        <n v="7.2043359999999996"/>
        <n v="7.0779820000000004"/>
        <n v="6.9782489999999999"/>
        <n v="6.8866339999999999"/>
        <n v="6.7824"/>
        <n v="6.7123609999999996"/>
        <n v="6.6419740000000003"/>
        <n v="6.5413680000000003"/>
        <n v="6.4617579999999997"/>
        <n v="6.3561300000000003"/>
        <n v="6.2806509999999998"/>
        <n v="6.2088520000000003"/>
        <n v="6.110703"/>
        <n v="6.0445979999999997"/>
        <n v="5.9547879999999997"/>
        <n v="5.884538"/>
        <n v="5.8146899999999997"/>
        <n v="5.722429"/>
        <n v="5.6557180000000002"/>
        <n v="5.5706170000000004"/>
        <n v="5.5055129999999997"/>
        <n v="5.4258179999999996"/>
        <n v="5.595682"/>
        <n v="5.9911989999999999"/>
        <n v="6.7578760000000004"/>
        <n v="7.214734"/>
        <n v="7.6666629999999998"/>
        <n v="8.0464839999999995"/>
        <n v="7.9097"/>
        <n v="7.6238039999999998"/>
        <n v="7.4544319999999997"/>
        <n v="7.6377680000000003"/>
        <n v="8.0155320000000003"/>
        <n v="8.2119009999999992"/>
        <n v="8.2159250000000004"/>
        <n v="8.0641400000000001"/>
        <n v="7.9670719999999999"/>
        <n v="7.9517559999999996"/>
        <n v="7.9983659999999999"/>
        <n v="8.0877409999999994"/>
        <n v="8.1169539999999998"/>
        <n v="8.1045660000000002"/>
        <n v="8.0714039999999994"/>
        <n v="8.0417839999999998"/>
        <n v="8.0428040000000003"/>
        <n v="8.0552659999999996"/>
        <n v="8.0695669999999993"/>
        <n v="8.0760839999999998"/>
        <n v="8.0709510000000009"/>
        <n v="8.0644200000000001"/>
        <n v="8.0598869999999998"/>
        <n v="8.0606290000000005"/>
        <n v="8.0638919999999992"/>
        <n v="8.0662190000000002"/>
        <n v="8.0671400000000002"/>
        <n v="8.0657770000000006"/>
        <n v="8.0643150000000006"/>
        <n v="8.0638699999999996"/>
        <n v="8.0638740000000002"/>
        <n v="8.0646579999999997"/>
        <n v="8.0651589999999995"/>
        <n v="8.0651700000000002"/>
        <n v="8.0650480000000009"/>
        <n v="8.0646979999999999"/>
        <n v="8.0645299999999995"/>
        <n v="8.0646269999999998"/>
        <n v="8.0648370000000007"/>
        <n v="8.0648680000000006"/>
        <n v="8.0647339999999996"/>
        <n v="8.0510769999999994"/>
        <n v="7.9893980000000004"/>
        <n v="7.8379240000000001"/>
        <n v="7.7076450000000003"/>
        <n v="7.5914580000000003"/>
        <n v="7.4991570000000003"/>
        <n v="7.4030550000000002"/>
        <n v="7.3341339999999997"/>
        <n v="7.2568789999999996"/>
        <n v="7.170058"/>
        <n v="7.0481619999999996"/>
        <n v="6.9600210000000002"/>
        <n v="6.8780929999999998"/>
        <n v="6.8013440000000003"/>
        <n v="6.7267359999999998"/>
        <n v="6.6513609999999996"/>
        <n v="6.5481389999999999"/>
        <n v="6.4699340000000003"/>
        <n v="6.392836"/>
        <n v="6.2934219999999996"/>
        <n v="6.2212350000000001"/>
        <n v="6.1501270000000003"/>
        <n v="6.0793629999999999"/>
        <n v="5.9850960000000004"/>
        <n v="5.9156620000000002"/>
        <n v="5.863804"/>
        <n v="5.7979380000000003"/>
        <n v="5.7359390000000001"/>
        <n v="5.6614170000000001"/>
        <n v="5.5509959999999996"/>
        <n v="5.4826280000000001"/>
        <n v="5.4070580000000001"/>
        <n v="5.5332970000000001"/>
        <n v="5.7971750000000002"/>
        <n v="6.1853720000000001"/>
        <n v="6.6137319999999997"/>
        <n v="7.0474800000000002"/>
        <n v="7.5180069999999999"/>
        <n v="7.7771790000000003"/>
        <n v="7.8931480000000001"/>
        <n v="7.8253110000000001"/>
        <n v="7.8205840000000002"/>
        <n v="7.8994600000000004"/>
        <n v="8.0404409999999995"/>
        <n v="8.0827439999999999"/>
        <n v="8.1134789999999999"/>
        <n v="8.0607360000000003"/>
        <n v="8.0221529999999994"/>
        <n v="8.0221300000000006"/>
        <n v="8.0411490000000008"/>
        <n v="8.0745819999999995"/>
        <n v="8.0845579999999995"/>
        <n v="8.0798050000000003"/>
        <n v="8.0642669999999992"/>
        <n v="8.0566449999999996"/>
        <n v="8.0555640000000004"/>
        <n v="8.0597569999999994"/>
        <n v="8.0671429999999997"/>
        <n v="8.0695169999999994"/>
        <n v="8.0678640000000001"/>
        <n v="8.064311"/>
        <n v="8.0628550000000008"/>
        <n v="8.0625009999999993"/>
        <n v="8.0640199999999993"/>
        <n v="8.065626"/>
        <n v="8.0654780000000006"/>
        <n v="8.0646129999999996"/>
        <n v="8.0641770000000008"/>
        <n v="8.0643890000000003"/>
        <n v="8.0646039999999992"/>
        <n v="8.0649429999999995"/>
        <n v="8.0650099999999991"/>
        <n v="8.0648669999999996"/>
        <n v="8.0646920000000009"/>
        <n v="8.0648060000000008"/>
        <n v="8.0647959999999994"/>
        <n v="8.0647310000000001"/>
        <n v="8.0647819999999992"/>
        <n v="8.0647690000000001"/>
        <n v="8.0589549999999992"/>
        <n v="8.0132460000000005"/>
        <n v="7.8759889999999997"/>
        <n v="7.7459860000000003"/>
        <n v="7.623875"/>
        <n v="7.4964560000000002"/>
        <n v="7.4232849999999999"/>
        <n v="7.3552609999999996"/>
        <n v="7.2539400000000001"/>
        <n v="7.1668539999999998"/>
        <n v="7.0753589999999997"/>
        <n v="6.9857659999999999"/>
        <n v="6.8753640000000003"/>
        <n v="6.7987349999999998"/>
        <n v="6.7240970000000004"/>
        <n v="6.6486960000000002"/>
        <n v="6.5714610000000002"/>
        <n v="6.467231"/>
        <n v="6.3902169999999998"/>
        <n v="6.3153410000000001"/>
        <n v="6.2187479999999997"/>
        <n v="6.1476709999999999"/>
        <n v="6.0532979999999998"/>
        <n v="5.9826259999999998"/>
        <n v="5.912471"/>
        <n v="5.8205179999999999"/>
        <n v="5.7529909999999997"/>
        <n v="5.6866089999999998"/>
        <n v="5.5994270000000004"/>
        <n v="5.5428850000000001"/>
        <n v="5.6725329999999996"/>
        <n v="5.9747940000000002"/>
        <n v="6.3798979999999998"/>
        <n v="6.9962299999999997"/>
        <n v="7.4822699999999998"/>
        <n v="7.9722429999999997"/>
        <n v="8.374053"/>
        <n v="8.3424379999999996"/>
        <n v="8.1270319999999998"/>
        <n v="7.9794219999999996"/>
        <n v="7.9260999999999999"/>
        <n v="7.9974930000000004"/>
        <n v="8.0816839999999992"/>
        <n v="8.1265309999999999"/>
        <n v="8.109845"/>
        <n v="8.0716040000000007"/>
        <n v="8.0424570000000006"/>
        <n v="8.0382870000000004"/>
        <n v="8.0540190000000003"/>
        <n v="8.0744190000000007"/>
        <n v="8.078284"/>
        <n v="8.0730789999999999"/>
        <n v="8.0625809999999998"/>
        <n v="8.0586970000000004"/>
        <n v="8.064406"/>
        <n v="8.0671099999999996"/>
        <n v="8.0672379999999997"/>
        <n v="8.0656470000000002"/>
        <n v="8.0637620000000005"/>
        <n v="8.0634829999999997"/>
        <n v="8.0640210000000003"/>
        <n v="8.0650220000000008"/>
        <n v="8.065372"/>
        <n v="8.0651440000000001"/>
        <n v="8.0645369999999996"/>
        <n v="8.0645450000000007"/>
        <n v="8.0646900000000006"/>
        <n v="8.0648809999999997"/>
        <n v="8.0648280000000003"/>
        <n v="8.0647199999999994"/>
        <n v="8.064724"/>
        <n v="8.0644349999999996"/>
        <n v="8.0452720000000006"/>
        <n v="7.9423250000000003"/>
        <n v="7.8200130000000003"/>
        <n v="7.6505710000000002"/>
        <n v="7.5454119999999998"/>
        <n v="7.439324"/>
        <n v="7.3712460000000002"/>
        <n v="7.2727890000000004"/>
        <n v="7.1876249999999997"/>
        <n v="7.0966089999999999"/>
        <n v="6.9769959999999998"/>
        <n v="6.8938059999999997"/>
        <n v="6.8162260000000003"/>
        <n v="6.7165239999999997"/>
        <n v="6.6408950000000004"/>
        <n v="6.56351"/>
        <n v="6.4593170000000004"/>
        <n v="6.3824870000000002"/>
        <n v="6.283506"/>
        <n v="6.2115119999999999"/>
        <n v="6.132333"/>
        <n v="6.0384010000000004"/>
        <n v="5.9764689999999998"/>
        <n v="5.8880679999999996"/>
        <n v="5.8172079999999999"/>
        <n v="5.7234489999999996"/>
        <n v="5.6562330000000003"/>
        <n v="5.5710839999999999"/>
        <n v="5.4987750000000002"/>
        <n v="5.5536199999999996"/>
        <n v="5.8660249999999996"/>
        <n v="6.2823250000000002"/>
        <n v="6.9257030000000004"/>
        <n v="7.4392800000000001"/>
        <n v="8.0615319999999997"/>
        <n v="8.309742"/>
        <n v="8.2515079999999994"/>
        <n v="8.0325050000000005"/>
        <n v="7.7459490000000004"/>
        <n v="7.7301880000000001"/>
        <n v="7.9219119999999998"/>
        <n v="8.0306320000000007"/>
        <n v="7.9323600000000001"/>
        <n v="7.9351180000000001"/>
        <n v="7.9556610000000001"/>
        <n v="7.9678259999999996"/>
        <n v="7.992032"/>
        <n v="8.0652229999999996"/>
        <n v="8.09544"/>
        <n v="8.0742410000000007"/>
        <n v="8.0560209999999994"/>
        <n v="8.0421739999999993"/>
        <n v="8.0486380000000004"/>
        <n v="8.0622749999999996"/>
        <n v="8.0714279999999992"/>
        <n v="8.0731769999999994"/>
        <n v="8.0685040000000008"/>
        <n v="8.0612960000000005"/>
        <n v="8.0602970000000003"/>
        <n v="8.0619479999999992"/>
        <n v="8.0649069999999998"/>
        <n v="8.0668959999999998"/>
        <n v="8.0664409999999993"/>
        <n v="8.0652109999999997"/>
        <n v="8.0639769999999995"/>
        <n v="8.0637609999999995"/>
        <n v="8.0641879999999997"/>
        <n v="8.0328590000000002"/>
        <n v="7.9504390000000003"/>
        <n v="7.8295440000000003"/>
        <n v="7.6587630000000004"/>
        <n v="7.5516779999999999"/>
        <n v="7.4440309999999998"/>
        <n v="7.37601"/>
        <n v="7.3044659999999997"/>
        <n v="7.1939710000000003"/>
        <n v="7.1030860000000002"/>
        <n v="7.0122960000000001"/>
        <n v="6.8993690000000001"/>
        <n v="6.8214880000000004"/>
        <n v="6.7466169999999996"/>
        <n v="6.6716519999999999"/>
        <n v="6.5949520000000001"/>
        <n v="6.4907830000000004"/>
        <n v="6.4132480000000003"/>
        <n v="6.3376869999999998"/>
        <n v="6.2403820000000003"/>
        <n v="6.1690690000000004"/>
        <n v="6.0746580000000003"/>
        <n v="6.0039410000000002"/>
        <n v="5.933554"/>
        <n v="5.8407330000000002"/>
        <n v="5.7800289999999999"/>
        <n v="5.72363"/>
        <n v="5.6333909999999996"/>
        <n v="5.5702939999999996"/>
        <n v="5.4814129999999999"/>
        <n v="5.3992509999999996"/>
        <n v="5.4268419999999997"/>
        <n v="5.65212"/>
        <n v="6.0891999999999999"/>
        <n v="6.5574599999999998"/>
        <n v="7.0413220000000001"/>
        <n v="7.6754879999999996"/>
        <n v="8.0876920000000005"/>
        <n v="8.2552000000000003"/>
        <n v="8.1453819999999997"/>
        <n v="7.9708909999999999"/>
        <n v="7.8152689999999998"/>
        <n v="7.7905680000000004"/>
        <n v="7.9045199999999998"/>
        <n v="8.0799520000000005"/>
        <n v="8.0960979999999996"/>
        <n v="8.0196480000000001"/>
        <n v="7.982024"/>
        <n v="7.9819430000000002"/>
        <n v="8.0354810000000008"/>
        <n v="8.0863820000000004"/>
        <n v="8.0939949999999996"/>
        <n v="8.0837850000000007"/>
        <n v="8.0550680000000003"/>
        <n v="8.0446259999999992"/>
        <n v="8.0507120000000008"/>
        <n v="8.061401"/>
        <n v="8.0722880000000004"/>
        <n v="8.0727150000000005"/>
        <n v="8.0683430000000005"/>
        <n v="8.0622609999999995"/>
        <n v="8.0608470000000008"/>
        <n v="8.0620279999999998"/>
        <n v="8.0643209999999996"/>
        <n v="8.0664359999999995"/>
        <n v="8.0664440000000006"/>
        <n v="8.0653600000000001"/>
        <n v="8.0643840000000004"/>
        <n v="8.0639149999999997"/>
        <n v="8.0642019999999999"/>
        <n v="8.0648140000000001"/>
        <n v="8.0651869999999999"/>
        <n v="8.0650729999999999"/>
        <n v="8.0648710000000001"/>
        <n v="8.0645699999999998"/>
        <n v="8.0646869999999993"/>
        <n v="8.0648510000000009"/>
        <n v="8.0528289999999991"/>
        <n v="7.9629620000000001"/>
        <n v="7.8452419999999998"/>
        <n v="7.7149619999999999"/>
        <n v="7.5975970000000004"/>
        <n v="7.477614"/>
        <n v="7.4069979999999997"/>
        <n v="7.3382540000000001"/>
        <n v="7.2615639999999999"/>
        <n v="7.1751909999999999"/>
        <n v="7.0533739999999998"/>
        <n v="6.9649660000000004"/>
        <n v="6.8826850000000004"/>
        <n v="6.8056999999999999"/>
        <n v="6.7310210000000001"/>
        <n v="6.6557240000000002"/>
        <n v="6.5526359999999997"/>
        <n v="6.4744260000000002"/>
        <n v="6.3972340000000001"/>
        <n v="6.322171"/>
        <n v="6.2253569999999998"/>
        <n v="6.1541990000000002"/>
        <n v="6.0834299999999999"/>
        <n v="6.0126790000000003"/>
        <n v="5.9189259999999999"/>
        <n v="5.8496560000000004"/>
        <n v="5.7815810000000001"/>
        <n v="5.6926670000000001"/>
        <n v="5.6560170000000003"/>
        <n v="5.7858320000000001"/>
        <n v="6.0869140000000002"/>
        <n v="6.6388160000000003"/>
        <n v="7.1056600000000003"/>
        <n v="7.5907920000000004"/>
        <n v="8.0754199999999994"/>
        <n v="8.3915970000000009"/>
        <n v="8.3191450000000007"/>
        <n v="8.1505019999999995"/>
        <n v="7.9930649999999996"/>
        <n v="7.9268320000000001"/>
        <n v="7.9856879999999997"/>
        <n v="8.0956039999999998"/>
        <n v="8.1296689999999998"/>
        <n v="8.1145329999999998"/>
        <n v="8.0765440000000002"/>
        <n v="8.0388280000000005"/>
        <n v="8.0367709999999999"/>
        <n v="8.0515509999999999"/>
        <n v="8.0689799999999998"/>
        <n v="8.0785409999999995"/>
        <n v="8.0741449999999997"/>
        <n v="8.0658770000000004"/>
        <n v="8.058821"/>
        <n v="8.0592159999999993"/>
        <n v="8.0626540000000002"/>
        <n v="8.0661489999999993"/>
        <n v="8.0676459999999999"/>
        <n v="8.0664650000000009"/>
        <n v="8.0647249999999993"/>
        <n v="8.0634619999999995"/>
        <n v="8.0636960000000002"/>
        <n v="8.0644779999999994"/>
        <n v="8.0652819999999998"/>
        <n v="8.0653360000000003"/>
        <n v="8.0650549999999992"/>
        <n v="8.0646210000000007"/>
        <n v="8.0644950000000009"/>
        <n v="8.0645830000000007"/>
        <n v="8.0648850000000003"/>
        <n v="8.0647990000000007"/>
        <n v="8.0647319999999993"/>
        <n v="8.0647190000000002"/>
        <n v="8.0647950000000002"/>
        <n v="8.0647889999999993"/>
        <n v="8.0647529999999996"/>
        <n v="8.0647880000000001"/>
        <n v="8.0647520000000004"/>
        <n v="8.0534110000000005"/>
        <n v="7.9961440000000001"/>
        <n v="7.8485180000000003"/>
        <n v="7.718267"/>
        <n v="7.6003980000000002"/>
        <n v="7.47959"/>
        <n v="7.4086800000000004"/>
        <n v="7.3400359999999996"/>
        <n v="7.2358359999999999"/>
        <n v="7.147265"/>
        <n v="7.0556939999999999"/>
        <n v="6.9389630000000002"/>
        <n v="6.8585279999999997"/>
        <n v="6.7826139999999997"/>
        <n v="6.6829289999999997"/>
        <n v="6.60649"/>
        <n v="6.5285390000000003"/>
        <n v="6.4247240000000003"/>
        <n v="6.3488259999999999"/>
        <n v="6.2752330000000001"/>
        <n v="6.1796629999999997"/>
        <n v="6.1087939999999996"/>
        <n v="6.0144729999999997"/>
        <n v="5.9440340000000003"/>
        <n v="5.8743470000000002"/>
        <n v="5.7832730000000003"/>
        <n v="5.7164080000000004"/>
        <n v="5.6505330000000002"/>
        <n v="5.6344589999999997"/>
        <n v="5.829218"/>
        <n v="6.1720179999999996"/>
        <n v="6.7508929999999996"/>
        <n v="7.2261389999999999"/>
        <n v="7.714823"/>
        <n v="8.2855950000000007"/>
        <n v="8.3873479999999994"/>
        <n v="8.2236449999999994"/>
        <n v="8.0490919999999999"/>
        <n v="7.9400370000000002"/>
        <n v="7.9544170000000003"/>
        <n v="8.0387360000000001"/>
        <n v="8.1097730000000006"/>
        <n v="8.1251119999999997"/>
        <n v="8.0926050000000007"/>
        <n v="8.0555400000000006"/>
        <n v="8.0350029999999997"/>
        <n v="8.0444460000000007"/>
        <n v="8.0678920000000005"/>
        <n v="8.0777260000000002"/>
        <n v="8.0746529999999996"/>
        <n v="8.0664630000000006"/>
        <n v="8.0600900000000006"/>
        <n v="8.0590720000000005"/>
        <n v="8.0623810000000002"/>
        <n v="8.0667670000000005"/>
        <n v="8.0676609999999993"/>
        <n v="8.0665840000000006"/>
        <n v="8.0643379999999993"/>
        <n v="8.0634890000000006"/>
        <n v="8.0636550000000007"/>
        <n v="8.0646740000000001"/>
        <n v="8.0652650000000001"/>
        <n v="8.0649639999999998"/>
        <n v="8.0569240000000004"/>
        <n v="7.9787150000000002"/>
        <n v="7.866428"/>
        <n v="7.6942709999999996"/>
        <n v="7.5806570000000004"/>
        <n v="7.4907830000000004"/>
        <n v="7.3957610000000003"/>
        <n v="7.3260880000000004"/>
        <n v="7.2193459999999998"/>
        <n v="7.1297449999999998"/>
        <n v="7.0384080000000004"/>
        <n v="6.9231579999999999"/>
        <n v="6.8437720000000004"/>
        <n v="6.7683280000000003"/>
        <n v="6.6684210000000004"/>
        <n v="6.591634"/>
        <n v="6.5135399999999999"/>
        <n v="6.410037"/>
        <n v="6.3345750000000001"/>
        <n v="6.2373430000000001"/>
        <n v="6.1660599999999999"/>
        <n v="6.07165"/>
        <n v="5.9989059999999998"/>
        <n v="5.9290399999999996"/>
        <n v="5.8386740000000001"/>
        <n v="5.7718540000000003"/>
        <n v="5.6824519999999996"/>
        <n v="5.6159699999999999"/>
        <n v="5.551215"/>
        <n v="5.4674189999999996"/>
        <n v="5.4075509999999998"/>
        <n v="5.3412220000000001"/>
        <n v="5.539841"/>
        <n v="6.214486"/>
        <n v="6.6295210000000004"/>
        <n v="7.2747210000000004"/>
        <n v="7.7352550000000004"/>
        <n v="7.961309"/>
        <n v="7.8298160000000001"/>
        <n v="7.5442999999999998"/>
        <n v="7.4816399999999996"/>
        <n v="7.6473129999999996"/>
        <n v="7.9840099999999996"/>
        <n v="8.1789649999999998"/>
        <n v="8.1545699999999997"/>
        <n v="8.0752129999999998"/>
        <n v="7.9776740000000004"/>
        <n v="7.9620389999999999"/>
        <n v="8.020778"/>
        <n v="8.0820559999999997"/>
        <n v="8.1131919999999997"/>
        <n v="8.0930420000000005"/>
        <n v="8.0429530000000007"/>
        <n v="8.0470740000000003"/>
        <n v="8.0646789999999999"/>
        <n v="8.0738120000000002"/>
        <n v="8.0742069999999995"/>
        <n v="8.0657920000000001"/>
        <n v="8.0618759999999998"/>
        <n v="8.0601540000000007"/>
        <n v="8.062792"/>
        <n v="8.0655459999999994"/>
        <n v="8.0666340000000005"/>
        <n v="8.0657990000000002"/>
        <n v="8.0639590000000005"/>
        <n v="8.063993"/>
        <n v="8.0645710000000008"/>
        <n v="8.0651039999999998"/>
        <n v="8.0650700000000004"/>
        <n v="8.0650060000000003"/>
        <n v="8.0647210000000005"/>
        <n v="8.0645769999999999"/>
        <n v="8.064648"/>
        <n v="8.0648169999999997"/>
        <n v="8.0648149999999994"/>
        <n v="8.0647970000000004"/>
        <n v="8.0647409999999997"/>
        <n v="8.0647920000000006"/>
        <n v="8.0639540000000007"/>
        <n v="8.0436429999999994"/>
        <n v="8.0264170000000004"/>
        <n v="8.0190009999999994"/>
        <n v="8.0248399999999993"/>
        <n v="8.0336280000000002"/>
        <n v="8.0328739999999996"/>
        <n v="7.8802050000000001"/>
        <n v="7.6697240000000004"/>
        <n v="7.4264150000000004"/>
        <n v="7.3716429999999997"/>
        <n v="7.4756859999999996"/>
        <n v="7.5829570000000004"/>
        <n v="7.5860079999999996"/>
        <n v="7.4870140000000003"/>
        <n v="7.3846800000000004"/>
        <n v="7.3383969999999996"/>
        <n v="7.3751639999999998"/>
        <n v="7.45892"/>
        <n v="7.5319390000000004"/>
        <n v="7.598516"/>
        <n v="7.738143"/>
        <n v="7.9570299999999996"/>
        <n v="8.0639620000000001"/>
        <n v="8.0742390000000004"/>
        <n v="7.9439349999999997"/>
        <n v="7.8607760000000004"/>
        <n v="7.8649620000000002"/>
        <n v="7.9107279999999998"/>
        <n v="7.9665030000000003"/>
        <n v="8.0724079999999994"/>
        <n v="8.0866600000000002"/>
        <n v="8.0535750000000004"/>
        <n v="8.0439419999999995"/>
        <n v="8.038869"/>
        <n v="8.0465429999999998"/>
        <n v="8.0650879999999994"/>
        <n v="8.0747499999999999"/>
        <n v="8.072025"/>
        <n v="8.0669780000000006"/>
        <n v="8.0609629999999992"/>
        <n v="8.0602999999999998"/>
        <n v="8.0624219999999998"/>
        <n v="8.0658659999999998"/>
        <n v="8.0669889999999995"/>
        <n v="8.0663049999999998"/>
        <n v="8.0646199999999997"/>
        <n v="8.0638769999999997"/>
        <n v="8.0637899999999991"/>
        <n v="8.0644229999999997"/>
        <n v="8.0651299999999999"/>
        <n v="8.0650969999999997"/>
        <n v="8.0767539999999993"/>
        <n v="8.2269860000000001"/>
        <n v="8.5310109999999995"/>
        <n v="9.0712089999999996"/>
        <n v="9.5279589999999992"/>
        <n v="10.014923"/>
        <n v="10.661588999999999"/>
        <n v="11.129720000000001"/>
        <n v="11.584554000000001"/>
        <n v="12.167104"/>
        <n v="12.589904000000001"/>
        <n v="13.004038"/>
        <n v="13.546566"/>
        <n v="13.947735"/>
        <n v="14.344628"/>
        <n v="14.737529"/>
        <n v="15.255462"/>
        <n v="15.639583"/>
        <n v="16.020052"/>
        <n v="16.521775000000002"/>
        <n v="16.893919"/>
        <n v="17.262573"/>
        <n v="17.748719999999999"/>
        <n v="18.109334"/>
        <n v="18.584872000000001"/>
        <n v="18.937609999999999"/>
        <n v="19.402771000000001"/>
        <n v="19.747814000000002"/>
        <n v="20.089600000000001"/>
        <n v="20.540317000000002"/>
        <n v="20.874635000000001"/>
        <n v="21.205812000000002"/>
        <n v="21.642526"/>
        <n v="21.966457999999999"/>
        <n v="22.287331999999999"/>
        <n v="22.710460999999999"/>
        <n v="23.024321"/>
        <n v="23.335224"/>
        <n v="23.745199"/>
        <n v="24.008461"/>
        <n v="23.956700000000001"/>
        <n v="23.585616000000002"/>
        <n v="23.086117000000002"/>
        <n v="22.154076"/>
        <n v="21.344687"/>
        <n v="20.307282000000001"/>
        <n v="19.709789000000001"/>
        <n v="19.374763000000002"/>
        <n v="19.313780999999999"/>
        <n v="19.461272000000001"/>
        <n v="19.386628999999999"/>
        <n v="18.847121999999999"/>
        <n v="18.346444999999999"/>
        <n v="17.443086000000001"/>
        <n v="16.700527999999998"/>
        <n v="16.000883000000002"/>
        <n v="15.620111"/>
        <n v="15.629643"/>
        <n v="15.842393"/>
        <n v="16.239768000000002"/>
        <n v="16.574539999999999"/>
        <n v="16.790251999999999"/>
        <n v="16.421645999999999"/>
        <n v="16.053104000000001"/>
        <n v="15.485694000000001"/>
        <n v="15.063254000000001"/>
        <n v="14.674556000000001"/>
        <n v="14.214948"/>
        <n v="13.900067999999999"/>
        <n v="13.493976999999999"/>
        <n v="13.180273"/>
        <n v="12.705489"/>
        <n v="11.93962"/>
        <n v="11.436959999999999"/>
        <n v="10.889713"/>
        <n v="10.618178"/>
        <n v="10.379051"/>
        <n v="10.238690999999999"/>
        <n v="10.122553"/>
        <n v="9.9129640000000006"/>
        <n v="9.7163059999999994"/>
        <n v="9.4666779999999999"/>
        <n v="9.3054100000000002"/>
        <n v="9.1258739999999996"/>
        <n v="8.9235410000000002"/>
        <n v="8.8878260000000004"/>
        <n v="9.0198"/>
        <n v="8.9658420000000003"/>
        <n v="8.6881199999999996"/>
        <n v="8.2526650000000004"/>
        <n v="7.9708560000000004"/>
        <n v="7.8304999999999998"/>
        <n v="7.9262689999999996"/>
        <n v="8.0533020000000004"/>
        <n v="8.1601320000000008"/>
        <n v="8.1588550000000009"/>
        <n v="8.0785110000000007"/>
        <n v="8.0172989999999995"/>
        <n v="8.0279260000000008"/>
        <n v="8.0601660000000006"/>
        <n v="8.0688689999999994"/>
        <n v="8.0778850000000002"/>
        <n v="8.0778119999999998"/>
        <n v="7.7977800000000004"/>
        <n v="7.5133840000000003"/>
        <n v="7.3078180000000001"/>
        <n v="7.19252"/>
        <n v="7.2579409999999998"/>
        <n v="7.4317080000000004"/>
        <n v="7.5321749999999996"/>
        <n v="7.7882800000000003"/>
        <n v="7.8903949999999998"/>
        <n v="7.860722"/>
        <n v="7.7909709999999999"/>
        <n v="7.7075339999999999"/>
        <n v="7.6944610000000004"/>
        <n v="7.7964570000000002"/>
        <n v="7.9188729999999996"/>
        <n v="8.0277949999999993"/>
        <n v="8.0171770000000002"/>
        <n v="7.9954700000000001"/>
        <n v="7.9116980000000003"/>
        <n v="7.8964910000000001"/>
        <n v="7.9440499999999998"/>
        <n v="7.9338879999999996"/>
        <n v="7.9411120000000004"/>
        <n v="7.8237110000000003"/>
        <n v="7.9843640000000002"/>
        <n v="8.0919399999999992"/>
        <n v="8.138344"/>
        <n v="8.0834650000000003"/>
        <n v="8.0278790000000004"/>
        <n v="8.0295380000000005"/>
        <n v="8.024756"/>
        <n v="8.0668620000000004"/>
        <n v="8.0902290000000008"/>
        <n v="8.073124"/>
        <n v="8.0805369999999996"/>
        <n v="8.0678389999999993"/>
        <n v="8.0482099999999992"/>
        <n v="8.068562"/>
        <n v="8.056559"/>
        <n v="8.0602830000000001"/>
        <n v="8.0768409999999999"/>
        <n v="8.0575449999999993"/>
        <n v="8.0726969999999998"/>
        <n v="8.0720559999999999"/>
        <n v="8.0557400000000001"/>
        <n v="8.0738629999999993"/>
        <n v="8.0573359999999994"/>
        <n v="8.0571800000000007"/>
        <n v="8.0738310000000002"/>
        <n v="8.0563300000000009"/>
        <n v="8.0562690000000003"/>
        <n v="8.0735810000000008"/>
        <n v="8.0566659999999999"/>
        <n v="8.0738269999999996"/>
        <n v="8.0566010000000006"/>
        <n v="8.0565239999999996"/>
        <n v="8.0736570000000007"/>
        <n v="8.056578"/>
        <n v="8.0737430000000003"/>
        <n v="8.0737570000000005"/>
        <n v="8.0566180000000003"/>
        <n v="8.0737039999999993"/>
        <n v="8.0566049999999994"/>
        <n v="8.0566060000000004"/>
        <n v="8.0737249999999996"/>
        <n v="8.0737179999999995"/>
        <n v="8.0565960000000008"/>
        <n v="8.0562699999999996"/>
        <n v="8.0546410000000002"/>
        <n v="7.9521100000000002"/>
        <n v="7.8113760000000001"/>
        <n v="7.7009990000000004"/>
        <n v="7.55647"/>
        <n v="7.4561200000000003"/>
        <n v="7.4057190000000004"/>
        <n v="7.3165060000000004"/>
        <n v="7.2081710000000001"/>
        <n v="7.1374560000000002"/>
        <n v="7.0265500000000003"/>
        <n v="6.959587"/>
        <n v="6.781568"/>
        <n v="6.5634670000000002"/>
        <n v="6.4189569999999998"/>
        <n v="6.3368929999999999"/>
        <n v="6.4453769999999997"/>
        <n v="6.5559419999999999"/>
        <n v="6.5083039999999999"/>
        <n v="6.4015829999999996"/>
        <n v="6.1845239999999997"/>
        <n v="6.036613"/>
        <n v="5.9934640000000003"/>
        <n v="5.9680629999999999"/>
        <n v="5.9186649999999998"/>
        <n v="5.8772770000000003"/>
        <n v="5.7541180000000001"/>
        <n v="5.6376489999999997"/>
        <n v="5.5848279999999999"/>
        <n v="5.5635370000000002"/>
        <n v="5.5676050000000004"/>
        <n v="5.550999"/>
        <n v="5.6771900000000004"/>
        <n v="5.9713019999999997"/>
        <n v="6.3620349999999997"/>
        <n v="6.7936560000000004"/>
        <n v="7.0264870000000004"/>
        <n v="7.2460389999999997"/>
        <n v="7.5392760000000001"/>
        <n v="7.8585039999999999"/>
        <n v="7.9855660000000004"/>
        <n v="8.0727010000000003"/>
        <n v="8.080762"/>
        <n v="8.0342900000000004"/>
        <n v="8.019755"/>
        <n v="8.0096480000000003"/>
        <n v="8.0335789999999996"/>
        <n v="8.0645120000000006"/>
        <n v="8.0863099999999992"/>
        <n v="8.0799900000000004"/>
        <n v="8.0679499999999997"/>
        <n v="8.0584430000000005"/>
        <n v="8.0567460000000004"/>
        <n v="8.0615480000000002"/>
        <n v="8.0667299999999997"/>
        <n v="8.0684039999999992"/>
        <n v="8.0670099999999998"/>
        <n v="8.0651109999999999"/>
        <n v="8.0639109999999992"/>
        <n v="8.06372"/>
        <n v="8.0646970000000007"/>
        <n v="8.0654710000000005"/>
        <n v="8.0655409999999996"/>
        <n v="8.0653810000000004"/>
        <n v="8.0651229999999998"/>
        <n v="8.0649130000000007"/>
        <n v="8.0650499999999994"/>
        <n v="8.0651290000000007"/>
        <n v="8.0651899999999994"/>
        <n v="8.0651080000000004"/>
        <n v="8.0608690000000003"/>
        <n v="7.9935460000000003"/>
        <n v="7.8862269999999999"/>
        <n v="7.756729"/>
        <n v="7.5972179999999998"/>
        <n v="7.5044399999999998"/>
        <n v="7.4305620000000001"/>
        <n v="7.3624140000000002"/>
        <n v="7.2613490000000001"/>
        <n v="7.1744240000000001"/>
        <n v="7.0829339999999998"/>
        <n v="6.9932850000000002"/>
        <n v="6.8827740000000004"/>
        <n v="6.8060299999999998"/>
        <n v="6.7312510000000003"/>
        <n v="6.6556519999999999"/>
        <n v="6.5521909999999997"/>
        <n v="6.4739339999999999"/>
        <n v="6.3969050000000003"/>
        <n v="6.3220539999999996"/>
        <n v="6.2253860000000003"/>
        <n v="6.1541769999999998"/>
        <n v="6.08324"/>
        <n v="5.9888269999999997"/>
        <n v="5.9185980000000002"/>
        <n v="5.8493789999999999"/>
        <n v="5.7814110000000003"/>
        <n v="5.6925610000000004"/>
        <n v="5.6564249999999996"/>
        <n v="5.7887529999999998"/>
        <n v="6.2194659999999997"/>
        <n v="6.6469449999999997"/>
        <n v="7.1150029999999997"/>
        <n v="7.6010720000000003"/>
        <n v="8.2151960000000006"/>
        <n v="8.3897949999999994"/>
        <n v="8.3129259999999991"/>
        <n v="8.0844780000000007"/>
        <n v="7.9558119999999999"/>
        <n v="7.9298209999999996"/>
        <n v="7.9919219999999997"/>
        <n v="8.0993259999999996"/>
        <n v="8.1294199999999996"/>
        <n v="8.1117670000000004"/>
        <n v="8.0737129999999997"/>
        <n v="8.0437580000000004"/>
        <n v="8.038456"/>
        <n v="8.0538729999999994"/>
        <n v="8.0705810000000007"/>
        <n v="8.0784950000000002"/>
        <n v="8.0734379999999994"/>
        <n v="8.0653170000000003"/>
        <n v="8.0591200000000001"/>
        <n v="8.0600179999999995"/>
        <n v="8.0635530000000006"/>
        <n v="8.0674259999999993"/>
        <n v="8.0678169999999998"/>
        <n v="8.0638159999999992"/>
        <n v="8.064171"/>
        <n v="8.0649460000000008"/>
        <n v="8.0656490000000005"/>
        <n v="8.0656379999999999"/>
        <n v="8.0653240000000004"/>
        <n v="8.0649920000000002"/>
        <n v="8.0649420000000003"/>
        <n v="8.0651060000000001"/>
        <n v="8.065213"/>
        <n v="8.0652069999999991"/>
        <n v="8.0651360000000007"/>
        <n v="8.0650709999999997"/>
        <n v="8.0650519999999997"/>
        <n v="8.0650779999999997"/>
        <n v="8.0651139999999995"/>
        <n v="8.0651340000000005"/>
        <n v="8.0651250000000001"/>
        <n v="8.0651089999999996"/>
        <n v="8.0650949999999995"/>
        <n v="8.0650980000000008"/>
        <n v="8.0651030000000006"/>
        <n v="8.0651100000000007"/>
        <n v="8.0651119999999992"/>
        <n v="8.0651069999999994"/>
        <n v="8.0651050000000009"/>
        <n v="8.0644399999999994"/>
        <n v="8.0398589999999999"/>
        <n v="7.9636069999999997"/>
        <n v="7.8023870000000004"/>
        <n v="7.6744240000000001"/>
        <n v="7.56508"/>
        <n v="7.4794349999999996"/>
        <n v="7.3863529999999997"/>
        <n v="7.315226"/>
        <n v="7.2345480000000002"/>
        <n v="7.1148939999999996"/>
        <n v="7.023981"/>
        <n v="6.9378650000000004"/>
        <n v="6.8323640000000001"/>
        <n v="6.7572770000000002"/>
        <n v="6.6821799999999998"/>
        <n v="6.5794360000000003"/>
        <n v="6.5011279999999996"/>
        <n v="6.4235100000000003"/>
        <n v="6.323156"/>
        <n v="6.2492200000000002"/>
        <n v="6.1781750000000004"/>
        <n v="6.0845380000000002"/>
        <n v="6.0140019999999996"/>
        <n v="5.9434550000000002"/>
        <n v="5.8504139999999998"/>
        <n v="5.7821699999999998"/>
        <n v="5.7154020000000001"/>
        <n v="5.6284609999999997"/>
        <n v="5.568136"/>
        <n v="5.5101389999999997"/>
        <n v="5.493716"/>
        <n v="5.6738980000000003"/>
        <n v="6.1375349999999997"/>
        <n v="6.6578340000000003"/>
        <n v="7.078049"/>
        <n v="7.6851659999999997"/>
        <n v="8.0983630000000009"/>
        <n v="8.2429179999999995"/>
        <n v="8.1838239999999995"/>
        <n v="7.9403329999999999"/>
        <n v="7.8329389999999997"/>
        <n v="7.872547"/>
        <n v="7.9380730000000002"/>
        <n v="8.0206929999999996"/>
        <n v="8.0597659999999998"/>
        <n v="8.0059140000000006"/>
        <n v="8.0081039999999994"/>
        <n v="8.0126089999999994"/>
        <n v="8.0305260000000001"/>
        <n v="8.0631900000000005"/>
        <n v="8.0752769999999998"/>
        <n v="8.0716420000000006"/>
        <n v="8.0612480000000009"/>
        <n v="8.0572540000000004"/>
        <n v="8.0579820000000009"/>
        <n v="8.0624610000000008"/>
        <n v="8.0677040000000009"/>
        <n v="8.0684699999999996"/>
        <n v="8.0670570000000001"/>
        <n v="8.0650069999999996"/>
        <n v="8.0635659999999998"/>
        <n v="8.0638749999999995"/>
        <n v="8.0625029999999995"/>
        <n v="8.0071619999999992"/>
        <n v="7.9065399999999997"/>
        <n v="7.7784440000000004"/>
        <n v="7.6524770000000002"/>
        <n v="7.5178099999999999"/>
        <n v="7.4416140000000004"/>
        <n v="7.3735679999999997"/>
        <n v="7.2747229999999998"/>
        <n v="7.1891920000000002"/>
        <n v="7.097969"/>
        <n v="6.9785430000000002"/>
        <n v="6.8956590000000002"/>
        <n v="6.8182640000000001"/>
        <n v="6.7184710000000001"/>
        <n v="6.6426090000000002"/>
        <n v="6.5649819999999997"/>
        <n v="6.4607039999999998"/>
        <n v="6.3839899999999998"/>
        <n v="6.3095150000000002"/>
        <n v="6.2370530000000004"/>
        <n v="6.1420890000000004"/>
        <n v="6.0711649999999997"/>
        <n v="5.9881409999999997"/>
        <n v="5.9232909999999999"/>
        <n v="5.8619440000000003"/>
        <n v="5.7762520000000004"/>
        <n v="5.7076580000000003"/>
        <n v="5.6377860000000002"/>
        <n v="5.5486170000000001"/>
        <n v="5.4870590000000004"/>
        <n v="5.432118"/>
        <n v="5.3999309999999996"/>
        <n v="5.621931"/>
        <n v="5.9903139999999997"/>
        <n v="6.466628"/>
        <n v="7.1384460000000001"/>
        <n v="7.5938879999999997"/>
        <n v="8.0346829999999994"/>
        <n v="8.2983349999999998"/>
        <n v="8.2404430000000009"/>
        <n v="8.0688610000000001"/>
        <n v="7.9352130000000001"/>
        <n v="7.8965529999999999"/>
        <n v="7.9598810000000002"/>
        <n v="8.0356249999999996"/>
        <n v="8.0726110000000002"/>
        <n v="8.0486240000000002"/>
        <n v="8.024654"/>
        <n v="7.9916210000000003"/>
        <n v="7.9954859999999996"/>
        <n v="8.0068350000000006"/>
        <n v="8.0237479999999994"/>
        <n v="8.0428460000000008"/>
        <n v="8.0632859999999997"/>
        <n v="8.005433"/>
        <n v="8.0179969999999994"/>
        <n v="8.0548710000000003"/>
        <n v="8.0815199999999994"/>
        <n v="8.0766729999999995"/>
        <n v="8.0664680000000004"/>
        <n v="8.0572820000000007"/>
        <n v="8.0558379999999996"/>
        <n v="8.0609940000000009"/>
        <n v="8.0664549999999995"/>
        <n v="8.0693830000000002"/>
        <n v="8.067933"/>
        <n v="8.0652989999999996"/>
        <n v="8.0634720000000009"/>
        <n v="8.0634219999999992"/>
        <n v="8.0645349999999993"/>
        <n v="8.0659869999999998"/>
        <n v="8.0655909999999995"/>
        <n v="8.0650469999999999"/>
        <n v="8.0646889999999996"/>
        <n v="8.0650390000000005"/>
        <n v="8.0652760000000008"/>
        <n v="8.0652849999999994"/>
        <n v="8.0651829999999993"/>
        <n v="8.0650759999999995"/>
        <n v="8.0650200000000005"/>
        <n v="8.0651399999999995"/>
        <n v="8.0651170000000008"/>
        <n v="8.0651150000000005"/>
        <n v="8.0651019999999995"/>
        <n v="8.0591550000000005"/>
        <n v="8.0129099999999998"/>
        <n v="7.87486"/>
        <n v="7.7448420000000002"/>
        <n v="7.6233199999999997"/>
        <n v="7.4970290000000004"/>
        <n v="7.4242759999999999"/>
        <n v="7.3559979999999996"/>
        <n v="7.253755"/>
        <n v="7.1661440000000001"/>
        <n v="7.0745659999999999"/>
        <n v="6.9568269999999997"/>
        <n v="6.8755639999999998"/>
        <n v="6.7991440000000001"/>
        <n v="6.6993309999999999"/>
        <n v="6.6229740000000001"/>
        <n v="6.545013"/>
        <n v="6.4668049999999999"/>
        <n v="6.3648119999999997"/>
        <n v="6.2909170000000003"/>
        <n v="6.1950519999999996"/>
        <n v="6.1240199999999998"/>
        <n v="6.0531059999999997"/>
        <n v="5.9588830000000002"/>
        <n v="5.8890390000000004"/>
        <n v="5.8203440000000004"/>
        <n v="5.7529000000000003"/>
        <n v="5.664593"/>
        <n v="5.5992860000000002"/>
        <n v="5.5424769999999999"/>
        <n v="5.6754519999999999"/>
        <n v="5.9804579999999996"/>
        <n v="6.5365440000000001"/>
        <n v="7.0056450000000003"/>
        <n v="7.6574730000000004"/>
        <n v="8.130808"/>
        <n v="8.3759619999999995"/>
        <n v="8.2930060000000001"/>
        <n v="8.1194799999999994"/>
        <n v="7.946898"/>
        <n v="7.9345480000000004"/>
        <n v="8.0035430000000005"/>
        <n v="8.1061219999999992"/>
        <n v="8.1290829999999996"/>
        <n v="8.1071190000000009"/>
        <n v="8.0576050000000006"/>
        <n v="8.0374110000000005"/>
        <n v="8.0399809999999992"/>
        <n v="8.0755300000000005"/>
        <n v="8.0781869999999998"/>
        <n v="8.0696379999999994"/>
        <n v="8.0622419999999995"/>
        <n v="8.0590200000000003"/>
        <n v="8.0604130000000005"/>
        <n v="8.065232"/>
        <n v="8.0675930000000005"/>
        <n v="8.0677070000000004"/>
        <n v="8.0656949999999998"/>
        <n v="8.0642770000000006"/>
        <n v="8.0638930000000002"/>
        <n v="8.0645190000000007"/>
        <n v="8.0652699999999999"/>
        <n v="8.0656700000000008"/>
        <n v="8.0655129999999993"/>
        <n v="8.0651580000000003"/>
        <n v="8.0650180000000002"/>
        <n v="8.0651980000000005"/>
        <n v="8.0652279999999994"/>
        <n v="8.0651519999999994"/>
        <n v="8.0650840000000006"/>
        <n v="8.0650619999999993"/>
        <n v="8.0449710000000003"/>
        <n v="7.9749559999999997"/>
        <n v="7.8609179999999999"/>
        <n v="7.6889120000000002"/>
        <n v="7.5768170000000001"/>
        <n v="7.4634770000000001"/>
        <n v="7.394323"/>
        <n v="7.3239879999999999"/>
        <n v="7.2158610000000003"/>
        <n v="7.1257239999999999"/>
        <n v="7.034548"/>
        <n v="6.9201810000000004"/>
        <n v="6.841367"/>
        <n v="6.7660669999999996"/>
        <n v="6.69109"/>
        <n v="6.5886230000000001"/>
        <n v="6.5103580000000001"/>
        <n v="6.4070320000000001"/>
        <n v="6.3318760000000003"/>
        <n v="6.2588739999999996"/>
        <n v="6.1598699999999997"/>
        <n v="6.0825579999999997"/>
        <n v="5.9960649999999998"/>
        <n v="5.9316690000000003"/>
        <n v="5.8636410000000003"/>
        <n v="5.7697159999999998"/>
        <n v="5.7001970000000002"/>
        <n v="5.6122189999999996"/>
        <n v="5.549982"/>
        <n v="5.4625630000000003"/>
        <n v="5.6444409999999996"/>
        <n v="6.1435779999999998"/>
        <n v="6.6001079999999996"/>
        <n v="7.2655240000000001"/>
        <n v="7.7696389999999997"/>
        <n v="8.2604819999999997"/>
        <n v="8.3332770000000007"/>
        <n v="8.0783880000000003"/>
        <n v="7.8469449999999998"/>
        <n v="7.7534919999999996"/>
        <n v="7.8019170000000004"/>
        <n v="8.0226199999999999"/>
        <n v="7.9378390000000003"/>
        <n v="7.9335649999999998"/>
        <n v="7.933071"/>
        <n v="7.9509210000000001"/>
        <n v="7.9848109999999997"/>
        <n v="8.0406230000000001"/>
        <n v="8.0835620000000006"/>
        <n v="8.0860559999999992"/>
        <n v="8.0598530000000004"/>
        <n v="8.0466759999999997"/>
        <n v="8.0454950000000007"/>
        <n v="8.0589469999999999"/>
        <n v="8.0696119999999993"/>
        <n v="8.0736539999999994"/>
        <n v="8.0698480000000004"/>
        <n v="8.0643580000000004"/>
        <n v="8.0608029999999999"/>
        <n v="8.0620010000000004"/>
        <n v="8.0645439999999997"/>
        <n v="8.0668869999999995"/>
        <n v="8.0668679999999995"/>
        <n v="8.0658239999999992"/>
        <n v="8.0643750000000001"/>
        <n v="8.0642040000000001"/>
        <n v="8.0645810000000004"/>
        <n v="8.0476039999999998"/>
        <n v="7.9808750000000002"/>
        <n v="7.8685520000000002"/>
        <n v="7.6959540000000004"/>
        <n v="7.5823720000000003"/>
        <n v="7.4928249999999998"/>
        <n v="7.3981250000000003"/>
        <n v="7.3282800000000003"/>
        <n v="7.249447"/>
        <n v="7.1310169999999999"/>
        <n v="7.0396700000000001"/>
        <n v="6.9524679999999996"/>
        <n v="6.8457080000000001"/>
        <n v="6.7703350000000002"/>
        <n v="6.6954359999999999"/>
        <n v="6.6189910000000003"/>
        <n v="6.5148539999999997"/>
        <n v="6.4369909999999999"/>
        <n v="6.3609400000000003"/>
        <n v="6.2629890000000001"/>
        <n v="6.1913720000000003"/>
        <n v="6.0967219999999998"/>
        <n v="6.0258399999999996"/>
        <n v="5.9552589999999999"/>
        <n v="5.8624489999999998"/>
        <n v="5.7942489999999998"/>
        <n v="5.727252"/>
        <n v="5.6476540000000002"/>
        <n v="5.7127650000000001"/>
        <n v="5.9674779999999998"/>
        <n v="6.4892310000000002"/>
        <n v="6.9472459999999998"/>
        <n v="7.4291260000000001"/>
        <n v="8.0772870000000001"/>
        <n v="8.3681789999999996"/>
        <n v="8.3573450000000005"/>
        <n v="8.1465680000000003"/>
        <n v="7.9905949999999999"/>
        <n v="7.9263950000000003"/>
        <n v="7.9899909999999998"/>
        <n v="8.075939"/>
        <n v="8.1253050000000009"/>
        <n v="8.1125589999999992"/>
        <n v="8.0744869999999995"/>
        <n v="8.0440830000000005"/>
        <n v="8.0381830000000001"/>
        <n v="8.0534770000000009"/>
        <n v="8.0703340000000008"/>
        <n v="8.0785590000000003"/>
        <n v="8.0736170000000005"/>
        <n v="8.0631210000000006"/>
        <n v="8.0591299999999997"/>
        <n v="8.0599480000000003"/>
        <n v="8.0674010000000003"/>
        <n v="8.0678380000000001"/>
        <n v="8.0659609999999997"/>
        <n v="8.0644310000000008"/>
        <n v="8.0638389999999998"/>
        <n v="8.0643980000000006"/>
        <n v="8.0651740000000007"/>
        <n v="8.0656979999999994"/>
        <n v="8.1069069999999996"/>
        <n v="8.3177640000000004"/>
        <n v="8.7932950000000005"/>
        <n v="9.2276729999999993"/>
        <n v="9.6986840000000001"/>
        <n v="10.354322"/>
        <n v="10.825514"/>
        <n v="11.436664"/>
        <n v="11.879058000000001"/>
        <n v="12.308665"/>
        <n v="12.861186"/>
        <n v="13.107710000000001"/>
        <n v="12.926971"/>
        <n v="12.583164999999999"/>
        <n v="12.208646999999999"/>
        <n v="11.800547"/>
        <n v="11.586193"/>
        <n v="11.414731"/>
        <n v="11.199521000000001"/>
        <n v="11.023759"/>
        <n v="10.767196999999999"/>
        <n v="10.568958"/>
        <n v="10.375337999999999"/>
        <n v="10.130902000000001"/>
        <n v="9.9568619999999992"/>
        <n v="9.7316289999999999"/>
        <n v="9.5647450000000003"/>
        <n v="9.3987470000000002"/>
        <n v="9.1798300000000008"/>
        <n v="9.0187380000000008"/>
        <n v="8.8092439999999996"/>
        <n v="8.6494060000000008"/>
        <n v="8.3802859999999999"/>
        <n v="8.0332229999999996"/>
        <n v="7.8789230000000003"/>
        <n v="7.9041420000000002"/>
        <n v="8.0315480000000008"/>
        <n v="8.1525689999999997"/>
        <n v="8.1524979999999996"/>
        <n v="8.0835129999999999"/>
        <n v="8.0362480000000005"/>
        <n v="8.0208519999999996"/>
        <n v="8.04453"/>
        <n v="8.0704419999999999"/>
        <n v="8.0850950000000008"/>
        <n v="8.0788759999999993"/>
        <n v="8.0629299999999997"/>
        <n v="8.0559340000000006"/>
        <n v="8.0635460000000005"/>
        <n v="8.0678660000000004"/>
        <n v="8.0686470000000003"/>
        <n v="8.0283069999999999"/>
        <n v="8.0332760000000007"/>
        <n v="8.0603359999999995"/>
        <n v="8.0835139999999992"/>
        <n v="8.0817730000000001"/>
        <n v="8.0609339999999996"/>
        <n v="8.0220420000000008"/>
        <n v="8.0150579999999998"/>
        <n v="8.0007669999999997"/>
        <n v="8.0105979999999999"/>
        <n v="8.0168330000000001"/>
        <n v="8.0376309999999993"/>
        <n v="8.0258920000000007"/>
        <n v="8.0098160000000007"/>
        <n v="8.0040929999999992"/>
        <n v="7.9953149999999997"/>
        <n v="8.0047420000000002"/>
        <n v="8.016356"/>
        <n v="8.0248969999999993"/>
        <n v="8.0223049999999994"/>
        <n v="8.0190570000000001"/>
        <n v="8.0066389999999998"/>
        <n v="7.9789810000000001"/>
        <n v="7.994021"/>
        <n v="8.0478480000000001"/>
        <n v="8.0943810000000003"/>
        <n v="8.0912690000000005"/>
        <n v="8.0606399999999994"/>
        <n v="8.047625"/>
        <n v="8.0482460000000007"/>
        <n v="8.0580599999999993"/>
        <n v="8.0697130000000001"/>
        <n v="8.0735449999999993"/>
        <n v="8.0692190000000004"/>
        <n v="8.0643700000000003"/>
        <n v="8.0608570000000004"/>
        <n v="8.0615830000000006"/>
        <n v="8.0664350000000002"/>
        <n v="8.0651609999999998"/>
        <n v="8.064254"/>
        <n v="8.0759129999999999"/>
        <n v="8.3141420000000004"/>
        <n v="8.6548990000000003"/>
        <n v="9.070919"/>
        <n v="9.5277349999999998"/>
        <n v="10.179417000000001"/>
        <n v="10.661391999999999"/>
        <n v="11.283065000000001"/>
        <n v="11.732359000000001"/>
        <n v="12.166935"/>
        <n v="12.589744"/>
        <n v="13.140432000000001"/>
        <n v="13.54641"/>
        <n v="13.947578"/>
        <n v="14.475872000000001"/>
        <n v="14.867489000000001"/>
        <n v="15.255315"/>
        <n v="15.76667"/>
        <n v="16.145952000000001"/>
        <n v="16.521654000000002"/>
        <n v="16.893816999999999"/>
        <n v="17.384588999999998"/>
        <n v="17.748628"/>
        <n v="18.228687999999998"/>
        <n v="18.584779999999999"/>
        <n v="18.937519000000002"/>
        <n v="19.40268"/>
        <n v="19.747717999999999"/>
        <n v="20.089507000000001"/>
        <n v="20.540222"/>
        <n v="20.874542000000002"/>
        <n v="21.315417"/>
        <n v="21.642430999999998"/>
        <n v="21.966363999999999"/>
        <n v="22.393526999999999"/>
        <n v="22.710372"/>
        <n v="23.024229999999999"/>
        <n v="23.438117999999999"/>
        <n v="23.745111000000001"/>
        <n v="24.052972"/>
        <n v="23.961407999999999"/>
        <n v="23.433568000000001"/>
        <n v="22.937009"/>
        <n v="22.503143000000001"/>
        <n v="22.117328000000001"/>
        <n v="21.937975999999999"/>
        <n v="21.775924"/>
        <n v="21.49888"/>
        <n v="21.236832"/>
        <n v="20.954792000000001"/>
        <n v="20.463517"/>
        <n v="19.902982000000002"/>
        <n v="19.374693000000001"/>
        <n v="18.821943000000001"/>
        <n v="18.219732"/>
        <n v="18.077949"/>
        <n v="17.964848"/>
        <n v="17.891106000000001"/>
        <n v="17.753986999999999"/>
        <n v="17.068821"/>
        <n v="16.416218000000001"/>
        <n v="15.956478000000001"/>
        <n v="15.837490000000001"/>
        <n v="16.036919999999999"/>
        <n v="16.261486000000001"/>
        <n v="16.302159"/>
        <n v="15.938670999999999"/>
        <n v="15.489731000000001"/>
        <n v="14.831799999999999"/>
        <n v="14.237199"/>
        <n v="13.572995000000001"/>
        <n v="12.930586"/>
        <n v="12.381614000000001"/>
        <n v="11.790798000000001"/>
        <n v="11.485992"/>
        <n v="11.25512"/>
        <n v="11.119571000000001"/>
        <n v="10.973791"/>
        <n v="10.738595999999999"/>
        <n v="10.539833"/>
        <n v="10.272762"/>
        <n v="10.084083"/>
        <n v="9.8512210000000007"/>
        <n v="9.6856179999999998"/>
        <n v="9.5226389999999999"/>
        <n v="9.3051999999999992"/>
        <n v="9.1421500000000009"/>
        <n v="8.9276689999999999"/>
        <n v="8.7707879999999996"/>
        <n v="8.602589"/>
        <n v="8.3766610000000004"/>
        <n v="8.059526"/>
        <n v="7.9042630000000003"/>
        <n v="7.9085179999999999"/>
        <n v="8.0206049999999998"/>
        <n v="8.1211839999999995"/>
        <n v="8.1478619999999999"/>
        <n v="8.1058819999999994"/>
        <n v="8.0424830000000007"/>
        <n v="8.0247119999999992"/>
        <n v="8.0434619999999999"/>
        <n v="8.0675539999999994"/>
        <n v="8.0818239999999992"/>
        <n v="8.0787549999999992"/>
        <n v="8.0678280000000004"/>
        <n v="8.0572280000000003"/>
        <n v="8.0554400000000008"/>
        <n v="8.0617190000000001"/>
        <n v="8.0666919999999998"/>
        <n v="8.0696980000000007"/>
        <n v="8.0675790000000003"/>
        <n v="8.0644469999999995"/>
        <n v="8.0562100000000001"/>
        <n v="7.9698370000000001"/>
        <n v="7.911905"/>
        <n v="7.9089510000000001"/>
        <n v="7.9280910000000002"/>
        <n v="8.0229850000000003"/>
        <n v="8.0748709999999999"/>
        <n v="8.0779730000000001"/>
        <n v="8.0640020000000003"/>
        <n v="8.0214619999999996"/>
        <n v="7.9943460000000002"/>
        <n v="8.0023990000000005"/>
        <n v="8.0081340000000001"/>
        <n v="8.0221389999999992"/>
        <n v="7.9954340000000004"/>
        <n v="7.9917319999999998"/>
        <n v="7.9898949999999997"/>
        <n v="8.0164000000000009"/>
        <n v="8.0389470000000003"/>
        <n v="8.0039630000000006"/>
        <n v="7.9888539999999999"/>
        <n v="7.9475360000000004"/>
        <n v="8.0362209999999994"/>
        <n v="8.0890730000000008"/>
        <n v="8.1081679999999992"/>
        <n v="8.0810530000000007"/>
        <n v="8.0574659999999998"/>
        <n v="8.0398540000000001"/>
        <n v="8.0455380000000005"/>
        <n v="8.0617859999999997"/>
        <n v="8.0726790000000008"/>
        <n v="8.074802"/>
        <n v="8.0690430000000006"/>
        <n v="8.0626689999999996"/>
        <n v="8.0596219999999992"/>
        <n v="8.0615229999999993"/>
        <n v="8.0646319999999996"/>
        <n v="8.0666799999999999"/>
        <n v="8.0641649999999991"/>
        <n v="8.0637070000000008"/>
        <n v="8.0641850000000002"/>
        <n v="8.0652290000000004"/>
        <n v="8.0645410000000002"/>
        <n v="8.064629"/>
        <n v="8.0648009999999992"/>
        <n v="8.064845"/>
        <n v="8.0647289999999998"/>
        <n v="8.0647359999999999"/>
        <n v="8.0647500000000001"/>
        <n v="8.0647800000000007"/>
        <n v="8.0644659999999995"/>
        <n v="8.0300290000000007"/>
        <n v="7.9455400000000003"/>
        <n v="7.8238399999999997"/>
        <n v="7.6539950000000001"/>
        <n v="7.5481290000000003"/>
        <n v="7.4653010000000002"/>
        <n v="7.3732160000000002"/>
        <n v="7.3012680000000003"/>
        <n v="7.2195090000000004"/>
        <n v="7.0992759999999997"/>
        <n v="7.0087060000000001"/>
        <n v="6.9232120000000004"/>
        <n v="6.8438530000000002"/>
        <n v="6.7435700000000001"/>
        <n v="6.6685160000000003"/>
        <n v="6.5917599999999998"/>
        <n v="6.5136419999999999"/>
        <n v="6.4101150000000002"/>
        <n v="6.334676"/>
        <n v="6.2614479999999997"/>
        <n v="6.1610990000000001"/>
        <n v="6.0942999999999996"/>
        <n v="6.0255400000000003"/>
        <n v="5.9328560000000001"/>
        <n v="5.862762"/>
        <n v="5.792446"/>
        <n v="5.7249749999999997"/>
        <n v="5.6379010000000003"/>
        <n v="5.5712130000000002"/>
        <n v="5.4956849999999999"/>
        <n v="5.762162"/>
        <n v="6.1519760000000003"/>
        <n v="6.6419569999999997"/>
        <n v="7.3081670000000001"/>
        <n v="7.7889889999999999"/>
        <n v="8.2175790000000006"/>
        <n v="8.3662489999999998"/>
        <n v="8.221819"/>
        <n v="7.8390610000000001"/>
        <n v="7.6461709999999998"/>
        <n v="7.5982000000000003"/>
        <n v="7.7409309999999998"/>
        <n v="8.0415679999999998"/>
        <n v="8.0626580000000008"/>
        <n v="8.0572289999999995"/>
        <n v="7.9578160000000002"/>
        <n v="7.9461680000000001"/>
        <n v="7.9981049999999998"/>
        <n v="8.0509330000000006"/>
        <n v="8.0907029999999995"/>
        <n v="8.0881019999999992"/>
        <n v="8.0646249999999995"/>
        <n v="8.0521519999999995"/>
        <n v="8.0494669999999999"/>
        <n v="8.0579710000000002"/>
        <n v="8.0680599999999991"/>
        <n v="8.0696530000000006"/>
        <n v="8.0647140000000004"/>
        <n v="8.0614830000000008"/>
        <n v="8.0618099999999995"/>
        <n v="8.0638430000000003"/>
        <n v="8.0659299999999998"/>
        <n v="8.0664789999999993"/>
        <n v="8.0655699999999992"/>
        <n v="8.0639050000000001"/>
        <n v="8.0640400000000003"/>
        <n v="8.0349640000000004"/>
        <n v="7.9546359999999998"/>
        <n v="7.8347959999999999"/>
        <n v="7.7045529999999998"/>
        <n v="7.5888"/>
        <n v="7.471082"/>
        <n v="7.4011380000000004"/>
        <n v="7.3321440000000004"/>
        <n v="7.2265829999999998"/>
        <n v="7.1373499999999996"/>
        <n v="7.0457869999999998"/>
        <n v="6.9577799999999996"/>
        <n v="6.8759880000000004"/>
        <n v="6.799328"/>
        <n v="6.6997770000000001"/>
        <n v="6.6237760000000003"/>
        <n v="6.5460739999999999"/>
        <n v="6.4678779999999998"/>
        <n v="6.3656189999999997"/>
        <n v="6.2915070000000002"/>
        <n v="6.219322"/>
        <n v="6.1246219999999996"/>
        <n v="6.0538730000000003"/>
        <n v="5.9832109999999998"/>
        <n v="5.9130529999999997"/>
        <n v="5.8210699999999997"/>
        <n v="5.7572210000000004"/>
        <n v="5.7089439999999998"/>
        <n v="5.6539320000000002"/>
        <n v="5.7317299999999998"/>
        <n v="5.9943350000000004"/>
        <n v="6.5205310000000001"/>
        <n v="6.9793960000000004"/>
        <n v="7.4611869999999998"/>
        <n v="8.1016650000000006"/>
        <n v="8.3706099999999992"/>
        <n v="8.3488399999999992"/>
        <n v="8.1964279999999992"/>
        <n v="7.985036"/>
        <n v="7.9260859999999997"/>
        <n v="7.9928780000000001"/>
        <n v="8.0779589999999999"/>
        <n v="8.1256109999999993"/>
        <n v="8.1213929999999994"/>
        <n v="8.0735799999999998"/>
        <n v="8.0434370000000008"/>
        <n v="8.0354960000000002"/>
        <n v="8.0530430000000006"/>
        <n v="8.0699729999999992"/>
        <n v="8.0781240000000007"/>
        <n v="8.0758390000000002"/>
        <n v="8.0653079999999999"/>
        <n v="8.0595750000000006"/>
        <n v="8.0587660000000003"/>
        <n v="8.0629670000000004"/>
        <n v="8.0676419999999993"/>
        <n v="8.0646170000000001"/>
        <n v="8.0635790000000007"/>
        <n v="8.0635569999999994"/>
        <n v="8.0645170000000004"/>
        <n v="8.0651820000000001"/>
        <n v="8.0653839999999999"/>
        <n v="8.0651729999999997"/>
        <n v="8.0646930000000001"/>
        <n v="8.0644980000000004"/>
        <n v="8.0645340000000001"/>
        <n v="8.0648999999999997"/>
        <n v="8.0648289999999996"/>
        <n v="8.0647040000000008"/>
        <n v="8.0647129999999994"/>
        <n v="8.0648070000000001"/>
        <n v="8.0647909999999996"/>
        <n v="8.0647850000000005"/>
        <n v="8.0647459999999995"/>
        <n v="8.0551650000000006"/>
        <n v="8.0015640000000001"/>
        <n v="7.857221"/>
        <n v="7.7270519999999996"/>
        <n v="7.6078429999999999"/>
        <n v="7.4849370000000004"/>
        <n v="7.4133089999999999"/>
        <n v="7.3448640000000003"/>
        <n v="7.2415779999999996"/>
        <n v="7.1534769999999996"/>
        <n v="7.0619319999999997"/>
        <n v="6.9447210000000004"/>
        <n v="6.8638649999999997"/>
        <n v="6.7628240000000002"/>
        <n v="6.6880639999999998"/>
        <n v="6.6117439999999998"/>
        <n v="6.5338839999999996"/>
        <n v="6.4300100000000002"/>
        <n v="6.3539690000000002"/>
        <n v="6.2802110000000004"/>
        <n v="6.20824"/>
        <n v="6.1372270000000002"/>
        <n v="6.042872"/>
        <n v="5.9722520000000001"/>
        <n v="5.9022100000000002"/>
        <n v="5.8331819999999999"/>
        <n v="5.7431369999999999"/>
        <n v="5.6769040000000004"/>
        <n v="5.6115000000000004"/>
        <n v="5.5255260000000002"/>
        <n v="5.4633459999999996"/>
        <n v="5.5165369999999996"/>
        <n v="5.7722249999999997"/>
        <n v="6.1521030000000003"/>
        <n v="6.7546439999999999"/>
        <n v="7.2375369999999997"/>
        <n v="7.7297700000000003"/>
        <n v="8.2982809999999994"/>
        <n v="8.3900600000000001"/>
        <n v="8.2205650000000006"/>
        <n v="8.0453349999999997"/>
        <n v="7.9377599999999999"/>
        <n v="7.955171"/>
        <n v="8.0406359999999992"/>
        <n v="8.1112400000000004"/>
        <n v="8.1250800000000005"/>
        <n v="8.0918709999999994"/>
        <n v="8.0547330000000006"/>
        <n v="8.0347860000000004"/>
        <n v="8.0446910000000003"/>
        <n v="8.0682759999999991"/>
        <n v="8.0779139999999998"/>
        <n v="8.0767190000000006"/>
        <n v="8.0663"/>
        <n v="8.0599489999999996"/>
        <n v="8.0585109999999993"/>
        <n v="8.0624549999999999"/>
        <n v="8.0660129999999999"/>
        <n v="8.0676679999999994"/>
        <n v="8.066573"/>
        <n v="8.0634510000000006"/>
        <n v="8.0636489999999998"/>
        <n v="8.0644150000000003"/>
        <n v="8.0652779999999993"/>
        <n v="8.0653830000000006"/>
        <n v="8.0649580000000007"/>
        <n v="8.0646100000000001"/>
        <n v="8.0644810000000007"/>
        <n v="8.0648820000000008"/>
        <n v="8.0648090000000003"/>
        <n v="8.0646950000000004"/>
        <n v="8.0355989999999995"/>
        <n v="7.9554450000000001"/>
        <n v="7.8356789999999998"/>
        <n v="7.664523"/>
        <n v="7.5564309999999999"/>
        <n v="7.447648"/>
        <n v="7.3794420000000001"/>
        <n v="7.308243"/>
        <n v="7.1983040000000003"/>
        <n v="7.1075759999999999"/>
        <n v="6.9873029999999998"/>
        <n v="6.9033610000000003"/>
        <n v="6.8252660000000001"/>
        <n v="6.725473"/>
        <n v="6.6500649999999997"/>
        <n v="6.5728540000000004"/>
        <n v="6.4686029999999999"/>
        <n v="6.3915319999999998"/>
        <n v="6.3166599999999997"/>
        <n v="6.2200420000000003"/>
        <n v="6.148936"/>
        <n v="6.0545660000000003"/>
        <n v="5.9838990000000001"/>
        <n v="5.9008459999999996"/>
        <n v="5.8568749999999996"/>
        <n v="5.8094159999999997"/>
        <n v="5.7225650000000003"/>
        <n v="5.6366399999999999"/>
        <n v="5.5338589999999996"/>
        <n v="5.4752270000000003"/>
        <n v="5.4233469999999997"/>
        <n v="5.5717299999999996"/>
        <n v="5.8909149999999997"/>
        <n v="6.4251820000000004"/>
        <n v="6.8434179999999998"/>
        <n v="7.4989080000000001"/>
        <n v="7.759957"/>
        <n v="7.7444790000000001"/>
        <n v="7.6931560000000001"/>
        <n v="7.7984140000000002"/>
        <n v="7.9045139999999998"/>
        <n v="7.9964300000000001"/>
        <n v="7.9008669999999999"/>
        <n v="7.8818289999999998"/>
        <n v="7.9048759999999998"/>
        <n v="7.9927330000000003"/>
        <n v="8.0679549999999995"/>
        <n v="8.0909739999999992"/>
        <n v="8.0707629999999995"/>
        <n v="8.0422779999999996"/>
        <n v="8.0383410000000008"/>
        <n v="8.043965"/>
        <n v="8.0655359999999998"/>
        <n v="8.0749650000000006"/>
        <n v="8.0732140000000001"/>
        <n v="8.0666220000000006"/>
        <n v="8.0613530000000004"/>
        <n v="8.0600909999999999"/>
        <n v="8.0623489999999993"/>
        <n v="8.0651670000000006"/>
        <n v="8.0670669999999998"/>
        <n v="8.0665669999999992"/>
        <n v="8.1043730000000007"/>
        <n v="8.3129840000000002"/>
        <n v="8.7856470000000009"/>
        <n v="9.2177889999999998"/>
        <n v="9.6843170000000001"/>
        <n v="10.340081"/>
        <n v="10.816423"/>
        <n v="11.432651999999999"/>
        <n v="11.876823"/>
        <n v="12.307164999999999"/>
        <n v="12.860771"/>
        <n v="13.118071"/>
        <n v="12.954033000000001"/>
        <n v="12.613797"/>
        <n v="12.238536"/>
        <n v="11.826364999999999"/>
        <n v="11.609781999999999"/>
        <n v="11.383666"/>
        <n v="11.221591"/>
        <n v="11.045987999999999"/>
        <n v="10.789497000000001"/>
        <n v="10.591006"/>
        <n v="10.396928000000001"/>
        <n v="10.151786"/>
        <n v="9.9772580000000008"/>
        <n v="9.7515560000000008"/>
        <n v="9.5843810000000005"/>
        <n v="9.36294"/>
        <n v="9.1987780000000008"/>
        <n v="9.0373640000000002"/>
        <n v="8.8274089999999994"/>
        <n v="8.6739270000000008"/>
        <n v="8.3535780000000006"/>
        <n v="8.092193"/>
        <n v="7.9064050000000003"/>
        <n v="7.8832570000000004"/>
        <n v="7.9981010000000001"/>
        <n v="8.1391670000000005"/>
        <n v="8.1578700000000008"/>
        <n v="8.0980319999999999"/>
        <n v="8.0460180000000001"/>
        <n v="8.0215979999999991"/>
        <n v="8.0380629999999993"/>
        <n v="8.0645229999999994"/>
        <n v="8.0843620000000005"/>
        <n v="8.0812340000000003"/>
        <n v="8.0655870000000007"/>
        <n v="8.0572900000000001"/>
        <n v="8.0569539999999993"/>
        <n v="8.0619800000000001"/>
        <n v="8.0670350000000006"/>
        <n v="8.0689259999999994"/>
        <n v="8.0223840000000006"/>
        <n v="8.0338510000000003"/>
        <n v="8.0678249999999991"/>
        <n v="8.0861800000000006"/>
        <n v="8.0783959999999997"/>
        <n v="8.0671619999999997"/>
        <n v="8.0346869999999999"/>
        <n v="8.0048589999999997"/>
        <n v="7.9996280000000004"/>
        <n v="8.0071709999999996"/>
        <n v="8.0139440000000004"/>
        <n v="8.0096740000000004"/>
        <n v="8.025264"/>
        <n v="8.0207490000000004"/>
        <n v="8.0028290000000002"/>
        <n v="8.0069520000000001"/>
        <n v="8.0117589999999996"/>
        <n v="8.0083479999999998"/>
        <n v="8.0090380000000003"/>
        <n v="8.0299720000000008"/>
        <n v="8.0131099999999993"/>
        <n v="8.0153719999999993"/>
        <n v="8.0111249999999998"/>
        <n v="7.9831390000000004"/>
        <n v="8.0533560000000008"/>
        <n v="8.0883710000000004"/>
        <n v="8.0978580000000004"/>
        <n v="8.0653659999999991"/>
        <n v="8.0438109999999998"/>
        <n v="8.0587680000000006"/>
        <n v="8.0689519999999995"/>
        <n v="8.0743170000000006"/>
        <n v="8.0699939999999994"/>
        <n v="8.0609950000000001"/>
        <n v="8.0615349999999992"/>
        <n v="8.0639029999999998"/>
        <n v="8.0661380000000005"/>
        <n v="8.0666379999999993"/>
        <n v="8.0655950000000001"/>
        <n v="8.0645159999999994"/>
        <n v="8.0652179999999998"/>
        <n v="8.155894"/>
        <n v="8.4166840000000001"/>
        <n v="8.7877969999999994"/>
        <n v="9.3726850000000006"/>
        <n v="9.8494069999999994"/>
        <n v="10.503265000000001"/>
        <n v="10.974859"/>
        <n v="11.435157"/>
        <n v="12.024020999999999"/>
        <n v="12.450390000000001"/>
        <n v="12.867092"/>
        <n v="13.41211"/>
        <n v="13.814798"/>
        <n v="14.213073"/>
        <n v="14.737812"/>
        <n v="15.126882"/>
        <n v="15.512226999999999"/>
        <n v="16.020337999999999"/>
        <n v="16.397224000000001"/>
        <n v="16.770558999999999"/>
        <n v="17.262877"/>
        <n v="17.628059"/>
        <n v="17.989809999999999"/>
        <n v="18.466846"/>
        <n v="18.820698"/>
        <n v="19.171220999999999"/>
        <n v="19.63345"/>
        <n v="19.976316000000001"/>
        <n v="20.428450000000002"/>
        <n v="20.763826999999999"/>
        <n v="21.096041"/>
        <n v="21.534133000000001"/>
        <n v="21.859086999999999"/>
        <n v="22.180978"/>
        <n v="22.605446000000001"/>
        <n v="22.920297000000001"/>
        <n v="23.232175999999999"/>
        <n v="23.643439000000001"/>
        <n v="23.935075000000001"/>
        <n v="24.011717000000001"/>
        <n v="23.710574999999999"/>
        <n v="23.238909"/>
        <n v="22.610073"/>
        <n v="22.262530000000002"/>
        <n v="22.034724000000001"/>
        <n v="21.816533"/>
        <n v="21.631623999999999"/>
        <n v="21.308398"/>
        <n v="21.029211"/>
        <n v="20.743120999999999"/>
        <n v="20.198225000000001"/>
        <n v="19.873919000000001"/>
        <n v="19.455874999999999"/>
        <n v="18.845905999999999"/>
        <n v="18.132528000000001"/>
        <n v="17.161579"/>
        <n v="16.596270000000001"/>
        <n v="16.31137"/>
        <n v="16.416936"/>
        <n v="16.743594000000002"/>
        <n v="16.890809000000001"/>
        <n v="16.574096999999998"/>
        <n v="16.081626"/>
        <n v="15.986492999999999"/>
        <n v="15.931972999999999"/>
        <n v="15.750825000000001"/>
        <n v="15.427212000000001"/>
        <n v="14.864811"/>
        <n v="14.301297"/>
        <n v="13.650589"/>
        <n v="12.806295"/>
        <n v="12.274991999999999"/>
        <n v="11.829487"/>
        <n v="11.418258"/>
        <n v="11.251364000000001"/>
        <n v="11.104983000000001"/>
        <n v="10.913739"/>
        <n v="10.75057"/>
        <n v="10.541700000000001"/>
        <n v="10.272872"/>
        <n v="10.095566"/>
        <n v="9.8610330000000008"/>
        <n v="9.6808599999999991"/>
        <n v="9.4639740000000003"/>
        <n v="9.3165580000000006"/>
        <n v="9.1380730000000003"/>
        <n v="8.9231780000000001"/>
        <n v="8.7824969999999993"/>
        <n v="8.6197619999999997"/>
        <n v="8.374644"/>
        <n v="8.0538600000000002"/>
        <n v="7.9123799999999997"/>
        <n v="7.9147309999999997"/>
        <n v="8.0116549999999993"/>
        <n v="8.1309439999999995"/>
        <n v="8.1574010000000001"/>
        <n v="8.0971050000000009"/>
        <n v="8.0331360000000007"/>
        <n v="8.0334240000000001"/>
        <n v="8.0533149999999996"/>
        <n v="8.0604139999999997"/>
        <n v="8.0911089999999994"/>
        <n v="8.0871320000000004"/>
        <n v="8.058897"/>
        <n v="8.0488119999999999"/>
        <n v="8.0642180000000003"/>
        <n v="8.0515609999999995"/>
        <n v="8.0592140000000008"/>
        <n v="8.0760880000000004"/>
        <n v="8.0561469999999993"/>
        <n v="8.0499700000000001"/>
        <n v="7.9771270000000003"/>
        <n v="7.9102209999999999"/>
        <n v="7.9026100000000001"/>
        <n v="7.9361199999999998"/>
        <n v="8.0310210000000009"/>
        <n v="8.0728930000000005"/>
        <n v="8.0731380000000001"/>
        <n v="8.0653050000000004"/>
        <n v="8.0236839999999994"/>
        <n v="7.9899209999999998"/>
        <n v="8.0035880000000006"/>
        <n v="8.0169010000000007"/>
        <n v="7.9936850000000002"/>
        <n v="7.9812399999999997"/>
        <n v="7.9875670000000003"/>
        <n v="7.988397"/>
        <n v="8.0171700000000001"/>
        <n v="8.0400480000000005"/>
        <n v="8.0155309999999993"/>
        <n v="7.9839869999999999"/>
        <n v="7.9474780000000003"/>
        <n v="7.9980450000000003"/>
        <n v="8.0850720000000003"/>
        <n v="8.1132539999999995"/>
        <n v="8.0743659999999995"/>
        <n v="8.0480110000000007"/>
        <n v="8.0388339999999996"/>
        <n v="8.0709850000000003"/>
        <n v="8.0840239999999994"/>
        <n v="8.0663529999999994"/>
        <n v="8.0774179999999998"/>
        <n v="8.0541590000000003"/>
        <n v="8.0515849999999993"/>
        <n v="8.0707989999999992"/>
        <n v="8.0567489999999999"/>
        <n v="8.0755379999999999"/>
        <n v="8.0570799999999991"/>
        <n v="8.0730489999999993"/>
        <n v="8.0727340000000005"/>
        <n v="8.0561209999999992"/>
        <n v="8.0738439999999994"/>
        <n v="8.0741929999999993"/>
        <n v="8.0569269999999999"/>
        <n v="8.0737660000000009"/>
        <n v="8.0564300000000006"/>
        <n v="8.0564079999999993"/>
        <n v="8.0736480000000004"/>
        <n v="8.0566460000000006"/>
        <n v="8.0738219999999998"/>
        <n v="8.073779"/>
        <n v="8.0565940000000005"/>
        <n v="8.0736810000000006"/>
        <n v="8.0736849999999993"/>
        <n v="8.0565909999999992"/>
        <n v="8.0737369999999995"/>
        <n v="8.0565879999999996"/>
        <n v="8.0566030000000008"/>
        <n v="8.0565949999999997"/>
        <n v="8.0737240000000003"/>
        <n v="8.0563400000000005"/>
        <n v="8.0559419999999999"/>
        <n v="7.955425"/>
        <n v="7.8153259999999998"/>
        <n v="7.7046859999999997"/>
        <n v="7.5591980000000003"/>
        <n v="7.4582850000000001"/>
        <n v="7.4077349999999997"/>
        <n v="7.3125619999999998"/>
        <n v="7.2108129999999999"/>
        <n v="7.1402140000000003"/>
        <n v="7.0193729999999999"/>
        <n v="6.9145789999999998"/>
        <n v="6.8556520000000001"/>
        <n v="6.7602180000000001"/>
        <n v="6.7054559999999999"/>
        <n v="6.6030369999999996"/>
        <n v="6.5040420000000001"/>
        <n v="6.4470219999999996"/>
        <n v="6.3463640000000003"/>
        <n v="6.2522250000000001"/>
        <n v="6.1525080000000001"/>
        <n v="6.1058139999999996"/>
        <n v="6.0162810000000002"/>
        <n v="5.9683080000000004"/>
        <n v="5.874161"/>
        <n v="5.7823989999999998"/>
        <n v="5.6927180000000002"/>
        <n v="5.65022"/>
        <n v="5.5632580000000003"/>
        <n v="5.5148549999999998"/>
        <n v="5.7984439999999999"/>
        <n v="6.1739660000000001"/>
        <n v="6.6534019999999998"/>
        <n v="7.1556430000000004"/>
        <n v="7.8178219999999996"/>
        <n v="8.2560570000000002"/>
        <n v="8.362527"/>
        <n v="8.2078299999999995"/>
        <n v="7.819159"/>
        <n v="7.6429859999999996"/>
        <n v="7.6040570000000001"/>
        <n v="7.7552960000000004"/>
        <n v="8.0631979999999999"/>
        <n v="8.0674419999999998"/>
        <n v="8.0463389999999997"/>
        <n v="7.9465279999999998"/>
        <n v="7.9713649999999996"/>
        <n v="8.0136129999999994"/>
        <n v="8.0841239999999992"/>
        <n v="8.0873050000000006"/>
        <n v="8.068994"/>
        <n v="8.0650809999999993"/>
        <n v="8.0386480000000002"/>
        <n v="8.0585020000000007"/>
        <n v="8.0517579999999995"/>
        <n v="8.0632839999999995"/>
        <n v="8.0816590000000001"/>
        <n v="8.0607749999999996"/>
        <n v="8.0697159999999997"/>
        <n v="8.0538229999999995"/>
        <n v="8.0733599999999992"/>
        <n v="8.058033"/>
        <n v="8.0754940000000008"/>
        <n v="8.0743179999999999"/>
        <n v="8.0561129999999999"/>
        <n v="8.072851"/>
        <n v="8.0558669999999992"/>
        <n v="8.0258699999999994"/>
        <n v="7.9620980000000001"/>
        <n v="7.8232169999999996"/>
        <n v="7.7118909999999996"/>
        <n v="7.5643359999999999"/>
        <n v="7.4622919999999997"/>
        <n v="7.4115130000000002"/>
        <n v="7.3230279999999999"/>
        <n v="7.2159279999999999"/>
        <n v="7.1455479999999998"/>
        <n v="7.0343939999999998"/>
        <n v="6.9668510000000001"/>
        <n v="6.8658140000000003"/>
        <n v="6.809558"/>
        <n v="6.7146129999999999"/>
        <n v="6.6129129999999998"/>
        <n v="6.5554170000000003"/>
        <n v="6.4564199999999996"/>
        <n v="6.4005179999999999"/>
        <n v="6.3049390000000001"/>
        <n v="6.2084450000000002"/>
        <n v="6.1586040000000004"/>
        <n v="6.0661079999999998"/>
        <n v="5.9715420000000003"/>
        <n v="5.9232129999999996"/>
        <n v="5.8321769999999997"/>
        <n v="5.7805569999999999"/>
        <n v="5.6929090000000002"/>
        <n v="5.6052359999999997"/>
        <n v="5.5566370000000003"/>
        <n v="5.4722410000000004"/>
        <n v="5.4773259999999997"/>
        <n v="5.7338069999999997"/>
        <n v="6.1063669999999997"/>
        <n v="6.5414630000000002"/>
        <n v="7.063339"/>
        <n v="7.4190240000000003"/>
        <n v="7.7654909999999999"/>
        <n v="8.0441319999999994"/>
        <n v="7.9014860000000002"/>
        <n v="7.8165399999999998"/>
        <n v="7.7938520000000002"/>
        <n v="7.9444749999999997"/>
        <n v="8.0714659999999991"/>
        <n v="8.1333450000000003"/>
        <n v="8.1021040000000006"/>
        <n v="8.0401889999999998"/>
        <n v="8.0294629999999998"/>
        <n v="8.0166730000000008"/>
        <n v="8.0511350000000004"/>
        <n v="8.0889310000000005"/>
        <n v="8.0753079999999997"/>
        <n v="8.0697399999999995"/>
        <n v="8.0479640000000003"/>
        <n v="8.0670400000000004"/>
        <n v="8.0523150000000001"/>
        <n v="7.9977099999999997"/>
        <n v="7.9136620000000004"/>
        <n v="7.7653790000000003"/>
        <n v="7.6005320000000003"/>
        <n v="7.5229030000000003"/>
        <n v="7.425135"/>
        <n v="7.3384499999999999"/>
        <n v="7.2817939999999997"/>
        <n v="7.1765109999999996"/>
        <n v="7.0541400000000003"/>
        <n v="6.9850269999999997"/>
        <n v="6.8824909999999999"/>
        <n v="6.780386"/>
        <n v="6.7259679999999999"/>
        <n v="6.6296429999999997"/>
        <n v="6.5255710000000002"/>
        <n v="6.4681220000000001"/>
        <n v="6.3705660000000002"/>
        <n v="6.3173009999999996"/>
        <n v="6.2237920000000004"/>
        <n v="6.1287760000000002"/>
        <n v="6.0793200000000001"/>
        <n v="5.976788"/>
        <n v="5.8881079999999999"/>
        <n v="5.8479780000000003"/>
        <n v="5.7617770000000004"/>
        <n v="5.670852"/>
        <n v="5.6243610000000004"/>
        <n v="5.5354520000000003"/>
        <n v="5.496143"/>
        <n v="5.4204730000000003"/>
        <n v="5.3821770000000004"/>
        <n v="5.6163590000000001"/>
        <n v="6.123291"/>
        <n v="6.5599170000000004"/>
        <n v="7.0710249999999997"/>
        <n v="7.7136680000000002"/>
        <n v="8.1402579999999993"/>
        <n v="8.3346119999999999"/>
        <n v="8.2095719999999996"/>
        <n v="8.0103740000000005"/>
        <n v="7.8984589999999999"/>
        <n v="7.9009590000000003"/>
        <n v="7.989579"/>
        <n v="8.0680440000000004"/>
        <n v="8.0836989999999993"/>
        <n v="8.0306850000000001"/>
        <n v="8.0040999999999993"/>
        <n v="7.9909290000000004"/>
        <n v="8.0030739999999998"/>
        <n v="8.0265950000000004"/>
        <n v="8.0208910000000007"/>
        <n v="8.0463419999999992"/>
        <n v="8.0513530000000006"/>
        <n v="7.9966150000000003"/>
        <n v="8.0343999999999998"/>
        <n v="8.0804170000000006"/>
        <n v="8.0737609999999993"/>
        <n v="8.0617280000000004"/>
        <n v="8.0686090000000004"/>
        <n v="8.0467639999999996"/>
        <n v="8.0659200000000002"/>
        <n v="8.0733770000000007"/>
        <n v="8.0601520000000004"/>
        <n v="8.0777300000000007"/>
        <n v="8.0747990000000005"/>
        <n v="8.0717689999999997"/>
        <n v="8.072749"/>
        <n v="8.0567869999999999"/>
        <n v="8.0745579999999997"/>
        <n v="8.0573789999999992"/>
        <n v="8.0567060000000001"/>
        <n v="8.0734169999999992"/>
        <n v="8.0561959999999999"/>
        <n v="8.0734890000000004"/>
        <n v="8.0567810000000009"/>
        <n v="8.0738690000000002"/>
        <n v="8.0736410000000003"/>
        <n v="8.0737009999999998"/>
        <n v="8.0566239999999993"/>
        <n v="8.0737419999999993"/>
        <n v="8.0737059999999996"/>
        <n v="8.0737089999999991"/>
        <n v="8.0737269999999999"/>
        <n v="8.0564900000000002"/>
        <n v="8.0258749999999992"/>
        <n v="7.9618580000000003"/>
        <n v="7.8229959999999998"/>
        <n v="7.6523849999999998"/>
        <n v="7.564527"/>
        <n v="7.4625269999999997"/>
        <n v="7.3702519999999998"/>
        <n v="7.3171179999999998"/>
        <n v="7.2159399999999998"/>
        <n v="7.0953059999999999"/>
        <n v="7.024489"/>
        <n v="6.9193280000000001"/>
        <n v="6.814673"/>
        <n v="6.7598760000000002"/>
        <n v="6.6642489999999999"/>
        <n v="6.6075929999999996"/>
        <n v="6.503279"/>
        <n v="6.4050089999999997"/>
        <n v="6.3506859999999996"/>
        <n v="6.2536490000000002"/>
        <n v="6.1607900000000004"/>
        <n v="6.0660910000000001"/>
        <n v="6.0169360000000003"/>
        <n v="5.9233690000000001"/>
        <n v="5.8322960000000004"/>
        <n v="5.7865270000000004"/>
        <n v="5.6978619999999998"/>
        <n v="5.6099110000000003"/>
        <n v="5.5215180000000004"/>
        <n v="5.4749590000000001"/>
        <n v="5.3939810000000001"/>
        <n v="5.469271"/>
        <n v="5.7556539999999998"/>
        <n v="6.3021479999999999"/>
        <n v="6.7894990000000002"/>
        <n v="7.2531100000000004"/>
        <n v="7.8295519999999996"/>
        <n v="8.1152390000000008"/>
        <n v="8.1852070000000001"/>
        <n v="8.0515559999999997"/>
        <n v="7.9123739999999998"/>
        <n v="7.8008280000000001"/>
        <n v="7.8884540000000003"/>
        <n v="7.9740039999999999"/>
        <n v="8.0422480000000007"/>
        <n v="7.9691460000000003"/>
        <n v="7.9801380000000002"/>
        <n v="8.0105970000000006"/>
        <n v="8.0329230000000003"/>
        <n v="8.0455939999999995"/>
        <n v="8.0777330000000003"/>
        <n v="8.0621489999999998"/>
        <n v="8.053293"/>
        <n v="8.0657730000000001"/>
        <n v="8.0488940000000007"/>
        <n v="8.0546620000000004"/>
        <n v="8.0757980000000007"/>
        <n v="8.0600550000000002"/>
        <n v="8.0760339999999999"/>
        <n v="8.0731339999999996"/>
        <n v="8.0549759999999999"/>
        <n v="8.0723690000000001"/>
        <n v="8.0736559999999997"/>
        <n v="8.0572300000000006"/>
        <n v="8.0744419999999995"/>
        <n v="8.0738780000000006"/>
        <n v="8.0563640000000003"/>
        <n v="8.0726510000000005"/>
        <n v="8.0298669999999994"/>
        <n v="7.9156700000000004"/>
        <n v="7.8082339999999997"/>
        <n v="7.6618050000000002"/>
        <n v="7.5225059999999999"/>
        <n v="7.4627109999999997"/>
        <n v="7.3755269999999999"/>
        <n v="7.2780509999999996"/>
        <n v="7.212917"/>
        <n v="7.1025169999999997"/>
        <n v="6.9565910000000004"/>
        <n v="6.8140790000000004"/>
        <n v="6.6568659999999999"/>
        <n v="6.6234989999999998"/>
        <n v="6.677943"/>
        <n v="6.6507259999999997"/>
        <n v="6.5930650000000002"/>
        <n v="6.4257119999999999"/>
        <n v="6.2824749999999998"/>
        <n v="6.2156200000000004"/>
        <n v="6.1475059999999999"/>
        <n v="6.085356"/>
        <n v="6.050999"/>
        <n v="5.948029"/>
        <n v="5.839798"/>
        <n v="5.7823149999999996"/>
        <n v="5.6896149999999999"/>
        <n v="5.6115279999999998"/>
        <n v="5.5697770000000002"/>
        <n v="5.4926120000000003"/>
        <n v="5.4165710000000002"/>
        <n v="5.5800450000000001"/>
        <n v="5.9660630000000001"/>
        <n v="6.341329"/>
        <n v="6.8241719999999999"/>
        <n v="7.400207"/>
        <n v="7.7612170000000003"/>
        <n v="7.9756200000000002"/>
        <n v="7.8509770000000003"/>
        <n v="7.6892319999999996"/>
        <n v="7.6712720000000001"/>
        <n v="7.9469729999999998"/>
        <n v="8.1287000000000003"/>
        <n v="8.1594490000000004"/>
        <n v="8.1108130000000003"/>
        <n v="8.0090880000000002"/>
        <n v="7.9728120000000002"/>
        <n v="8.0250690000000002"/>
        <n v="8.0582130000000003"/>
        <n v="8.0931280000000001"/>
        <n v="8.1028970000000005"/>
        <n v="8.0642300000000002"/>
        <n v="8.0421399999999998"/>
        <n v="8.0578120000000002"/>
        <n v="8.0684939999999994"/>
        <n v="8.0608880000000003"/>
        <n v="8.0817029999999992"/>
        <n v="8.0779829999999997"/>
        <n v="8.0560510000000001"/>
        <n v="8.0703359999999993"/>
        <n v="8.0707559999999994"/>
        <n v="8.0559569999999994"/>
        <n v="8.0581899999999997"/>
        <n v="8.0753529999999998"/>
        <n v="8.0573110000000003"/>
        <n v="8.0728729999999995"/>
        <n v="8.0733580000000007"/>
        <n v="8.0567270000000004"/>
        <n v="8.0740979999999993"/>
        <n v="8.0589820000000003"/>
        <n v="7.9774089999999998"/>
        <n v="7.8848050000000001"/>
        <n v="7.7124220000000001"/>
        <n v="7.5790379999999997"/>
        <n v="7.4630049999999999"/>
        <n v="7.4121759999999997"/>
        <n v="7.3236109999999996"/>
        <n v="7.2164469999999996"/>
        <n v="7.1460629999999998"/>
        <n v="7.0249689999999996"/>
        <n v="6.9197939999999996"/>
        <n v="6.8605660000000004"/>
        <n v="6.7650449999999998"/>
        <n v="6.664695"/>
        <n v="6.6080350000000001"/>
        <n v="6.5037209999999996"/>
        <n v="6.4054469999999997"/>
        <n v="6.3054430000000004"/>
        <n v="6.2540630000000004"/>
        <n v="6.1613790000000002"/>
        <n v="6.0665719999999999"/>
        <n v="6.0172990000000004"/>
        <n v="5.9284530000000002"/>
        <n v="5.8607909999999999"/>
        <n v="5.7987149999999996"/>
        <n v="5.7568450000000002"/>
        <n v="5.6451349999999998"/>
        <n v="5.5437419999999999"/>
        <n v="5.4624839999999999"/>
        <n v="5.4341249999999999"/>
        <n v="5.6062430000000001"/>
        <n v="5.9113949999999997"/>
        <n v="6.4557289999999998"/>
        <n v="6.8897329999999997"/>
        <n v="7.3583489999999996"/>
        <n v="7.756939"/>
        <n v="7.7907789999999997"/>
        <n v="7.8244879999999997"/>
        <n v="7.8745719999999997"/>
        <n v="7.906771"/>
        <n v="7.8963020000000004"/>
        <n v="7.8572179999999996"/>
        <n v="7.8728509999999998"/>
        <n v="7.9201800000000002"/>
        <n v="8.0236260000000001"/>
        <n v="8.0595780000000001"/>
        <n v="8.0682910000000003"/>
        <n v="8.0716459999999994"/>
        <n v="8.0371819999999996"/>
        <n v="8.0320970000000003"/>
        <n v="8.0600769999999997"/>
        <n v="8.0780340000000006"/>
        <n v="8.0660869999999996"/>
        <n v="8.0809669999999993"/>
        <n v="8.0734739999999992"/>
        <n v="8.0526909999999994"/>
        <n v="8.0531430000000004"/>
        <n v="8.0724149999999995"/>
        <n v="8.0577269999999999"/>
        <n v="8.0757879999999993"/>
        <n v="8.0748080000000009"/>
        <n v="8.056438"/>
        <n v="8.0868629999999992"/>
        <n v="8.3321480000000001"/>
        <n v="8.657508"/>
        <n v="9.0904369999999997"/>
        <n v="9.6992759999999993"/>
        <n v="10.164332999999999"/>
        <n v="10.676643"/>
        <n v="11.307112999999999"/>
        <n v="11.7507"/>
        <n v="12.181184"/>
        <n v="12.738538999999999"/>
        <n v="13.071835999999999"/>
        <n v="13.097432"/>
        <n v="12.723580999999999"/>
        <n v="12.348057000000001"/>
        <n v="11.90094"/>
        <n v="11.663346000000001"/>
        <n v="11.48687"/>
        <n v="11.273854"/>
        <n v="11.10216"/>
        <n v="10.913741"/>
        <n v="10.715467"/>
        <n v="10.452705"/>
        <n v="10.264956"/>
        <n v="10.028404999999999"/>
        <n v="9.8578550000000007"/>
        <n v="9.6898780000000002"/>
        <n v="9.4674069999999997"/>
        <n v="9.3018750000000008"/>
        <n v="9.084778"/>
        <n v="8.9257390000000001"/>
        <n v="8.7702010000000001"/>
        <n v="8.5327830000000002"/>
        <n v="8.2598380000000002"/>
        <n v="7.9521189999999997"/>
        <n v="7.8617429999999997"/>
        <n v="7.9160349999999999"/>
        <n v="8.0832870000000003"/>
        <n v="8.1544310000000007"/>
        <n v="8.133896"/>
        <n v="8.0781430000000007"/>
        <n v="8.0258939999999992"/>
        <n v="8.0248790000000003"/>
        <n v="8.056305"/>
        <n v="8.0781310000000008"/>
        <n v="8.0847580000000008"/>
        <n v="8.0735539999999997"/>
        <n v="8.0556479999999997"/>
        <n v="8.0583760000000009"/>
        <n v="8.0656149999999993"/>
        <n v="8.0687639999999998"/>
        <n v="8.0464230000000008"/>
        <n v="8.0175289999999997"/>
        <n v="8.0505709999999997"/>
        <n v="8.0787580000000005"/>
        <n v="8.083342"/>
        <n v="8.0717560000000006"/>
        <n v="8.0421659999999999"/>
        <n v="8.0182260000000003"/>
        <n v="8.0080430000000007"/>
        <n v="8.0185779999999998"/>
        <n v="8.0242760000000004"/>
        <n v="8.0095039999999997"/>
        <n v="8.0100370000000005"/>
        <n v="8.0066220000000001"/>
        <n v="8.0003449999999994"/>
        <n v="8.0012000000000008"/>
        <n v="8.0253599999999992"/>
        <n v="8.0102429999999991"/>
        <n v="8.0124200000000005"/>
        <n v="8.0144219999999997"/>
        <n v="8.0091230000000007"/>
        <n v="8.0097939999999994"/>
        <n v="8.0313829999999999"/>
        <n v="7.9771510000000001"/>
        <n v="8.0255069999999993"/>
        <n v="8.0849810000000009"/>
        <n v="8.0975230000000007"/>
        <n v="8.0694020000000002"/>
        <n v="8.0514460000000003"/>
        <n v="8.0456780000000006"/>
        <n v="8.0536060000000003"/>
        <n v="8.0667159999999996"/>
        <n v="8.0725850000000001"/>
        <n v="8.0710110000000004"/>
        <n v="8.0660880000000006"/>
        <n v="8.0615839999999999"/>
        <n v="8.0609389999999994"/>
        <n v="8.0632470000000005"/>
        <n v="8.0654430000000001"/>
        <n v="8.0666010000000004"/>
        <n v="8.0659779999999994"/>
        <n v="8.0640630000000009"/>
        <n v="8.1557729999999999"/>
        <n v="8.4163560000000004"/>
        <n v="8.7874020000000002"/>
        <n v="9.3722180000000002"/>
        <n v="9.848884"/>
        <n v="10.342159000000001"/>
        <n v="10.974372000000001"/>
        <n v="11.434678"/>
        <n v="11.878745"/>
        <n v="12.449951"/>
        <n v="12.866664"/>
        <n v="13.411687000000001"/>
        <n v="13.814382999999999"/>
        <n v="14.212659"/>
        <n v="14.737406"/>
        <n v="15.126480000000001"/>
        <n v="15.51183"/>
        <n v="16.019946000000001"/>
        <n v="16.396837000000001"/>
        <n v="16.893837000000001"/>
        <n v="17.262495999999999"/>
        <n v="17.627683999999999"/>
        <n v="17.989433999999999"/>
        <n v="18.466477999999999"/>
        <n v="18.820333999999999"/>
        <n v="19.286961000000002"/>
        <n v="19.633089999999999"/>
        <n v="19.975960000000001"/>
        <n v="20.428096"/>
        <n v="20.763475"/>
        <n v="21.095692"/>
        <n v="21.533791999999998"/>
        <n v="21.858750000000001"/>
        <n v="22.18064"/>
        <n v="22.605111999999998"/>
        <n v="22.919965999999999"/>
        <n v="23.231850000000001"/>
        <n v="23.643129999999999"/>
        <n v="23.937888000000001"/>
        <n v="24.064945000000002"/>
        <n v="23.746262000000002"/>
        <n v="23.278378"/>
        <n v="22.790236"/>
        <n v="22.289822000000001"/>
        <n v="22.056902000000001"/>
        <n v="21.890975999999998"/>
        <n v="21.655163000000002"/>
        <n v="21.422471999999999"/>
        <n v="21.056242999999998"/>
        <n v="20.768737999999999"/>
        <n v="20.096761999999998"/>
        <n v="19.543322"/>
        <n v="19.007542000000001"/>
        <n v="18.327703"/>
        <n v="18.108297"/>
        <n v="17.998175"/>
        <n v="17.897010000000002"/>
        <n v="17.844237"/>
        <n v="17.271718"/>
        <n v="16.637160000000002"/>
        <n v="16.076892999999998"/>
        <n v="15.83982"/>
        <n v="15.966447000000001"/>
        <n v="16.265858999999999"/>
        <n v="16.311188000000001"/>
        <n v="16.077869"/>
        <n v="15.503992"/>
        <n v="15.014858"/>
        <n v="14.463245000000001"/>
        <n v="13.585851"/>
        <n v="12.942591"/>
        <n v="12.230359"/>
        <n v="11.799861999999999"/>
        <n v="11.493473"/>
        <n v="11.259613999999999"/>
        <n v="11.125560999999999"/>
        <n v="10.980311"/>
        <n v="10.74553"/>
        <n v="10.546716"/>
        <n v="10.279267000000001"/>
        <n v="10.090293000000001"/>
        <n v="9.9137799999999991"/>
        <n v="9.6915189999999996"/>
        <n v="9.5284949999999995"/>
        <n v="9.3109800000000007"/>
        <n v="9.1478479999999998"/>
        <n v="8.9863809999999997"/>
        <n v="8.7762030000000006"/>
        <n v="8.6537019999999991"/>
        <n v="8.4619280000000003"/>
        <n v="8.1368600000000004"/>
        <n v="7.9428609999999997"/>
        <n v="7.8848380000000002"/>
        <n v="7.9781589999999998"/>
        <n v="8.1207159999999998"/>
        <n v="8.1530670000000001"/>
        <n v="8.1065860000000001"/>
        <n v="8.0557009999999991"/>
        <n v="8.0245650000000008"/>
        <n v="8.0355129999999999"/>
        <n v="8.0597349999999999"/>
        <n v="8.0818110000000001"/>
        <n v="8.0815380000000001"/>
        <n v="8.0679689999999997"/>
        <n v="8.0589060000000003"/>
        <n v="8.0552869999999999"/>
        <n v="8.0593889999999995"/>
        <n v="8.0673440000000003"/>
        <n v="8.0692540000000008"/>
        <n v="8.0685800000000008"/>
        <n v="8.0626809999999995"/>
        <n v="7.9671519999999996"/>
        <n v="7.9199289999999998"/>
        <n v="7.9052420000000003"/>
        <n v="7.9247509999999997"/>
        <n v="7.998513"/>
        <n v="8.0705860000000005"/>
        <n v="8.094436"/>
        <n v="8.070157"/>
        <n v="8.0232290000000006"/>
        <n v="7.9917439999999997"/>
        <n v="7.9939090000000004"/>
        <n v="8.012867"/>
        <n v="8.0021020000000007"/>
        <n v="7.979692"/>
        <n v="7.9889669999999997"/>
        <n v="7.9953779999999997"/>
        <n v="8.0075149999999997"/>
        <n v="8.0368049999999993"/>
        <n v="8.0269469999999998"/>
        <n v="7.9801270000000004"/>
        <n v="7.9365889999999997"/>
        <n v="8.0074799999999993"/>
        <n v="8.074579"/>
        <n v="8.11111"/>
        <n v="8.0867500000000003"/>
        <n v="8.0540470000000006"/>
        <n v="8.040305"/>
        <n v="8.0461950000000009"/>
        <n v="8.0606270000000002"/>
        <n v="8.0736260000000009"/>
        <n v="8.0761789999999998"/>
        <n v="8.069172"/>
        <n v="8.0626189999999998"/>
        <n v="8.0594560000000008"/>
        <n v="8.061356"/>
        <n v="8.0646310000000003"/>
        <n v="8.066865"/>
        <n v="8.0670549999999999"/>
        <n v="8.0636189999999992"/>
        <n v="8.0641510000000007"/>
        <n v="8.0651969999999995"/>
        <n v="8.0648859999999996"/>
        <n v="8.0646000000000004"/>
        <n v="8.0646649999999998"/>
        <n v="8.0648649999999993"/>
        <n v="8.0648520000000001"/>
        <n v="8.0579180000000008"/>
        <n v="8.0199250000000006"/>
        <n v="7.9606830000000004"/>
        <n v="7.8653339999999998"/>
        <n v="7.7881879999999999"/>
        <n v="7.7091960000000004"/>
        <n v="7.623386"/>
        <n v="7.282419"/>
        <n v="6.8743470000000002"/>
        <n v="6.4272220000000004"/>
        <n v="4.7415120000000002"/>
        <n v="2.3304969999999998"/>
        <n v="-2.5999999999999998E-4"/>
        <n v="-5.6800000000000004E-4"/>
        <n v="-4.06E-4"/>
        <n v="-2.5099999999999998E-4"/>
        <n v="-1.2400000000000001E-4"/>
        <n v="-7.2999999999999999E-5"/>
        <n v="-4.1999999999999998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9118299999999999" maxValue="1.4784759999999999" count="4028">
        <n v="0"/>
        <n v="-2.4849999999999998E-3"/>
        <n v="8.3199999999999995E-4"/>
        <n v="1.0243E-2"/>
        <n v="1.1257E-2"/>
        <n v="2.6234E-2"/>
        <n v="2.7644999999999999E-2"/>
        <n v="2.6440000000000002E-2"/>
        <n v="3.0221000000000001E-2"/>
        <n v="3.0196000000000001E-2"/>
        <n v="2.8192999999999999E-2"/>
        <n v="2.5694000000000002E-2"/>
        <n v="2.2589999999999999E-2"/>
        <n v="1.7828E-2"/>
        <n v="1.3854999999999999E-2"/>
        <n v="-6.4929999999999996E-3"/>
        <n v="-1.4075000000000001E-2"/>
        <n v="-2.0386999999999999E-2"/>
        <n v="-1.1932999999999999E-2"/>
        <n v="-7.4549999999999998E-3"/>
        <n v="-5.1720000000000004E-3"/>
        <n v="-2.7209999999999999E-3"/>
        <n v="-1.453E-2"/>
        <n v="-1.1823999999999999E-2"/>
        <n v="-8.4899999999999993E-3"/>
        <n v="-5.2940000000000001E-3"/>
        <n v="-3.4759999999999999E-3"/>
        <n v="-2.4069999999999999E-3"/>
        <n v="-6.4140000000000004E-3"/>
        <n v="-5.6350000000000003E-3"/>
        <n v="-3.9259999999999998E-3"/>
        <n v="-2.686E-3"/>
        <n v="-8.0500000000000005E-4"/>
        <n v="-1.519E-3"/>
        <n v="-1.016E-3"/>
        <n v="-1.0250000000000001E-3"/>
        <n v="-5.5699999999999999E-4"/>
        <n v="-1.0579999999999999E-3"/>
        <n v="-2.6600000000000001E-4"/>
        <n v="-5.5999999999999999E-5"/>
        <n v="1.4899999999999999E-4"/>
        <n v="2.9300000000000002E-4"/>
        <n v="-3.8200000000000002E-4"/>
        <n v="-1.5799999999999999E-4"/>
        <n v="-3.4E-5"/>
        <n v="-5.0000000000000004E-6"/>
        <n v="1.8599999999999999E-4"/>
        <n v="1.7899999999999999E-4"/>
        <n v="1.157E-3"/>
        <n v="-6.3199999999999997E-4"/>
        <n v="-3.8000000000000002E-5"/>
        <n v="-7.9999999999999996E-6"/>
        <n v="7.6599999999999997E-4"/>
        <n v="2.1100000000000001E-4"/>
        <n v="4.3999999999999999E-5"/>
        <n v="5.0000000000000004E-6"/>
        <n v="1.9999999999999999E-6"/>
        <n v="9.9999999999999995E-7"/>
        <n v="-9.9999999999999995E-7"/>
        <n v="4.5121000000000001E-2"/>
        <n v="6.5873000000000001E-2"/>
        <n v="5.1159000000000003E-2"/>
        <n v="3.4216999999999997E-2"/>
        <n v="2.5744E-2"/>
        <n v="1.7387E-2"/>
        <n v="7.2817000000000007E-2"/>
        <n v="0.13869500000000001"/>
        <n v="0.25036900000000001"/>
        <n v="0.42757299999999998"/>
        <n v="0.53216699999999995"/>
        <n v="0.62321300000000002"/>
        <n v="0.77395899999999995"/>
        <n v="0.78072900000000001"/>
        <n v="0.85142899999999999"/>
        <n v="0.872749"/>
        <n v="0.85638899999999996"/>
        <n v="0.781833"/>
        <n v="0.82538599999999995"/>
        <n v="0.82365699999999997"/>
        <n v="0.82621199999999995"/>
        <n v="0.67652599999999996"/>
        <n v="0.72576600000000002"/>
        <n v="0.75343000000000004"/>
        <n v="0.713584"/>
        <n v="0.63293299999999997"/>
        <n v="0.62436199999999997"/>
        <n v="0.48499100000000001"/>
        <n v="0.37396000000000001"/>
        <n v="0.24876000000000001"/>
        <n v="0.17658599999999999"/>
        <n v="0.127024"/>
        <n v="8.6332000000000006E-2"/>
        <n v="5.3024000000000002E-2"/>
        <n v="3.7789000000000003E-2"/>
        <n v="2.5911E-2"/>
        <n v="5.9979999999999999E-3"/>
        <n v="5.1199999999999998E-4"/>
        <n v="-8.8900000000000003E-4"/>
        <n v="-8.4099999999999995E-4"/>
        <n v="-1.08E-4"/>
        <n v="-1.4E-5"/>
        <n v="-3.0000000000000001E-6"/>
        <n v="-4.9049999999999996E-3"/>
        <n v="-4.424E-3"/>
        <n v="-3.29E-3"/>
        <n v="-2.0479999999999999E-3"/>
        <n v="-1.614E-3"/>
        <n v="-1.134E-3"/>
        <n v="-2.7590000000000002E-3"/>
        <n v="-2.1849999999999999E-3"/>
        <n v="-1.5610000000000001E-3"/>
        <n v="-3.8699999999999997E-4"/>
        <n v="-1.124E-3"/>
        <n v="-1.168E-3"/>
        <n v="-2.3599999999999999E-4"/>
        <n v="-8.9999999999999998E-4"/>
        <n v="-1.4E-3"/>
        <n v="-5.9800000000000001E-4"/>
        <n v="-2.5000000000000001E-4"/>
        <n v="-2.81E-4"/>
        <n v="-8.34E-4"/>
        <n v="-9.0000000000000006E-5"/>
        <n v="-2.61E-4"/>
        <n v="-4.8999999999999998E-5"/>
        <n v="-2.5300000000000002E-4"/>
        <n v="-6.8999999999999997E-4"/>
        <n v="1.4200000000000001E-4"/>
        <n v="2.4000000000000001E-5"/>
        <n v="-6.4999999999999997E-4"/>
        <n v="5.2400000000000005E-4"/>
        <n v="3.0000000000000001E-5"/>
        <n v="3.9999999999999998E-6"/>
        <n v="-5.7000000000000003E-5"/>
        <n v="-7.3999999999999996E-5"/>
        <n v="4.9200000000000003E-4"/>
        <n v="5.0000000000000002E-5"/>
        <n v="-7.0299999999999996E-4"/>
        <n v="-1.0150000000000001E-3"/>
        <n v="-9.5000000000000005E-5"/>
        <n v="-2.3E-5"/>
        <n v="-3.9999999999999998E-6"/>
        <n v="-6.9099999999999999E-4"/>
        <n v="-1.279E-3"/>
        <n v="-1.119E-3"/>
        <n v="-1.3290000000000001E-3"/>
        <n v="-2.03E-4"/>
        <n v="-2.5000000000000001E-5"/>
        <n v="-1.3010000000000001E-3"/>
        <n v="-1.3140000000000001E-3"/>
        <n v="-1.629E-3"/>
        <n v="-3.39E-4"/>
        <n v="-1.026E-3"/>
        <n v="-9.19E-4"/>
        <n v="-9.6900000000000003E-4"/>
        <n v="1.261E-3"/>
        <n v="1.93E-4"/>
        <n v="4.1E-5"/>
        <n v="1.9000000000000001E-5"/>
        <n v="1.5E-5"/>
        <n v="1.2999999999999999E-5"/>
        <n v="1.4E-5"/>
        <n v="-9.8200000000000002E-4"/>
        <n v="-1.191E-3"/>
        <n v="-1.7799999999999999E-4"/>
        <n v="-1.0560000000000001E-3"/>
        <n v="7.8600000000000002E-4"/>
        <n v="8.2000000000000001E-5"/>
        <n v="2.5999999999999998E-5"/>
        <n v="6.9999999999999999E-6"/>
        <n v="3.0000000000000001E-6"/>
        <n v="1.008E-3"/>
        <n v="6.4900000000000005E-4"/>
        <n v="4.7199999999999998E-4"/>
        <n v="1.05E-4"/>
        <n v="3.4E-5"/>
        <n v="1.1E-5"/>
        <n v="-1.8799999999999999E-4"/>
        <n v="7.9600000000000005E-4"/>
        <n v="1.2E-4"/>
        <n v="2.6999999999999999E-5"/>
        <n v="9.0000000000000002E-6"/>
        <n v="9.7799999999999992E-4"/>
        <n v="-5.1199999999999998E-4"/>
        <n v="-3.1999999999999999E-5"/>
        <n v="-1.7E-5"/>
        <n v="-1.1E-5"/>
        <n v="-9.0000000000000002E-6"/>
        <n v="3.4989999999999999E-3"/>
        <n v="4.4739999999999997E-3"/>
        <n v="1.126E-3"/>
        <n v="5.1900000000000004E-4"/>
        <n v="5.5699999999999999E-4"/>
        <n v="8.8380000000000004E-3"/>
        <n v="2.5080999999999999E-2"/>
        <n v="-2.3668000000000002E-2"/>
        <n v="-2.5179E-2"/>
        <n v="2.7921000000000001E-2"/>
        <n v="-2.9045999999999999E-2"/>
        <n v="-3.1092999999999999E-2"/>
        <n v="3.2363999999999997E-2"/>
        <n v="3.4502999999999999E-2"/>
        <n v="-3.5347000000000003E-2"/>
        <n v="3.6409999999999998E-2"/>
        <n v="3.8849000000000002E-2"/>
        <n v="-3.9130999999999999E-2"/>
        <n v="-4.0802999999999999E-2"/>
        <n v="4.1848999999999997E-2"/>
        <n v="4.3027999999999997E-2"/>
        <n v="-4.4380999999999997E-2"/>
        <n v="4.5565000000000001E-2"/>
        <n v="4.6478999999999999E-2"/>
        <n v="-4.922E-2"/>
        <n v="-4.7967000000000003E-2"/>
        <n v="4.9825000000000001E-2"/>
        <n v="5.0597000000000003E-2"/>
        <n v="-4.8793999999999997E-2"/>
        <n v="-4.7553999999999999E-2"/>
        <n v="4.8127000000000003E-2"/>
        <n v="4.9789E-2"/>
        <n v="-4.9931999999999997E-2"/>
        <n v="-4.9481999999999998E-2"/>
        <n v="4.9166000000000001E-2"/>
        <n v="4.9532E-2"/>
        <n v="-4.9518E-2"/>
        <n v="-4.8890999999999997E-2"/>
        <n v="4.9064999999999998E-2"/>
        <n v="6.9735000000000005E-2"/>
        <n v="-2.0008000000000001E-2"/>
        <n v="7.4513999999999997E-2"/>
        <n v="6.6184000000000007E-2"/>
        <n v="6.0041999999999998E-2"/>
        <n v="-4.2047000000000001E-2"/>
        <n v="0.11611"/>
        <n v="0.34875499999999998"/>
        <n v="0.221195"/>
        <n v="0.1429"/>
        <n v="0.19143199999999999"/>
        <n v="0.14440900000000001"/>
        <n v="0.168489"/>
        <n v="0.29979299999999998"/>
        <n v="0.497172"/>
        <n v="0.59428099999999995"/>
        <n v="0.53777799999999998"/>
        <n v="0.53596500000000002"/>
        <n v="0.735232"/>
        <n v="0.68318000000000001"/>
        <n v="0.57613300000000001"/>
        <n v="0.68351200000000001"/>
        <n v="0.67739099999999997"/>
        <n v="0.69403999999999999"/>
        <n v="0.82889599999999997"/>
        <n v="0.813411"/>
        <n v="0.72425799999999996"/>
        <n v="0.70816800000000002"/>
        <n v="0.81355200000000005"/>
        <n v="0.71254300000000004"/>
        <n v="0.84301199999999998"/>
        <n v="0.66305800000000004"/>
        <n v="0.42274099999999998"/>
        <n v="0.399588"/>
        <n v="0.29134199999999999"/>
        <n v="0.12181699999999999"/>
        <n v="0.168623"/>
        <n v="3.3362999999999997E-2"/>
        <n v="1.743E-3"/>
        <n v="8.5125999999999993E-2"/>
        <n v="-3.3135999999999999E-2"/>
        <n v="-4.3498000000000002E-2"/>
        <n v="5.2497000000000002E-2"/>
        <n v="-4.7877999999999997E-2"/>
        <n v="-4.8257000000000001E-2"/>
        <n v="4.9383000000000003E-2"/>
        <n v="-5.3315000000000001E-2"/>
        <n v="-5.3560000000000003E-2"/>
        <n v="4.6307000000000001E-2"/>
        <n v="-5.1823000000000001E-2"/>
        <n v="4.8193E-2"/>
        <n v="4.8415E-2"/>
        <n v="-5.1895999999999998E-2"/>
        <n v="4.6635999999999997E-2"/>
        <n v="-5.1612999999999999E-2"/>
        <n v="-5.0925999999999999E-2"/>
        <n v="4.8293999999999997E-2"/>
        <n v="-5.0602000000000001E-2"/>
        <n v="-4.9964000000000001E-2"/>
        <n v="4.7704999999999997E-2"/>
        <n v="-5.0695999999999998E-2"/>
        <n v="-4.9339000000000001E-2"/>
        <n v="4.8936E-2"/>
        <n v="-5.0006000000000002E-2"/>
        <n v="-4.9790000000000001E-2"/>
        <n v="4.8689999999999997E-2"/>
        <n v="-4.9928E-2"/>
        <n v="-4.9443000000000001E-2"/>
        <n v="4.9828999999999998E-2"/>
        <n v="-5.1221000000000003E-2"/>
        <n v="5.2069999999999998E-2"/>
        <n v="5.2339999999999998E-2"/>
        <n v="-5.2886000000000002E-2"/>
        <n v="5.2866999999999997E-2"/>
        <n v="5.3557E-2"/>
        <n v="-5.4519999999999999E-2"/>
        <n v="5.5692999999999999E-2"/>
        <n v="5.5433000000000003E-2"/>
        <n v="-5.6466000000000002E-2"/>
        <n v="5.6815999999999998E-2"/>
        <n v="5.7660999999999997E-2"/>
        <n v="-5.6834999999999997E-2"/>
        <n v="5.7396999999999997E-2"/>
        <n v="-5.7577000000000003E-2"/>
        <n v="5.8943000000000002E-2"/>
        <n v="5.9084999999999999E-2"/>
        <n v="-5.8688999999999998E-2"/>
        <n v="6.0217E-2"/>
        <n v="6.0773000000000001E-2"/>
        <n v="-6.0130999999999997E-2"/>
        <n v="6.0921000000000003E-2"/>
        <n v="6.0935000000000003E-2"/>
        <n v="-6.1212999999999997E-2"/>
        <n v="6.2206999999999998E-2"/>
        <n v="9.1789999999999997E-2"/>
        <n v="-3.2937000000000001E-2"/>
        <n v="5.8011E-2"/>
        <n v="0.18301999999999999"/>
        <n v="0.16856399999999999"/>
        <n v="0.28483199999999997"/>
        <n v="0.34332299999999999"/>
        <n v="0.21981700000000001"/>
        <n v="0.49987900000000002"/>
        <n v="0.57464099999999996"/>
        <n v="0.64424599999999999"/>
        <n v="0.74778100000000003"/>
        <n v="0.85528999999999999"/>
        <n v="0.81182900000000002"/>
        <n v="0.92495400000000005"/>
        <n v="0.90512899999999996"/>
        <n v="0.90243899999999999"/>
        <n v="0.88271699999999997"/>
        <n v="0.95024900000000001"/>
        <n v="0.87631099999999995"/>
        <n v="0.88773199999999997"/>
        <n v="1.0125630000000001"/>
        <n v="0.83671499999999999"/>
        <n v="0.78552699999999998"/>
        <n v="0.58673299999999995"/>
        <n v="0.39058300000000001"/>
        <n v="0.37048300000000001"/>
        <n v="0.18393100000000001"/>
        <n v="0.18416299999999999"/>
        <n v="0.12368800000000001"/>
        <n v="1.7E-5"/>
        <n v="8.2584000000000005E-2"/>
        <n v="6.9428000000000004E-2"/>
        <n v="-3.5520999999999997E-2"/>
        <n v="3.7925E-2"/>
        <n v="-6.5686999999999995E-2"/>
        <n v="-6.1996999999999997E-2"/>
        <n v="4.0228E-2"/>
        <n v="-5.5867E-2"/>
        <n v="4.4954000000000001E-2"/>
        <n v="-5.2755000000000003E-2"/>
        <n v="-6.1533999999999998E-2"/>
        <n v="3.9404000000000002E-2"/>
        <n v="-5.6661000000000003E-2"/>
        <n v="-5.3924E-2"/>
        <n v="4.5913000000000002E-2"/>
        <n v="-5.1383999999999999E-2"/>
        <n v="4.4540999999999997E-2"/>
        <n v="4.4817999999999997E-2"/>
        <n v="-5.2958999999999999E-2"/>
        <n v="4.7597E-2"/>
        <n v="-5.1021999999999998E-2"/>
        <n v="-5.0825000000000002E-2"/>
        <n v="4.7566999999999998E-2"/>
        <n v="-5.2204E-2"/>
        <n v="-5.2453E-2"/>
        <n v="5.0894000000000002E-2"/>
        <n v="-5.3464999999999999E-2"/>
        <n v="-5.4121000000000002E-2"/>
        <n v="5.2779E-2"/>
        <n v="-5.4731000000000002E-2"/>
        <n v="5.3622999999999997E-2"/>
        <n v="5.5136999999999999E-2"/>
        <n v="-5.6071999999999997E-2"/>
        <n v="5.6316999999999999E-2"/>
        <n v="5.6259000000000003E-2"/>
        <n v="-5.6508999999999997E-2"/>
        <n v="5.7299000000000003E-2"/>
        <n v="-5.8318000000000002E-2"/>
        <n v="-5.8712E-2"/>
        <n v="5.8694000000000003E-2"/>
        <n v="-5.9762000000000003E-2"/>
        <n v="-5.9139999999999998E-2"/>
        <n v="5.9242999999999997E-2"/>
        <n v="-5.9754000000000002E-2"/>
        <n v="1.2482999999999999E-2"/>
        <n v="1.7586000000000001E-2"/>
        <n v="-9.5382999999999996E-2"/>
        <n v="3.4700000000000002E-2"/>
        <n v="4.2847999999999997E-2"/>
        <n v="-7.7239000000000002E-2"/>
        <n v="5.0645000000000003E-2"/>
        <n v="-0.121082"/>
        <n v="-0.192133"/>
        <n v="-0.20295099999999999"/>
        <n v="-0.43020199999999997"/>
        <n v="-0.59073699999999996"/>
        <n v="-0.57652400000000004"/>
        <n v="-0.88192400000000004"/>
        <n v="-0.85026000000000002"/>
        <n v="-1.2771159999999999"/>
        <n v="-1.680569"/>
        <n v="-1.8360799999999999"/>
        <n v="-1.788923"/>
        <n v="-1.6225210000000001"/>
        <n v="-1.256821"/>
        <n v="-1.036807"/>
        <n v="-0.69324699999999995"/>
        <n v="-0.447656"/>
        <n v="-0.356097"/>
        <n v="-0.155838"/>
        <n v="-0.18831800000000001"/>
        <n v="-0.133739"/>
        <n v="-8.8979999999999997E-3"/>
        <n v="-9.0195999999999998E-2"/>
        <n v="-2.9201999999999999E-2"/>
        <n v="7.4425000000000005E-2"/>
        <n v="-2.8629000000000002E-2"/>
        <n v="-3.5687000000000003E-2"/>
        <n v="5.8909000000000003E-2"/>
        <n v="-4.2969E-2"/>
        <n v="6.8510000000000001E-2"/>
        <n v="-2.5649000000000002E-2"/>
        <n v="-3.1528E-2"/>
        <n v="6.2728999999999993E-2"/>
        <n v="-4.1489999999999999E-2"/>
        <n v="5.7539E-2"/>
        <n v="5.6251000000000002E-2"/>
        <n v="-4.2668999999999999E-2"/>
        <n v="6.2158999999999999E-2"/>
        <n v="5.9832999999999997E-2"/>
        <n v="-5.0320999999999998E-2"/>
        <n v="5.7845000000000001E-2"/>
        <n v="5.7133000000000003E-2"/>
        <n v="-5.4746000000000003E-2"/>
        <n v="6.0283000000000003E-2"/>
        <n v="6.0037E-2"/>
        <n v="-5.4859999999999999E-2"/>
        <n v="5.919E-2"/>
        <n v="-5.6934999999999999E-2"/>
        <n v="5.9112999999999999E-2"/>
        <n v="5.9730999999999999E-2"/>
        <n v="-5.6432999999999997E-2"/>
        <n v="6.2300000000000001E-2"/>
        <n v="6.1811999999999999E-2"/>
        <n v="-5.9242999999999997E-2"/>
        <n v="6.2351999999999998E-2"/>
        <n v="6.2114999999999997E-2"/>
        <n v="-6.1253000000000002E-2"/>
        <n v="6.2399999999999997E-2"/>
        <n v="0.11588900000000001"/>
        <n v="1.5350000000000001E-2"/>
        <n v="0.182167"/>
        <n v="0.13226599999999999"/>
        <n v="0.10617500000000001"/>
        <n v="0.201575"/>
        <n v="6.2747999999999998E-2"/>
        <n v="0.30538900000000002"/>
        <n v="0.45615099999999997"/>
        <n v="0.406366"/>
        <n v="0.53202499999999997"/>
        <n v="0.62515600000000004"/>
        <n v="0.63948400000000005"/>
        <n v="0.75253599999999998"/>
        <n v="0.93159800000000004"/>
        <n v="0.944998"/>
        <n v="0.89634400000000003"/>
        <n v="1.0703339999999999"/>
        <n v="1.030116"/>
        <n v="0.99766699999999997"/>
        <n v="1.006283"/>
        <n v="0.94802799999999998"/>
        <n v="0.99114899999999995"/>
        <n v="0.74441999999999997"/>
        <n v="0.52052799999999999"/>
        <n v="0.48286800000000002"/>
        <n v="0.28483700000000001"/>
        <n v="0.124802"/>
        <n v="0.16150100000000001"/>
        <n v="2.5898999999999998E-2"/>
        <n v="0.101267"/>
        <n v="5.3973E-2"/>
        <n v="-5.3234999999999998E-2"/>
        <n v="4.4474E-2"/>
        <n v="4.5692999999999998E-2"/>
        <n v="-5.2144999999999997E-2"/>
        <n v="4.7967000000000003E-2"/>
        <n v="3.5206000000000001E-2"/>
        <n v="-6.2272000000000001E-2"/>
        <n v="3.9647000000000002E-2"/>
        <n v="-5.6480000000000002E-2"/>
        <n v="-5.3594000000000003E-2"/>
        <n v="4.6720999999999999E-2"/>
        <n v="-5.5264000000000001E-2"/>
        <n v="-5.5892999999999998E-2"/>
        <n v="4.4262999999999997E-2"/>
        <n v="-5.2714999999999998E-2"/>
        <n v="-5.1781000000000001E-2"/>
        <n v="4.7461999999999997E-2"/>
        <n v="-5.0223999999999998E-2"/>
        <n v="4.6934999999999998E-2"/>
        <n v="4.8032999999999999E-2"/>
        <n v="-5.1117999999999997E-2"/>
        <n v="4.8309999999999999E-2"/>
        <n v="4.7829999999999998E-2"/>
        <n v="-5.0098999999999998E-2"/>
        <n v="4.8394E-2"/>
        <n v="4.8288999999999999E-2"/>
        <n v="-4.9297000000000001E-2"/>
        <n v="4.8946000000000003E-2"/>
        <n v="4.8684999999999999E-2"/>
        <n v="-4.8985000000000001E-2"/>
        <n v="-4.9931000000000003E-2"/>
        <n v="4.8599000000000003E-2"/>
        <n v="-4.9002999999999998E-2"/>
        <n v="-4.9055000000000001E-2"/>
        <n v="4.8682000000000003E-2"/>
        <n v="4.8966999999999997E-2"/>
        <n v="-4.9732999999999999E-2"/>
        <n v="4.9648999999999999E-2"/>
        <n v="4.9600999999999999E-2"/>
        <n v="-4.9084999999999997E-2"/>
        <n v="4.9127999999999998E-2"/>
        <n v="4.9883999999999998E-2"/>
        <n v="-4.9606999999999998E-2"/>
        <n v="4.8730999999999997E-2"/>
        <n v="4.8750000000000002E-2"/>
        <n v="-4.9780999999999999E-2"/>
        <n v="4.8828000000000003E-2"/>
        <n v="4.9709000000000003E-2"/>
        <n v="-4.9646000000000003E-2"/>
        <n v="4.9724999999999998E-2"/>
        <n v="-4.9555000000000002E-2"/>
        <n v="4.9102E-2"/>
        <n v="4.8705999999999999E-2"/>
        <n v="-4.8843999999999999E-2"/>
        <n v="4.8957000000000001E-2"/>
        <n v="4.8834000000000002E-2"/>
        <n v="-4.9041000000000001E-2"/>
        <n v="4.9195000000000003E-2"/>
        <n v="4.9035000000000002E-2"/>
        <n v="-4.9493000000000002E-2"/>
        <n v="4.8980000000000003E-2"/>
        <n v="5.0090999999999997E-2"/>
        <n v="-5.0502999999999999E-2"/>
        <n v="5.1150000000000001E-2"/>
        <n v="5.1371E-2"/>
        <n v="-5.2256999999999998E-2"/>
        <n v="5.3537000000000001E-2"/>
        <n v="5.3706999999999998E-2"/>
        <n v="-5.3452E-2"/>
        <n v="5.4637999999999999E-2"/>
        <n v="5.4644999999999999E-2"/>
        <n v="-5.5067999999999999E-2"/>
        <n v="5.5618000000000001E-2"/>
        <n v="5.7078999999999998E-2"/>
        <n v="-5.6411000000000003E-2"/>
        <n v="5.7077000000000003E-2"/>
        <n v="5.8407000000000001E-2"/>
        <n v="-5.7882999999999997E-2"/>
        <n v="-5.8401000000000002E-2"/>
        <n v="5.8855999999999999E-2"/>
        <n v="-3.2308999999999997E-2"/>
        <n v="-2.3393000000000001E-2"/>
        <n v="9.0705999999999995E-2"/>
        <n v="8.2457000000000003E-2"/>
        <n v="-4.4553000000000002E-2"/>
        <n v="7.4229000000000003E-2"/>
        <n v="7.0960999999999996E-2"/>
        <n v="-5.5108999999999998E-2"/>
        <n v="6.8045999999999995E-2"/>
        <n v="0.115857"/>
        <n v="5.8396999999999998E-2"/>
        <n v="0.299819"/>
        <n v="0.41938799999999998"/>
        <n v="0.37376500000000001"/>
        <n v="0.51598999999999995"/>
        <n v="0.62136800000000003"/>
        <n v="0.59328599999999998"/>
        <n v="0.73540000000000005"/>
        <n v="0.85879099999999997"/>
        <n v="0.85074799999999995"/>
        <n v="0.99004899999999996"/>
        <n v="1.042951"/>
        <n v="0.89495100000000005"/>
        <n v="1.0098510000000001"/>
        <n v="1.0137259999999999"/>
        <n v="0.87102299999999999"/>
        <n v="0.95332899999999998"/>
        <n v="0.77890000000000004"/>
        <n v="0.65432100000000004"/>
        <n v="0.62365199999999998"/>
        <n v="0.46126299999999998"/>
        <n v="0.313913"/>
        <n v="0.32256400000000002"/>
        <n v="0.15792"/>
        <n v="5.2791999999999999E-2"/>
        <n v="0.11606900000000001"/>
        <n v="-4.3639999999999998E-3"/>
        <n v="-2.1735999999999998E-2"/>
        <n v="5.0347999999999997E-2"/>
        <n v="-5.3358999999999997E-2"/>
        <n v="4.5268000000000003E-2"/>
        <n v="4.6282999999999998E-2"/>
        <n v="4.7499E-2"/>
        <n v="-5.7232999999999999E-2"/>
        <n v="-6.0186000000000003E-2"/>
        <n v="4.4623000000000003E-2"/>
        <n v="-5.7814999999999998E-2"/>
        <n v="4.9652000000000002E-2"/>
        <n v="5.1381999999999997E-2"/>
        <n v="-5.5553999999999999E-2"/>
        <n v="4.9866000000000001E-2"/>
        <n v="-5.8667999999999998E-2"/>
        <n v="-5.8091999999999998E-2"/>
        <n v="5.4598000000000001E-2"/>
        <n v="-5.7716999999999997E-2"/>
        <n v="5.5735E-2"/>
        <n v="5.6242E-2"/>
        <n v="-5.9062000000000003E-2"/>
        <n v="5.6877999999999998E-2"/>
        <n v="-5.9858000000000001E-2"/>
        <n v="-5.9565E-2"/>
        <n v="5.8521999999999998E-2"/>
        <n v="-5.9409000000000003E-2"/>
        <n v="6.0260000000000001E-2"/>
        <n v="6.0448000000000002E-2"/>
        <n v="5.0949000000000001E-2"/>
        <n v="0.19206799999999999"/>
        <n v="0.165326"/>
        <n v="2.0072E-2"/>
        <n v="0.12578300000000001"/>
        <n v="-1.2848E-2"/>
        <n v="-2.6995000000000002E-2"/>
        <n v="9.1358999999999996E-2"/>
        <n v="8.4268999999999997E-2"/>
        <n v="0.1908"/>
        <n v="0.37170900000000001"/>
        <n v="0.23936099999999999"/>
        <n v="0.203456"/>
        <n v="0.248941"/>
        <n v="0.29158299999999998"/>
        <n v="0.48752499999999999"/>
        <n v="0.60309000000000001"/>
        <n v="0.56112300000000004"/>
        <n v="0.64654599999999995"/>
        <n v="0.66952999999999996"/>
        <n v="0.61320600000000003"/>
        <n v="0.62989099999999998"/>
        <n v="0.74506799999999995"/>
        <n v="0.66067200000000004"/>
        <n v="0.709318"/>
        <n v="0.70431500000000002"/>
        <n v="0.63301700000000005"/>
        <n v="0.73666200000000004"/>
        <n v="0.73325300000000004"/>
        <n v="0.63931000000000004"/>
        <n v="0.68259700000000001"/>
        <n v="0.51759299999999997"/>
        <n v="0.60397000000000001"/>
        <n v="0.62951599999999996"/>
        <n v="0.41131800000000002"/>
        <n v="0.264928"/>
        <n v="0.30054900000000001"/>
        <n v="0.136518"/>
        <n v="0.181116"/>
        <n v="0.130691"/>
        <n v="7.1580000000000003E-3"/>
        <n v="8.8816999999999993E-2"/>
        <n v="-2.402E-2"/>
        <n v="-3.6056999999999999E-2"/>
        <n v="5.8133999999999998E-2"/>
        <n v="-4.3700000000000003E-2"/>
        <n v="-4.6026999999999998E-2"/>
        <n v="5.1547999999999997E-2"/>
        <n v="-4.7130999999999999E-2"/>
        <n v="-5.0798000000000003E-2"/>
        <n v="4.827E-2"/>
        <n v="-5.0946999999999999E-2"/>
        <n v="4.8267999999999998E-2"/>
        <n v="4.8769E-2"/>
        <n v="-4.9775E-2"/>
        <n v="4.7745000000000003E-2"/>
        <n v="4.8408E-2"/>
        <n v="-5.0520000000000002E-2"/>
        <n v="4.863E-2"/>
        <n v="-5.0242000000000002E-2"/>
        <n v="-4.8919999999999998E-2"/>
        <n v="4.8805000000000001E-2"/>
        <n v="-5.0201999999999997E-2"/>
        <n v="4.8632000000000002E-2"/>
        <n v="4.8562000000000001E-2"/>
        <n v="-4.9734E-2"/>
        <n v="4.8839E-2"/>
        <n v="4.8906999999999999E-2"/>
        <n v="-4.9023999999999998E-2"/>
        <n v="4.9503999999999999E-2"/>
        <n v="4.9933999999999999E-2"/>
        <n v="-4.9627999999999999E-2"/>
        <n v="4.9447999999999999E-2"/>
        <n v="4.9077000000000003E-2"/>
        <n v="-4.9619000000000003E-2"/>
        <n v="4.9088E-2"/>
        <n v="4.9519000000000001E-2"/>
        <n v="-4.9507000000000002E-2"/>
        <n v="4.9889999999999997E-2"/>
        <n v="-4.8883999999999997E-2"/>
        <n v="-4.9625000000000002E-2"/>
        <n v="4.9449E-2"/>
        <n v="-5.0001999999999998E-2"/>
        <n v="-5.0141999999999999E-2"/>
        <n v="4.9366E-2"/>
        <n v="-4.8911999999999997E-2"/>
        <n v="-4.9125000000000002E-2"/>
        <n v="4.8758999999999997E-2"/>
        <n v="-4.8833000000000001E-2"/>
        <n v="-4.9700000000000001E-2"/>
        <n v="4.9126999999999997E-2"/>
        <n v="-4.8888000000000001E-2"/>
        <n v="-4.8986000000000002E-2"/>
        <n v="4.9015000000000003E-2"/>
        <n v="-4.8777000000000001E-2"/>
        <n v="-4.9512E-2"/>
        <n v="4.9381000000000001E-2"/>
        <n v="-4.8773999999999998E-2"/>
        <n v="-4.8746999999999999E-2"/>
        <n v="4.8937000000000001E-2"/>
        <n v="5.0041000000000002E-2"/>
        <n v="-5.1491000000000002E-2"/>
        <n v="5.1491000000000002E-2"/>
        <n v="5.2409999999999998E-2"/>
        <n v="-5.3547999999999998E-2"/>
        <n v="5.3784999999999999E-2"/>
        <n v="5.3732000000000002E-2"/>
        <n v="-5.5114999999999997E-2"/>
        <n v="5.4604E-2"/>
        <n v="5.6402000000000001E-2"/>
        <n v="-5.5400999999999999E-2"/>
        <n v="-5.6161000000000003E-2"/>
        <n v="5.7627999999999999E-2"/>
        <n v="-5.6963E-2"/>
        <n v="5.7496999999999999E-2"/>
        <n v="5.7763000000000002E-2"/>
        <n v="-5.8436000000000002E-2"/>
        <n v="5.858E-2"/>
        <n v="5.9859000000000002E-2"/>
        <n v="-4.9235000000000001E-2"/>
        <n v="-4.5905000000000001E-2"/>
        <n v="7.2794999999999999E-2"/>
        <n v="-5.1677000000000001E-2"/>
        <n v="-5.4938000000000001E-2"/>
        <n v="6.6960000000000006E-2"/>
        <n v="-5.8061000000000001E-2"/>
        <n v="-5.9615000000000001E-2"/>
        <n v="6.4982999999999999E-2"/>
        <n v="2.3873999999999999E-2"/>
        <n v="4.8292000000000002E-2"/>
        <n v="0.29204799999999997"/>
        <n v="0.177673"/>
        <n v="0.256886"/>
        <n v="0.329258"/>
        <n v="0.44425399999999998"/>
        <n v="0.52819899999999997"/>
        <n v="0.75739500000000004"/>
        <n v="0.75049399999999999"/>
        <n v="0.80559000000000003"/>
        <n v="0.93605700000000003"/>
        <n v="0.88173699999999999"/>
        <n v="1.0705119999999999"/>
        <n v="1.0194190000000001"/>
        <n v="0.98380299999999998"/>
        <n v="1.0228360000000001"/>
        <n v="1.0989720000000001"/>
        <n v="0.90207700000000002"/>
        <n v="0.90071999999999997"/>
        <n v="0.713175"/>
        <n v="0.51822100000000004"/>
        <n v="0.47180899999999998"/>
        <n v="0.26103999999999999"/>
        <n v="0.13159100000000001"/>
        <n v="0.16075800000000001"/>
        <n v="2.2547000000000001E-2"/>
        <n v="9.7073999999999994E-2"/>
        <n v="-1.7066999999999999E-2"/>
        <n v="-2.9853000000000001E-2"/>
        <n v="6.3024999999999998E-2"/>
        <n v="-6.2196000000000001E-2"/>
        <n v="-6.2921000000000005E-2"/>
        <n v="3.9134000000000002E-2"/>
        <n v="-5.6849999999999998E-2"/>
        <n v="4.4248999999999997E-2"/>
        <n v="4.6486E-2"/>
        <n v="-6.0495E-2"/>
        <n v="3.8358999999999997E-2"/>
        <n v="-5.8177E-2"/>
        <n v="4.351E-2"/>
        <n v="4.7049000000000001E-2"/>
        <n v="-5.4112E-2"/>
        <n v="5.0304000000000001E-2"/>
        <n v="4.8333000000000001E-2"/>
        <n v="-5.7314999999999998E-2"/>
        <n v="5.0672000000000002E-2"/>
        <n v="5.2849E-2"/>
        <n v="-5.6091000000000002E-2"/>
        <n v="5.4559000000000003E-2"/>
        <n v="-5.8151000000000001E-2"/>
        <n v="-5.9028999999999998E-2"/>
        <n v="5.6713E-2"/>
        <n v="5.5709000000000002E-2"/>
        <n v="-5.7142999999999999E-2"/>
        <n v="5.6635999999999999E-2"/>
        <n v="-5.8685000000000001E-2"/>
        <n v="-5.8989E-2"/>
        <n v="5.9235999999999997E-2"/>
        <n v="-6.0263999999999998E-2"/>
        <n v="-6.0343000000000001E-2"/>
        <n v="5.9485999999999997E-2"/>
        <n v="-6.0227999999999997E-2"/>
        <n v="-6.0795000000000002E-2"/>
        <n v="6.1314E-2"/>
        <n v="-6.2257E-2"/>
        <n v="-0.135243"/>
        <n v="-2.6561999999999999E-2"/>
        <n v="-0.224248"/>
        <n v="-0.22816700000000001"/>
        <n v="-0.23333799999999999"/>
        <n v="-0.353323"/>
        <n v="-0.52248600000000001"/>
        <n v="-0.53746799999999995"/>
        <n v="-0.74217900000000003"/>
        <n v="-0.88249599999999995"/>
        <n v="-1.0234239999999999"/>
        <n v="-1.29017"/>
        <n v="-1.5683419999999999"/>
        <n v="-1.638393"/>
        <n v="-1.730955"/>
        <n v="-1.514086"/>
        <n v="-1.196026"/>
        <n v="-1.0524420000000001"/>
        <n v="-0.619394"/>
        <n v="-0.33970099999999998"/>
        <n v="-0.31987399999999999"/>
        <n v="-0.15767"/>
        <n v="1.9583E-2"/>
        <n v="-5.4920999999999998E-2"/>
        <n v="-4.8014000000000001E-2"/>
        <n v="5.1908999999999997E-2"/>
        <n v="-4.7558999999999997E-2"/>
        <n v="5.0971000000000002E-2"/>
        <n v="9.5564999999999997E-2"/>
        <n v="-6.3839999999999999E-3"/>
        <n v="-1.9696999999999999E-2"/>
        <n v="7.0445999999999995E-2"/>
        <n v="-3.4709999999999998E-2"/>
        <n v="-4.0302999999999999E-2"/>
        <n v="7.2318999999999994E-2"/>
        <n v="6.9995000000000002E-2"/>
        <n v="-3.3864999999999999E-2"/>
        <n v="-3.9656999999999998E-2"/>
        <n v="5.6321999999999997E-2"/>
        <n v="-4.4825999999999998E-2"/>
        <n v="-3.9905000000000003E-2"/>
        <n v="5.7676999999999999E-2"/>
        <n v="-4.3090999999999997E-2"/>
        <n v="-4.5673999999999999E-2"/>
        <n v="5.1916999999999998E-2"/>
        <n v="5.2109999999999997E-2"/>
        <n v="-4.7510999999999998E-2"/>
        <n v="-4.9037999999999998E-2"/>
        <n v="5.5015000000000001E-2"/>
        <n v="-5.2141E-2"/>
        <n v="-5.3046999999999997E-2"/>
        <n v="5.5066999999999998E-2"/>
        <n v="5.5739999999999998E-2"/>
        <n v="-5.3414000000000003E-2"/>
        <n v="5.6741E-2"/>
        <n v="5.6848999999999997E-2"/>
        <n v="-5.6273999999999998E-2"/>
        <n v="5.6672E-2"/>
        <n v="-5.7680000000000002E-2"/>
        <n v="-5.7325000000000001E-2"/>
        <n v="5.8939999999999999E-2"/>
        <n v="-5.8270000000000002E-2"/>
        <n v="-5.8474999999999999E-2"/>
        <n v="5.9378E-2"/>
        <n v="-5.9493999999999998E-2"/>
        <n v="-5.9976000000000002E-2"/>
        <n v="6.0770999999999999E-2"/>
        <n v="8.6379999999999998E-3"/>
        <n v="-0.154914"/>
        <n v="-0.14327899999999999"/>
        <n v="-4.444E-3"/>
        <n v="-0.11618299999999999"/>
        <n v="-0.224109"/>
        <n v="-0.14324999999999999"/>
        <n v="-0.240206"/>
        <n v="-0.46916200000000002"/>
        <n v="-0.65674399999999999"/>
        <n v="-0.68907499999999999"/>
        <n v="-0.90557900000000002"/>
        <n v="-1.003938"/>
        <n v="-1.284138"/>
        <n v="-1.5684830000000001"/>
        <n v="-1.6899630000000001"/>
        <n v="-1.579815"/>
        <n v="-1.5068490000000001"/>
        <n v="-1.1957850000000001"/>
        <n v="-0.81052900000000005"/>
        <n v="-0.67193599999999998"/>
        <n v="-0.40111400000000003"/>
        <n v="-0.23954700000000001"/>
        <n v="-0.19642899999999999"/>
        <n v="-7.613E-3"/>
        <n v="3.0141000000000001E-2"/>
        <n v="-5.9166999999999997E-2"/>
        <n v="4.3534999999999997E-2"/>
        <n v="-5.3147E-2"/>
        <n v="-1.9570000000000001E-2"/>
        <n v="9.3703999999999996E-2"/>
        <n v="8.3987000000000006E-2"/>
        <n v="-2.4018000000000001E-2"/>
        <n v="6.7261000000000001E-2"/>
        <n v="6.0481E-2"/>
        <n v="-4.1818000000000001E-2"/>
        <n v="7.3610999999999996E-2"/>
        <n v="6.9260000000000002E-2"/>
        <n v="-3.6257999999999999E-2"/>
        <n v="6.1113000000000001E-2"/>
        <n v="5.8147999999999998E-2"/>
        <n v="-4.8519E-2"/>
        <n v="-4.3945999999999999E-2"/>
        <n v="6.2009000000000002E-2"/>
        <n v="-4.7854000000000001E-2"/>
        <n v="-5.0609000000000001E-2"/>
        <n v="5.8193000000000002E-2"/>
        <n v="-5.4296999999999998E-2"/>
        <n v="-5.5231000000000002E-2"/>
        <n v="6.0289000000000002E-2"/>
        <n v="-5.4113000000000001E-2"/>
        <n v="5.9880000000000003E-2"/>
        <n v="5.9429999999999997E-2"/>
        <n v="-5.7432999999999998E-2"/>
        <n v="5.9628E-2"/>
        <n v="6.0686999999999998E-2"/>
        <n v="6.0954000000000001E-2"/>
        <n v="-5.9452999999999999E-2"/>
        <n v="-6.0014999999999999E-2"/>
        <n v="6.1358999999999997E-2"/>
        <n v="-6.0713000000000003E-2"/>
        <n v="-6.1305999999999999E-2"/>
        <n v="6.2656000000000003E-2"/>
        <n v="-6.1697000000000002E-2"/>
        <n v="-6.0838000000000003E-2"/>
        <n v="5.7043000000000003E-2"/>
        <n v="-5.1135E-2"/>
        <n v="-4.6588999999999998E-2"/>
        <n v="4.4491999999999997E-2"/>
        <n v="4.0238999999999997E-2"/>
        <n v="-4.036E-2"/>
        <n v="4.7151999999999999E-2"/>
        <n v="4.9440999999999999E-2"/>
        <n v="-4.9690999999999999E-2"/>
        <n v="-5.0481999999999999E-2"/>
        <n v="5.0070999999999997E-2"/>
        <n v="4.7948999999999999E-2"/>
        <n v="-4.8135999999999998E-2"/>
        <n v="4.8847000000000002E-2"/>
        <n v="4.9939999999999998E-2"/>
        <n v="-5.0279999999999998E-2"/>
        <n v="4.9312000000000002E-2"/>
        <n v="4.8510999999999999E-2"/>
        <n v="-5.0132999999999997E-2"/>
        <n v="4.8674000000000002E-2"/>
        <n v="4.8965000000000002E-2"/>
        <n v="-4.9258000000000003E-2"/>
        <n v="4.9047E-2"/>
        <n v="4.8812000000000001E-2"/>
        <n v="4.8452000000000002E-2"/>
        <n v="4.7114000000000003E-2"/>
        <n v="-4.2790000000000002E-2"/>
        <n v="-3.6717E-2"/>
        <n v="3.2039999999999999E-2"/>
        <n v="2.3219E-2"/>
        <n v="-1.7093000000000001E-2"/>
        <n v="1.1900000000000001E-2"/>
        <n v="5.4660000000000004E-3"/>
        <n v="-3.179E-3"/>
        <n v="2.5000000000000001E-5"/>
        <n v="3.1419999999999998E-3"/>
        <n v="-1.1956E-2"/>
        <n v="-2.1576999999999999E-2"/>
        <n v="2.4427999999999998E-2"/>
        <n v="2.7999E-2"/>
        <n v="-2.9732999999999999E-2"/>
        <n v="-3.2571000000000003E-2"/>
        <n v="3.3062000000000001E-2"/>
        <n v="-3.3377999999999998E-2"/>
        <n v="-3.4988999999999999E-2"/>
        <n v="3.6027000000000003E-2"/>
        <n v="-3.7720999999999998E-2"/>
        <n v="-3.9336000000000003E-2"/>
        <n v="4.0460999999999997E-2"/>
        <n v="-4.2645000000000002E-2"/>
        <n v="-4.3956000000000002E-2"/>
        <n v="4.4366000000000003E-2"/>
        <n v="4.6418000000000001E-2"/>
        <n v="-4.7812E-2"/>
        <n v="4.9835999999999998E-2"/>
        <n v="5.0403999999999997E-2"/>
        <n v="-4.7807000000000002E-2"/>
        <n v="-4.8573999999999999E-2"/>
        <n v="5.4495000000000002E-2"/>
        <n v="-5.2658000000000003E-2"/>
        <n v="-5.3052000000000002E-2"/>
        <n v="5.4382E-2"/>
        <n v="5.2635000000000001E-2"/>
        <n v="-5.0497E-2"/>
        <n v="-0.25484699999999999"/>
        <n v="-0.192334"/>
        <n v="-0.13698399999999999"/>
        <n v="-0.19072900000000001"/>
        <n v="-5.2232000000000001E-2"/>
        <n v="-1.6428999999999999E-2"/>
        <n v="-0.22223100000000001"/>
        <n v="-0.50420500000000001"/>
        <n v="-0.70170399999999999"/>
        <n v="-0.79598800000000003"/>
        <n v="-1.050994"/>
        <n v="-1.201684"/>
        <n v="-1.1753880000000001"/>
        <n v="-1.0900559999999999"/>
        <n v="-1.068684"/>
        <n v="-1.0180130000000001"/>
        <n v="-0.95405600000000002"/>
        <n v="-1.1475040000000001"/>
        <n v="-0.93054300000000001"/>
        <n v="-0.67869999999999997"/>
        <n v="-0.60984099999999997"/>
        <n v="-0.42079299999999997"/>
        <n v="-0.26346799999999998"/>
        <n v="-0.27256000000000002"/>
        <n v="-0.10888200000000001"/>
        <n v="-5.1424999999999998E-2"/>
        <n v="-0.106625"/>
        <n v="-8.0724000000000004E-2"/>
        <n v="2.8896999999999999E-2"/>
        <n v="-6.3353999999999994E-2"/>
        <n v="-5.7613999999999999E-2"/>
        <n v="4.3742999999999997E-2"/>
        <n v="-4.4429999999999997E-2"/>
        <n v="-4.2677E-2"/>
        <n v="5.4718999999999997E-2"/>
        <n v="-4.5588999999999998E-2"/>
        <n v="-4.6959000000000001E-2"/>
        <n v="5.0715000000000003E-2"/>
        <n v="-4.4920000000000002E-2"/>
        <n v="-4.4483000000000002E-2"/>
        <n v="5.3206000000000003E-2"/>
        <n v="-4.6783999999999999E-2"/>
        <n v="5.1526000000000002E-2"/>
        <n v="5.0228000000000002E-2"/>
        <n v="-4.7174000000000001E-2"/>
        <n v="5.1569999999999998E-2"/>
        <n v="5.1172000000000002E-2"/>
        <n v="-4.7391999999999997E-2"/>
        <n v="5.0674999999999998E-2"/>
        <n v="5.0011E-2"/>
        <n v="-4.8859E-2"/>
        <n v="5.0124000000000002E-2"/>
        <n v="4.8757000000000002E-2"/>
        <n v="-4.4205000000000001E-2"/>
        <n v="3.9606000000000002E-2"/>
        <n v="3.3727E-2"/>
        <n v="-2.8872999999999999E-2"/>
        <n v="-1.755E-2"/>
        <n v="1.4873000000000001E-2"/>
        <n v="-7.424E-3"/>
        <n v="-3.8790000000000001E-3"/>
        <n v="1.7160000000000001E-3"/>
        <n v="-9.3999999999999994E-5"/>
        <n v="1.2400000000000001E-4"/>
        <n v="5.5999999999999999E-5"/>
        <n v="-3.1359999999999999E-3"/>
        <n v="-2.7799999999999999E-3"/>
        <n v="-2.6540000000000001E-3"/>
        <n v="-1.668E-3"/>
        <n v="-2.225E-3"/>
        <n v="-8.9300000000000002E-4"/>
        <n v="-6.9700000000000003E-4"/>
        <n v="-1.57E-3"/>
        <n v="-2.0019999999999999E-3"/>
        <n v="-7.5699999999999997E-4"/>
        <n v="-2.4499999999999999E-4"/>
        <n v="-7.7000000000000001E-5"/>
        <n v="-2.4000000000000001E-5"/>
        <n v="-1.9999999999999999E-6"/>
        <n v="-6.0000000000000002E-6"/>
        <n v="2.4399999999999999E-4"/>
        <n v="6.7000000000000002E-5"/>
        <n v="2.32E-4"/>
        <n v="4.3000000000000002E-5"/>
        <n v="4.6E-5"/>
        <n v="2.2800000000000001E-4"/>
        <n v="-1.377E-3"/>
        <n v="9.4549999999999999E-3"/>
        <n v="2.3259999999999999E-2"/>
        <n v="-2.4851000000000002E-2"/>
        <n v="-2.6669999999999999E-2"/>
        <n v="2.8042000000000001E-2"/>
        <n v="-2.9125999999999999E-2"/>
        <n v="-3.1177E-2"/>
        <n v="3.2549000000000002E-2"/>
        <n v="-3.3828999999999998E-2"/>
        <n v="-3.6326999999999998E-2"/>
        <n v="3.7432E-2"/>
        <n v="-3.7869E-2"/>
        <n v="-3.9396E-2"/>
        <n v="4.0306000000000002E-2"/>
        <n v="4.2067E-2"/>
        <n v="-4.3962000000000001E-2"/>
        <n v="4.3871E-2"/>
        <n v="4.5606000000000001E-2"/>
        <n v="-4.7594999999999998E-2"/>
        <n v="4.9542000000000003E-2"/>
        <n v="4.8189999999999997E-2"/>
        <n v="-5.0290000000000001E-2"/>
        <n v="5.1322E-2"/>
        <n v="4.9043999999999997E-2"/>
        <n v="-4.9228000000000001E-2"/>
        <n v="-5.0710999999999999E-2"/>
        <n v="5.1702999999999999E-2"/>
        <n v="-5.1792999999999999E-2"/>
        <n v="-5.3605E-2"/>
        <n v="5.2981E-2"/>
        <n v="5.3596999999999999E-2"/>
        <n v="-5.4061999999999999E-2"/>
        <n v="5.4608999999999998E-2"/>
        <n v="5.4968999999999997E-2"/>
        <n v="-5.6592999999999997E-2"/>
        <n v="5.6205999999999999E-2"/>
        <n v="5.7817E-2"/>
        <n v="-5.6939999999999998E-2"/>
        <n v="5.7245999999999998E-2"/>
        <n v="5.7643E-2"/>
        <n v="-5.8814999999999999E-2"/>
        <n v="-5.9272999999999999E-2"/>
        <n v="5.9936000000000003E-2"/>
        <n v="-5.9393000000000001E-2"/>
        <n v="-0.13755800000000001"/>
        <n v="-1.2425E-2"/>
        <n v="6.6540000000000002E-3"/>
        <n v="-0.103515"/>
        <n v="2.9315999999999998E-2"/>
        <n v="3.9101999999999998E-2"/>
        <n v="-8.0476000000000006E-2"/>
        <n v="-7.5936000000000003E-2"/>
        <n v="-6.4199999999999999E-4"/>
        <n v="-0.44203599999999998"/>
        <n v="-0.68725899999999995"/>
        <n v="-0.55427800000000005"/>
        <n v="-0.471111"/>
        <n v="-0.49256800000000001"/>
        <n v="-0.43698799999999999"/>
        <n v="-0.87554799999999999"/>
        <n v="-1.345018"/>
        <n v="-1.5827629999999999"/>
        <n v="-1.805347"/>
        <n v="-1.8604750000000001"/>
        <n v="-1.5836460000000001"/>
        <n v="-1.3445670000000001"/>
        <n v="-0.96124100000000001"/>
        <n v="-0.56568799999999997"/>
        <n v="-0.42168"/>
        <n v="-0.18856999999999999"/>
        <n v="-0.20762"/>
        <n v="-0.145118"/>
        <n v="-1.8530999999999999E-2"/>
        <n v="-9.6844E-2"/>
        <n v="9.2609999999999998E-2"/>
        <n v="0.107974"/>
        <n v="-2.8270000000000001E-3"/>
        <n v="8.3374000000000004E-2"/>
        <n v="-2.5097999999999999E-2"/>
        <n v="-3.4218999999999999E-2"/>
        <n v="8.5277000000000006E-2"/>
        <n v="-5.7619999999999998E-3"/>
        <n v="8.5322999999999996E-2"/>
        <n v="7.2944999999999996E-2"/>
        <n v="-3.2694000000000001E-2"/>
        <n v="6.0909999999999999E-2"/>
        <n v="-4.1281999999999999E-2"/>
        <n v="-3.0727000000000001E-2"/>
        <n v="6.4407000000000006E-2"/>
        <n v="-3.8589999999999999E-2"/>
        <n v="5.7014000000000002E-2"/>
        <n v="5.4185999999999998E-2"/>
        <n v="-4.5929999999999999E-2"/>
        <n v="5.654E-2"/>
        <n v="-4.2647999999999998E-2"/>
        <n v="-4.4921999999999997E-2"/>
        <n v="5.2568999999999998E-2"/>
        <n v="-4.6928999999999998E-2"/>
        <n v="-4.7518999999999999E-2"/>
        <n v="5.1776000000000003E-2"/>
        <n v="-4.7007E-2"/>
        <n v="5.1663000000000001E-2"/>
        <n v="5.0777999999999997E-2"/>
        <n v="-4.8404999999999997E-2"/>
        <n v="4.9417999999999997E-2"/>
        <n v="-5.0349999999999999E-2"/>
        <n v="-5.0534999999999997E-2"/>
        <n v="5.2845999999999997E-2"/>
        <n v="-5.1985000000000003E-2"/>
        <n v="5.3843000000000002E-2"/>
        <n v="5.4428999999999998E-2"/>
        <n v="-5.3275000000000003E-2"/>
        <n v="5.4265000000000001E-2"/>
        <n v="-5.4469999999999998E-2"/>
        <n v="-5.4976999999999998E-2"/>
        <n v="5.6647999999999997E-2"/>
        <n v="-5.6832000000000001E-2"/>
        <n v="5.6605000000000003E-2"/>
        <n v="-5.6916000000000001E-2"/>
        <n v="5.7339000000000001E-2"/>
        <n v="5.7877999999999999E-2"/>
        <n v="-5.8076999999999997E-2"/>
        <n v="5.8675999999999999E-2"/>
        <n v="5.9848999999999999E-2"/>
        <n v="-5.9200999999999997E-2"/>
        <n v="5.9825999999999997E-2"/>
        <n v="-6.0097999999999999E-2"/>
        <n v="-6.0333999999999999E-2"/>
        <n v="6.1440000000000002E-3"/>
        <n v="-0.123877"/>
        <n v="-0.111844"/>
        <n v="2.1864999999999999E-2"/>
        <n v="-9.4591999999999996E-2"/>
        <n v="-0.17530100000000001"/>
        <n v="-7.3805999999999997E-2"/>
        <n v="-0.32682899999999998"/>
        <n v="-0.41725499999999999"/>
        <n v="-0.46882200000000002"/>
        <n v="-0.629131"/>
        <n v="-0.64292700000000003"/>
        <n v="-0.88132200000000005"/>
        <n v="-1.167926"/>
        <n v="-1.3892409999999999"/>
        <n v="-1.6368910000000001"/>
        <n v="-1.70502"/>
        <n v="-1.6275710000000001"/>
        <n v="-1.524656"/>
        <n v="-1.1909879999999999"/>
        <n v="-1.0375540000000001"/>
        <n v="-0.62243199999999999"/>
        <n v="-0.33755499999999999"/>
        <n v="-0.315106"/>
        <n v="-0.13695299999999999"/>
        <n v="-0.103824"/>
        <n v="-5.0645999999999997E-2"/>
        <n v="5.4928999999999999E-2"/>
        <n v="-4.3518000000000001E-2"/>
        <n v="-4.4908000000000003E-2"/>
        <n v="5.2794000000000001E-2"/>
        <n v="-1.7090999999999999E-2"/>
        <n v="9.3822000000000003E-2"/>
        <n v="8.3573999999999996E-2"/>
        <n v="-2.4417000000000001E-2"/>
        <n v="6.6935999999999996E-2"/>
        <n v="-4.1782E-2"/>
        <n v="7.1902999999999995E-2"/>
        <n v="-2.9853999999999999E-2"/>
        <n v="-3.6278999999999999E-2"/>
        <n v="5.8755000000000002E-2"/>
        <n v="-4.3115000000000001E-2"/>
        <n v="-4.5185000000000003E-2"/>
        <n v="5.8719E-2"/>
        <n v="-4.156E-2"/>
        <n v="5.5451E-2"/>
        <n v="5.3126E-2"/>
        <n v="-4.6980000000000001E-2"/>
        <n v="5.0723999999999998E-2"/>
        <n v="5.2953E-2"/>
        <n v="-4.6420000000000003E-2"/>
        <n v="5.1747000000000001E-2"/>
        <n v="5.0722000000000003E-2"/>
        <n v="-4.7624E-2"/>
        <n v="5.0095000000000001E-2"/>
        <n v="-4.8523999999999998E-2"/>
        <n v="-4.7448999999999998E-2"/>
        <n v="4.9548000000000002E-2"/>
        <n v="5.0525E-2"/>
        <n v="-4.9522999999999998E-2"/>
        <n v="4.8973999999999997E-2"/>
        <n v="-4.8920999999999999E-2"/>
        <n v="-4.8384000000000003E-2"/>
        <n v="4.9868999999999997E-2"/>
        <n v="-4.8890000000000003E-2"/>
        <n v="-4.8762E-2"/>
        <n v="4.9921E-2"/>
        <n v="-4.9283E-2"/>
        <n v="4.8802999999999999E-2"/>
        <n v="4.9480000000000003E-2"/>
        <n v="-4.9472000000000002E-2"/>
        <n v="-4.9515000000000003E-2"/>
        <n v="4.9472000000000002E-2"/>
        <n v="-4.8752999999999998E-2"/>
        <n v="-4.9688999999999997E-2"/>
        <n v="4.9731999999999998E-2"/>
        <n v="-4.9673000000000002E-2"/>
        <n v="-4.8728E-2"/>
        <n v="4.9071999999999998E-2"/>
        <n v="-4.9123E-2"/>
        <n v="-4.9070999999999997E-2"/>
        <n v="4.9230000000000003E-2"/>
        <n v="-4.8729000000000001E-2"/>
        <n v="-4.9099999999999998E-2"/>
        <n v="4.8958000000000002E-2"/>
        <n v="-4.897E-2"/>
        <n v="4.9711999999999999E-2"/>
        <n v="-5.0770999999999997E-2"/>
        <n v="-5.1567000000000002E-2"/>
        <n v="5.1684000000000001E-2"/>
        <n v="-5.2255000000000003E-2"/>
        <n v="-5.2860999999999998E-2"/>
        <n v="5.3664000000000003E-2"/>
        <n v="-5.3442999999999997E-2"/>
        <n v="-5.4272000000000001E-2"/>
        <n v="5.5281999999999998E-2"/>
        <n v="-5.5818E-2"/>
        <n v="5.6270000000000001E-2"/>
        <n v="5.6659000000000001E-2"/>
        <n v="-5.7368000000000002E-2"/>
        <n v="5.7631000000000002E-2"/>
        <n v="-5.8166000000000002E-2"/>
        <n v="5.7681999999999997E-2"/>
        <n v="5.9072E-2"/>
        <n v="-5.8573E-2"/>
        <n v="5.9776000000000003E-2"/>
        <n v="6.0118999999999999E-2"/>
        <n v="-5.9709999999999999E-2"/>
        <n v="-6.0746000000000001E-2"/>
        <n v="6.0380000000000003E-2"/>
        <n v="-6.1016000000000001E-2"/>
        <n v="-6.1311999999999998E-2"/>
        <n v="6.1616999999999998E-2"/>
        <n v="-6.1893999999999998E-2"/>
        <n v="-6.2279000000000001E-2"/>
        <n v="6.2162000000000002E-2"/>
        <n v="5.6354000000000001E-2"/>
        <n v="-5.2297999999999997E-2"/>
        <n v="4.8658E-2"/>
        <n v="4.3972999999999998E-2"/>
        <n v="-4.1452999999999997E-2"/>
        <n v="3.9354E-2"/>
        <n v="4.5503000000000002E-2"/>
        <n v="-4.8355000000000002E-2"/>
        <n v="-4.9264000000000002E-2"/>
        <n v="5.1087E-2"/>
        <n v="-5.0689999999999999E-2"/>
        <n v="-4.9238999999999998E-2"/>
        <n v="4.8072999999999998E-2"/>
        <n v="-4.9255E-2"/>
        <n v="-4.9597000000000002E-2"/>
        <n v="4.9269E-2"/>
        <n v="-4.9341000000000003E-2"/>
        <n v="-4.9056000000000002E-2"/>
        <n v="4.9005E-2"/>
        <n v="-4.8638000000000001E-2"/>
        <n v="4.888E-2"/>
        <n v="4.9070000000000003E-2"/>
        <n v="-4.9057999999999997E-2"/>
        <n v="-4.9903000000000003E-2"/>
        <n v="4.9708000000000002E-2"/>
        <n v="-4.9605999999999997E-2"/>
        <n v="-4.9089000000000001E-2"/>
        <n v="4.9074E-2"/>
        <n v="-4.9717999999999998E-2"/>
        <n v="4.8840000000000001E-2"/>
        <n v="5.0137000000000001E-2"/>
        <n v="-4.8855999999999997E-2"/>
        <n v="-4.9119000000000003E-2"/>
        <n v="4.9709999999999997E-2"/>
        <n v="-4.8927999999999999E-2"/>
        <n v="-4.8909000000000001E-2"/>
        <n v="4.8943E-2"/>
        <n v="-4.8926999999999998E-2"/>
        <n v="-4.9896000000000003E-2"/>
        <n v="4.8924000000000002E-2"/>
        <n v="-4.8798000000000001E-2"/>
        <n v="-4.9109E-2"/>
        <n v="4.9124000000000001E-2"/>
        <n v="5.0098999999999998E-2"/>
        <n v="-4.9755000000000001E-2"/>
        <n v="5.0347000000000003E-2"/>
        <n v="-5.2040000000000003E-2"/>
        <n v="-5.3025000000000003E-2"/>
        <n v="5.2665999999999998E-2"/>
        <n v="5.3115000000000002E-2"/>
        <n v="-5.3584E-2"/>
        <n v="-5.4591000000000001E-2"/>
        <n v="5.4554999999999999E-2"/>
        <n v="-5.4827000000000001E-2"/>
        <n v="-5.5789999999999999E-2"/>
        <n v="5.6211999999999998E-2"/>
        <n v="-5.6565999999999998E-2"/>
        <n v="-5.6925999999999997E-2"/>
        <n v="5.7556000000000003E-2"/>
        <n v="-5.8534999999999997E-2"/>
        <n v="-5.8153999999999997E-2"/>
        <n v="5.9700000000000003E-2"/>
        <n v="5.8983000000000001E-2"/>
        <n v="-5.9605999999999999E-2"/>
        <n v="0.159999"/>
        <n v="0.188587"/>
        <n v="4.4886000000000002E-2"/>
        <n v="1.4165000000000001E-2"/>
        <n v="0.119634"/>
        <n v="0.10283299999999999"/>
        <n v="-3.1099000000000002E-2"/>
        <n v="-4.0437000000000001E-2"/>
        <n v="0.222218"/>
        <n v="0.472916"/>
        <n v="0.34036699999999998"/>
        <n v="0.38841399999999998"/>
        <n v="0.31342700000000001"/>
        <n v="0.18925900000000001"/>
        <n v="0.129027"/>
        <n v="0.18121399999999999"/>
        <n v="0.31403700000000001"/>
        <n v="0.47962700000000003"/>
        <n v="0.83549499999999999"/>
        <n v="1.0627549999999999"/>
        <n v="1.1547780000000001"/>
        <n v="1.1296619999999999"/>
        <n v="1.332886"/>
        <n v="1.246151"/>
        <n v="1.084749"/>
        <n v="1.0040100000000001"/>
        <n v="0.99621499999999996"/>
        <n v="0.71879300000000002"/>
        <n v="0.47610200000000003"/>
        <n v="0.43264999999999998"/>
        <n v="0.229798"/>
        <n v="0.21249000000000001"/>
        <n v="0.134355"/>
        <n v="6.0130000000000001E-3"/>
        <n v="8.6266999999999996E-2"/>
        <n v="7.1570999999999996E-2"/>
        <n v="-3.4011E-2"/>
        <n v="-6.7765000000000006E-2"/>
        <n v="3.0053E-2"/>
        <n v="-6.4801999999999998E-2"/>
        <n v="3.8136999999999997E-2"/>
        <n v="4.2383999999999998E-2"/>
        <n v="-5.4189000000000001E-2"/>
        <n v="3.7402999999999999E-2"/>
        <n v="3.5513999999999997E-2"/>
        <n v="4.1494999999999997E-2"/>
        <n v="4.5428000000000003E-2"/>
        <n v="-5.4016000000000002E-2"/>
        <n v="4.9626000000000003E-2"/>
        <n v="4.6421999999999998E-2"/>
        <n v="-5.7951999999999997E-2"/>
        <n v="-5.6494000000000003E-2"/>
        <n v="5.2206000000000002E-2"/>
        <n v="-5.6215000000000001E-2"/>
        <n v="-5.6335999999999997E-2"/>
        <n v="5.3096999999999998E-2"/>
        <n v="-5.8000000000000003E-2"/>
        <n v="-5.8000999999999997E-2"/>
        <n v="5.5774999999999998E-2"/>
        <n v="-5.8063999999999998E-2"/>
        <n v="5.6809999999999999E-2"/>
        <n v="-5.8789000000000001E-2"/>
        <n v="-5.9427000000000001E-2"/>
        <n v="5.8096000000000002E-2"/>
        <n v="-5.9490000000000001E-2"/>
        <n v="-5.9984000000000003E-2"/>
        <n v="5.9388999999999997E-2"/>
        <n v="6.0714999999999998E-2"/>
        <n v="-6.1101000000000003E-2"/>
        <n v="6.0865000000000002E-2"/>
        <n v="8.3837999999999996E-2"/>
        <n v="-2.9912999999999999E-2"/>
        <n v="9.0969999999999995E-2"/>
        <n v="0.19031600000000001"/>
        <n v="6.9112999999999994E-2"/>
        <n v="0.31133499999999997"/>
        <n v="0.34812799999999999"/>
        <n v="0.25023699999999999"/>
        <n v="0.33418900000000001"/>
        <n v="0.54082799999999998"/>
        <n v="0.43619000000000002"/>
        <n v="0.61002999999999996"/>
        <n v="0.63362600000000002"/>
        <n v="0.67435500000000004"/>
        <n v="0.85600100000000001"/>
        <n v="0.90755699999999995"/>
        <n v="0.87077700000000002"/>
        <n v="1.0216559999999999"/>
        <n v="1.0030600000000001"/>
        <n v="1.047161"/>
        <n v="0.94200700000000004"/>
        <n v="0.82717300000000005"/>
        <n v="0.92399500000000001"/>
        <n v="0.80046700000000004"/>
        <n v="0.71381700000000003"/>
        <n v="0.65834000000000004"/>
        <n v="0.43018800000000001"/>
        <n v="0.39483299999999999"/>
        <n v="0.19479399999999999"/>
        <n v="0.101935"/>
        <n v="0.15548000000000001"/>
        <n v="2.5447000000000001E-2"/>
        <n v="7.3032E-2"/>
        <n v="5.62E-2"/>
        <n v="-4.6884000000000002E-2"/>
        <n v="5.1068000000000002E-2"/>
        <n v="5.0408000000000001E-2"/>
        <n v="-4.8517999999999999E-2"/>
        <n v="3.6249000000000003E-2"/>
        <n v="-6.3666E-2"/>
        <n v="-5.9683E-2"/>
        <n v="4.2035999999999997E-2"/>
        <n v="-5.4682000000000001E-2"/>
        <n v="4.6096999999999999E-2"/>
        <n v="4.2948E-2"/>
        <n v="-5.7234E-2"/>
        <n v="4.2763000000000002E-2"/>
        <n v="4.5551000000000001E-2"/>
        <n v="-5.2415999999999997E-2"/>
        <n v="4.7735E-2"/>
        <n v="4.6136999999999997E-2"/>
        <n v="4.6912000000000002E-2"/>
        <n v="4.7287999999999997E-2"/>
        <n v="-5.0560000000000001E-2"/>
        <n v="4.8786999999999997E-2"/>
        <n v="5.0876999999999999E-2"/>
        <n v="-5.2555999999999999E-2"/>
        <n v="5.1139999999999998E-2"/>
        <n v="-5.4142999999999997E-2"/>
        <n v="-5.3888999999999999E-2"/>
        <n v="5.2846999999999998E-2"/>
        <n v="-5.5093000000000003E-2"/>
        <n v="5.4636999999999998E-2"/>
        <n v="-5.5210000000000002E-2"/>
        <n v="-5.6447999999999998E-2"/>
        <n v="5.6408E-2"/>
        <n v="-5.6254999999999999E-2"/>
        <n v="5.6439999999999997E-2"/>
        <n v="-5.7986000000000003E-2"/>
        <n v="5.7111000000000002E-2"/>
        <n v="5.7766999999999999E-2"/>
        <n v="-5.8400000000000001E-2"/>
        <n v="5.9136000000000001E-2"/>
        <n v="-5.9464000000000003E-2"/>
        <n v="-5.9913000000000001E-2"/>
        <n v="6.0263999999999998E-2"/>
        <n v="-6.0488E-2"/>
        <n v="6.0352999999999997E-2"/>
        <n v="6.0957999999999998E-2"/>
        <n v="-6.1155000000000001E-2"/>
        <n v="6.1337999999999997E-2"/>
        <n v="6.1802999999999997E-2"/>
        <n v="-6.1457999999999999E-2"/>
        <n v="5.5983999999999999E-2"/>
        <n v="-5.1272999999999999E-2"/>
        <n v="-4.6233000000000003E-2"/>
        <n v="4.3531E-2"/>
        <n v="-4.0758000000000003E-2"/>
        <n v="3.9128000000000003E-2"/>
        <n v="4.7583E-2"/>
        <n v="-4.8300999999999997E-2"/>
        <n v="4.8859E-2"/>
        <n v="-5.1138999999999997E-2"/>
        <n v="-4.9314999999999998E-2"/>
        <n v="4.8434999999999999E-2"/>
        <n v="4.7932000000000002E-2"/>
        <n v="-4.8536000000000003E-2"/>
        <n v="4.9624000000000001E-2"/>
        <n v="-5.0153000000000003E-2"/>
        <n v="-4.9869999999999998E-2"/>
        <n v="4.9904999999999998E-2"/>
        <n v="-4.8910000000000002E-2"/>
        <n v="4.9540000000000001E-2"/>
        <n v="4.9390999999999997E-2"/>
        <n v="-4.9131000000000001E-2"/>
        <n v="4.9695000000000003E-2"/>
        <n v="4.9015999999999997E-2"/>
        <n v="-4.9744999999999998E-2"/>
        <n v="4.9395000000000001E-2"/>
        <n v="-4.8724999999999997E-2"/>
        <n v="-4.9452000000000003E-2"/>
        <n v="-4.9679000000000001E-2"/>
        <n v="-4.8939000000000003E-2"/>
        <n v="4.9028000000000002E-2"/>
        <n v="-4.9713E-2"/>
        <n v="-4.9676999999999999E-2"/>
        <n v="4.9569000000000002E-2"/>
        <n v="-4.9092999999999998E-2"/>
        <n v="-4.8710999999999997E-2"/>
        <n v="4.9077999999999997E-2"/>
        <n v="-4.9709000000000003E-2"/>
        <n v="-4.9903999999999997E-2"/>
        <n v="4.9744999999999998E-2"/>
        <n v="-4.8917000000000002E-2"/>
        <n v="-4.9630000000000001E-2"/>
        <n v="4.8951000000000001E-2"/>
        <n v="-4.8791000000000001E-2"/>
        <n v="-4.9695000000000003E-2"/>
        <n v="4.8934999999999999E-2"/>
        <n v="-4.9154000000000003E-2"/>
        <n v="4.9998000000000001E-2"/>
        <n v="4.9697999999999999E-2"/>
        <n v="-4.9681000000000003E-2"/>
        <n v="4.8939000000000003E-2"/>
        <n v="-4.8793000000000003E-2"/>
        <n v="-4.9523999999999999E-2"/>
        <n v="4.9165E-2"/>
        <n v="4.9030999999999998E-2"/>
        <n v="-4.9133000000000003E-2"/>
        <n v="4.9479000000000002E-2"/>
        <n v="4.8938000000000002E-2"/>
        <n v="-4.9651000000000001E-2"/>
        <n v="4.9137E-2"/>
        <n v="4.9027000000000001E-2"/>
        <n v="-4.9718999999999999E-2"/>
        <n v="4.9426999999999999E-2"/>
        <n v="4.8931000000000002E-2"/>
        <n v="-4.8930000000000001E-2"/>
        <n v="4.9959000000000003E-2"/>
        <n v="4.8988999999999998E-2"/>
        <n v="-4.9502999999999998E-2"/>
        <n v="4.9699E-2"/>
        <n v="4.8832E-2"/>
        <n v="-4.9762000000000001E-2"/>
        <n v="4.8954999999999999E-2"/>
        <n v="-4.9014000000000002E-2"/>
        <n v="-4.9554000000000001E-2"/>
        <n v="4.9599999999999998E-2"/>
        <n v="-4.9582000000000001E-2"/>
        <n v="-4.9488999999999998E-2"/>
        <n v="4.9912999999999999E-2"/>
        <n v="4.8841000000000002E-2"/>
        <n v="-4.9038999999999999E-2"/>
        <n v="4.8915E-2"/>
        <n v="4.9494999999999997E-2"/>
        <n v="-4.8883000000000003E-2"/>
        <n v="4.8719999999999999E-2"/>
        <n v="4.8972000000000002E-2"/>
        <n v="-4.9145000000000001E-2"/>
        <n v="-4.9020000000000001E-2"/>
        <n v="4.9459999999999997E-2"/>
        <n v="-4.9952999999999997E-2"/>
        <n v="-5.0969E-2"/>
        <n v="5.1754000000000001E-2"/>
        <n v="-5.3080000000000002E-2"/>
        <n v="-5.2977999999999997E-2"/>
        <n v="5.3377000000000001E-2"/>
        <n v="-5.3622999999999997E-2"/>
        <n v="-5.4142000000000003E-2"/>
        <n v="5.4861E-2"/>
        <n v="-5.5933999999999998E-2"/>
        <n v="-5.6500000000000002E-2"/>
        <n v="5.6871999999999999E-2"/>
        <n v="-5.6508000000000003E-2"/>
        <n v="-5.7688000000000003E-2"/>
        <n v="5.7348999999999997E-2"/>
        <n v="-5.8458000000000003E-2"/>
        <n v="5.8979999999999998E-2"/>
        <n v="-6.0019000000000003E-2"/>
        <n v="-5.9569999999999998E-2"/>
        <n v="5.9823000000000001E-2"/>
        <n v="6.1012999999999998E-2"/>
        <n v="-6.1288000000000002E-2"/>
        <n v="6.1626E-2"/>
        <n v="6.2130999999999999E-2"/>
        <n v="-6.2088999999999998E-2"/>
        <n v="6.2068999999999999E-2"/>
        <n v="6.0395999999999998E-2"/>
        <n v="-5.4352999999999999E-2"/>
        <n v="5.0049000000000003E-2"/>
        <n v="4.6072000000000002E-2"/>
        <n v="-4.2804000000000002E-2"/>
        <n v="4.0023000000000003E-2"/>
        <n v="4.2680999999999997E-2"/>
        <n v="-4.7649999999999998E-2"/>
        <n v="-4.8897000000000003E-2"/>
        <n v="4.981E-2"/>
        <n v="-5.1185000000000001E-2"/>
        <n v="-4.8952000000000002E-2"/>
        <n v="4.8823999999999999E-2"/>
        <n v="-4.8892999999999999E-2"/>
        <n v="-4.8867000000000001E-2"/>
        <n v="4.9098999999999997E-2"/>
        <n v="-4.9209999999999997E-2"/>
        <n v="4.9675999999999998E-2"/>
        <n v="4.9007000000000002E-2"/>
        <n v="-4.9692E-2"/>
        <n v="4.8819000000000001E-2"/>
        <n v="-4.9269E-2"/>
        <n v="-4.904E-2"/>
        <n v="4.8979000000000002E-2"/>
        <n v="4.8975999999999999E-2"/>
        <n v="4.9017999999999999E-2"/>
        <n v="4.9029000000000003E-2"/>
        <n v="-4.9012E-2"/>
        <n v="4.9013000000000001E-2"/>
        <n v="4.9003999999999999E-2"/>
        <n v="-4.8994000000000003E-2"/>
        <n v="-4.9000000000000002E-2"/>
        <n v="4.9512E-2"/>
        <n v="-4.9211999999999999E-2"/>
        <n v="-5.0116000000000001E-2"/>
        <n v="5.0871E-2"/>
        <n v="5.2651000000000003E-2"/>
        <n v="-5.2428000000000002E-2"/>
        <n v="5.3384000000000001E-2"/>
        <n v="5.4155000000000002E-2"/>
        <n v="-5.4168000000000001E-2"/>
        <n v="-5.4246000000000003E-2"/>
        <n v="5.4759000000000002E-2"/>
        <n v="-5.5898000000000003E-2"/>
        <n v="-5.5890000000000002E-2"/>
        <n v="5.6368000000000001E-2"/>
        <n v="-5.6820000000000002E-2"/>
        <n v="-5.7181000000000003E-2"/>
        <n v="5.7661999999999998E-2"/>
        <n v="-5.8517E-2"/>
        <n v="-5.8313999999999998E-2"/>
        <n v="5.9679000000000003E-2"/>
        <n v="5.9901000000000003E-2"/>
        <n v="-6.0116999999999997E-2"/>
        <n v="-6.1047999999999998E-2"/>
        <n v="4.7759999999999999E-3"/>
        <n v="-0.114776"/>
        <n v="-0.10174"/>
        <n v="3.0793999999999998E-2"/>
        <n v="4.0191999999999999E-2"/>
        <n v="-7.9824999999999993E-2"/>
        <n v="4.9390000000000003E-2"/>
        <n v="5.3305999999999999E-2"/>
        <n v="-0.119315"/>
        <n v="-0.55708500000000005"/>
        <n v="-0.58356799999999998"/>
        <n v="-0.52992300000000003"/>
        <n v="-0.556145"/>
        <n v="-0.46294200000000002"/>
        <n v="-0.39617799999999997"/>
        <n v="-0.79033799999999998"/>
        <n v="-1.265844"/>
        <n v="-1.5654760000000001"/>
        <n v="-1.8066390000000001"/>
        <n v="-1.9118299999999999"/>
        <n v="-1.672561"/>
        <n v="-1.427103"/>
        <n v="-1.024535"/>
        <n v="-0.56748900000000002"/>
        <n v="-0.43019600000000002"/>
        <n v="-0.26470700000000003"/>
        <n v="-9.7312999999999997E-2"/>
        <n v="-0.14987800000000001"/>
        <n v="-0.112354"/>
        <n v="7.3400000000000007E-2"/>
        <n v="2.4018999999999999E-2"/>
        <n v="1.4075000000000001E-2"/>
        <n v="9.6928E-2"/>
        <n v="7.9481999999999997E-2"/>
        <n v="-2.7983999999999998E-2"/>
        <n v="6.4405000000000004E-2"/>
        <n v="0.102668"/>
        <n v="-5.7429999999999998E-3"/>
        <n v="8.1583000000000003E-2"/>
        <n v="6.9577E-2"/>
        <n v="-3.5235000000000002E-2"/>
        <n v="5.9180999999999997E-2"/>
        <n v="6.9338999999999998E-2"/>
        <n v="-3.2395E-2"/>
        <n v="6.2017999999999997E-2"/>
        <n v="5.7417000000000003E-2"/>
        <n v="-4.3846999999999997E-2"/>
        <n v="-4.607E-2"/>
        <n v="5.6675000000000003E-2"/>
        <n v="-4.3180000000000003E-2"/>
        <n v="-4.5522E-2"/>
        <n v="5.2005999999999997E-2"/>
        <n v="5.1163E-2"/>
        <n v="-4.8292000000000002E-2"/>
        <n v="5.2184000000000001E-2"/>
        <n v="5.1868999999999998E-2"/>
        <n v="-4.8059999999999999E-2"/>
        <n v="-4.8418000000000003E-2"/>
        <n v="4.9374000000000001E-2"/>
        <n v="-4.8198999999999999E-2"/>
        <n v="-4.8411000000000003E-2"/>
        <n v="5.0160999999999997E-2"/>
        <n v="4.9515000000000003E-2"/>
        <n v="4.9271000000000002E-2"/>
        <n v="4.9181999999999997E-2"/>
        <n v="-4.8575E-2"/>
        <n v="4.9091999999999997E-2"/>
        <n v="-5.0004E-2"/>
        <n v="-4.8763000000000001E-2"/>
        <n v="5.0276000000000001E-2"/>
        <n v="4.8890000000000003E-2"/>
        <n v="-4.8805000000000001E-2"/>
        <n v="4.9189999999999998E-2"/>
        <n v="-4.8679E-2"/>
        <n v="4.8765999999999997E-2"/>
        <n v="4.9033E-2"/>
        <n v="-4.9188999999999997E-2"/>
        <n v="-5.0181999999999997E-2"/>
        <n v="4.9126000000000003E-2"/>
        <n v="-4.9696999999999998E-2"/>
        <n v="4.8772999999999997E-2"/>
        <n v="4.9917000000000003E-2"/>
        <n v="-4.8988999999999998E-2"/>
        <n v="-5.0127999999999999E-2"/>
        <n v="-4.9114999999999999E-2"/>
        <n v="-5.0222999999999997E-2"/>
        <n v="5.2882999999999999E-2"/>
        <n v="-5.1955000000000001E-2"/>
        <n v="-5.3475000000000002E-2"/>
        <n v="5.2898000000000001E-2"/>
        <n v="5.0514999999999997E-2"/>
        <n v="-5.0421000000000001E-2"/>
        <n v="-0.22064700000000001"/>
        <n v="-0.13336700000000001"/>
        <n v="-0.20926800000000001"/>
        <n v="-0.16350400000000001"/>
        <n v="-3.2384999999999997E-2"/>
        <n v="-0.17310300000000001"/>
        <n v="-0.41112700000000002"/>
        <n v="-0.57920300000000002"/>
        <n v="-0.88104800000000005"/>
        <n v="-1.074759"/>
        <n v="-1.193622"/>
        <n v="-1.061299"/>
        <n v="-1.1808160000000001"/>
        <n v="-1.159764"/>
        <n v="-1.101078"/>
        <n v="-1.127197"/>
        <n v="-1.152479"/>
        <n v="-0.89788000000000001"/>
        <n v="-0.727765"/>
        <n v="-0.68382500000000002"/>
        <n v="-0.435116"/>
        <n v="-0.27141700000000002"/>
        <n v="-0.282607"/>
        <n v="-9.4931000000000001E-2"/>
        <n v="-3.3607999999999999E-2"/>
        <n v="-0.105188"/>
        <n v="1.1493E-2"/>
        <n v="2.6391000000000001E-2"/>
        <n v="-6.5490000000000007E-2"/>
        <n v="5.7811000000000001E-2"/>
        <n v="5.9483000000000001E-2"/>
        <n v="-4.1431999999999997E-2"/>
        <n v="5.5198999999999998E-2"/>
        <n v="5.2873999999999997E-2"/>
        <n v="-4.6642999999999997E-2"/>
        <n v="5.9197E-2"/>
        <n v="-3.9553999999999999E-2"/>
        <n v="-4.2537999999999999E-2"/>
        <n v="5.4317999999999998E-2"/>
        <n v="-4.5809999999999997E-2"/>
        <n v="-4.6469000000000003E-2"/>
        <n v="4.8623E-2"/>
        <n v="-3.5555000000000003E-2"/>
        <n v="-3.0856999999999999E-2"/>
        <n v="3.1248999999999999E-2"/>
        <n v="-1.9689000000000002E-2"/>
        <n v="-1.2619999999999999E-2"/>
        <n v="1.1728000000000001E-2"/>
        <n v="-3.7060000000000001E-3"/>
        <n v="-1.158E-3"/>
        <n v="1.89E-3"/>
        <n v="1.508E-3"/>
        <n v="1.5989999999999999E-3"/>
        <n v="3.5300000000000002E-4"/>
        <n v="1.17E-4"/>
        <n v="4.6999999999999997E-5"/>
        <n v="4.8099999999999998E-4"/>
        <n v="1.4400000000000001E-3"/>
        <n v="-2.0699999999999998E-3"/>
        <n v="-5.6290000000000003E-3"/>
        <n v="-8.2819999999999994E-3"/>
        <n v="-7.0309999999999999E-3"/>
        <n v="-5.8019999999999999E-3"/>
        <n v="-4.705E-3"/>
        <n v="-3.8700000000000002E-3"/>
        <n v="-3.0890000000000002E-3"/>
        <n v="-1.485E-3"/>
        <n v="-1.114E-3"/>
        <n v="-1.7979999999999999E-3"/>
        <n v="-4.9399999999999997E-4"/>
        <n v="-4.4499999999999997E-4"/>
        <n v="-1.9100000000000001E-4"/>
        <n v="2.43E-4"/>
        <n v="1.21E-4"/>
        <n v="3.8900000000000002E-4"/>
        <n v="1.94E-4"/>
        <n v="1.02E-4"/>
        <n v="2.2499999999999999E-4"/>
        <n v="3.3000000000000003E-5"/>
        <n v="-1.9000000000000001E-5"/>
        <n v="4.1100000000000002E-4"/>
        <n v="6.7999999999999999E-5"/>
        <n v="1.6200000000000001E-4"/>
        <n v="2.3E-5"/>
        <n v="-1.0000000000000001E-5"/>
        <n v="-2.6999999999999999E-5"/>
        <n v="-3.0000000000000001E-5"/>
        <n v="1.0000000000000001E-5"/>
        <n v="-4.0400000000000001E-4"/>
        <n v="3.6299999999999999E-4"/>
        <n v="-8.8099999999999995E-4"/>
        <n v="1.4760000000000001E-3"/>
        <n v="2.055E-3"/>
        <n v="2.4169999999999999E-3"/>
        <n v="2.313E-3"/>
        <n v="1.1559999999999999E-3"/>
        <n v="3.2499999999999999E-4"/>
        <n v="9.9700000000000006E-4"/>
        <n v="8.5000000000000006E-5"/>
        <n v="4.8999999999999998E-5"/>
        <n v="1.781E-3"/>
        <n v="-1.95E-4"/>
        <n v="5.3799999999999996E-4"/>
        <n v="1.2999999999999999E-4"/>
        <n v="2.7099999999999997E-4"/>
        <n v="6.0999999999999999E-5"/>
        <n v="3.0699999999999998E-4"/>
        <n v="-1.16E-4"/>
        <n v="-3.1000000000000001E-5"/>
        <n v="-2.6899999999999998E-4"/>
        <n v="7.2999999999999999E-5"/>
        <n v="-1.75E-4"/>
        <n v="-1.2999999999999999E-5"/>
        <n v="6.11E-4"/>
        <n v="-1.2400000000000001E-4"/>
        <n v="8.1000000000000004E-5"/>
        <n v="3.8000000000000002E-5"/>
        <n v="-1.0399999999999999E-4"/>
        <n v="-6.9999999999999999E-6"/>
        <n v="-0.20209199999999999"/>
        <n v="-0.21729699999999999"/>
        <n v="-0.17058300000000001"/>
        <n v="-0.11595999999999999"/>
        <n v="-8.7475999999999998E-2"/>
        <n v="-5.8925999999999999E-2"/>
        <n v="-0.19534699999999999"/>
        <n v="-0.440334"/>
        <n v="-0.61192400000000002"/>
        <n v="-0.78319099999999997"/>
        <n v="-0.87797800000000004"/>
        <n v="-0.96484899999999996"/>
        <n v="-1.0767119999999999"/>
        <n v="-1.0715269999999999"/>
        <n v="-1.050252"/>
        <n v="-1.1359729999999999"/>
        <n v="-1.1073550000000001"/>
        <n v="-1.290343"/>
        <n v="-1.0959760000000001"/>
        <n v="-0.86196099999999998"/>
        <n v="-0.68911999999999995"/>
        <n v="-0.54243699999999995"/>
        <n v="-0.36059400000000003"/>
        <n v="-0.26527899999999999"/>
        <n v="-0.18543399999999999"/>
        <n v="-0.136099"/>
        <n v="-6.5920999999999993E-2"/>
        <n v="-3.6819999999999999E-2"/>
        <n v="-2.3271E-2"/>
        <n v="-1.3231E-2"/>
        <n v="-8.8710000000000004E-3"/>
        <n v="-6.1310000000000002E-3"/>
        <n v="-4.2030000000000001E-3"/>
        <n v="1.1526E-2"/>
        <n v="1.0361E-2"/>
        <n v="7.5009999999999999E-3"/>
        <n v="5.5700000000000003E-3"/>
        <n v="3.3890000000000001E-3"/>
        <n v="2.1189999999999998E-3"/>
        <n v="7.7499999999999999E-3"/>
        <n v="6.587E-3"/>
        <n v="4.3080000000000002E-3"/>
        <n v="3.1470000000000001E-3"/>
        <n v="2.5200000000000001E-3"/>
        <n v="1.3879999999999999E-3"/>
        <n v="2.9919999999999999E-3"/>
        <n v="2.9849999999999998E-3"/>
        <n v="1.7849999999999999E-3"/>
        <n v="1.4090000000000001E-3"/>
        <n v="1.021E-3"/>
        <n v="1.5020000000000001E-3"/>
        <n v="1.4059999999999999E-3"/>
        <n v="5.6099999999999998E-4"/>
        <n v="2.2699999999999999E-4"/>
        <n v="4.8000000000000001E-5"/>
        <n v="7.6900000000000004E-4"/>
        <n v="1.036E-3"/>
        <n v="2.9700000000000001E-4"/>
        <n v="1.176E-3"/>
        <n v="1.7100000000000001E-4"/>
        <n v="7.1699999999999997E-4"/>
        <n v="7.3999999999999996E-5"/>
        <n v="7.6000000000000004E-5"/>
        <n v="1.5999999999999999E-5"/>
        <n v="-7.6300000000000001E-4"/>
        <n v="-9.2E-5"/>
        <n v="1.0820000000000001E-3"/>
        <n v="1.6559999999999999E-3"/>
        <n v="1.121E-3"/>
        <n v="5.8699999999999996E-4"/>
        <n v="1.078E-3"/>
        <n v="1.1789999999999999E-3"/>
        <n v="1.642E-3"/>
        <n v="5.7799999999999995E-4"/>
        <n v="1.554E-3"/>
        <n v="9.8200000000000002E-4"/>
        <n v="1.2899999999999999E-4"/>
        <n v="8.92E-4"/>
        <n v="2.0900000000000001E-4"/>
        <n v="2.1999999999999999E-5"/>
        <n v="8.7200000000000005E-4"/>
        <n v="1.2960000000000001E-3"/>
        <n v="1.0039999999999999E-3"/>
        <n v="7.18E-4"/>
        <n v="-6.0999999999999997E-4"/>
        <n v="-6.0999999999999999E-5"/>
        <n v="6.9999999999999994E-5"/>
        <n v="-6.6000000000000005E-5"/>
        <n v="-1.2E-5"/>
        <n v="-7.8700000000000005E-4"/>
        <n v="-0.120223"/>
        <n v="-0.122309"/>
        <n v="-0.35861700000000002"/>
        <n v="-0.39772000000000002"/>
        <n v="-0.76089899999999999"/>
        <n v="-0.92865500000000001"/>
        <n v="-0.97551200000000005"/>
        <n v="-1.3476570000000001"/>
        <n v="-1.581618"/>
        <n v="-1.8439110000000001"/>
        <n v="-1.849628"/>
        <n v="-1.7400389999999999"/>
        <n v="-1.480999"/>
        <n v="-1.169262"/>
        <n v="-0.90273700000000001"/>
        <n v="-0.570052"/>
        <n v="-0.33828900000000001"/>
        <n v="-0.227849"/>
        <n v="-0.16861100000000001"/>
        <n v="-0.109388"/>
        <n v="1.8536E-2"/>
        <n v="2.5780999999999998E-2"/>
        <n v="3.1793000000000002E-2"/>
        <n v="2.3063E-2"/>
        <n v="8.6709999999999999E-3"/>
        <n v="1.4045999999999999E-2"/>
        <n v="3.1260000000000003E-2"/>
        <n v="3.9633000000000002E-2"/>
        <n v="3.9300000000000002E-2"/>
        <n v="2.0636999999999999E-2"/>
        <n v="2.2313E-2"/>
        <n v="1.5699000000000001E-2"/>
        <n v="3.2910000000000001E-3"/>
        <n v="2.6412999999999999E-2"/>
        <n v="2.1833999999999999E-2"/>
        <n v="8.0160000000000006E-3"/>
        <n v="1.3631000000000001E-2"/>
        <n v="1.0014E-2"/>
        <n v="-5.0900000000000001E-4"/>
        <n v="1.3439E-2"/>
        <n v="1.1464E-2"/>
        <n v="5.62E-4"/>
        <n v="8.071E-3"/>
        <n v="-1.964E-3"/>
        <n v="-3.091E-3"/>
        <n v="8.2799999999999992E-3"/>
        <n v="-2.0600000000000002E-3"/>
        <n v="6.4450000000000002E-3"/>
        <n v="-3.4710000000000001E-3"/>
        <n v="5.5750000000000001E-3"/>
        <n v="6.1069999999999996E-3"/>
        <n v="-4.8009999999999997E-3"/>
        <n v="6.2139999999999999E-3"/>
        <n v="-4.3410000000000002E-3"/>
        <n v="-5.0229999999999997E-3"/>
        <n v="5.4460000000000003E-3"/>
        <n v="-5.4169999999999999E-3"/>
        <n v="5.6629999999999996E-3"/>
        <n v="5.6670000000000002E-3"/>
        <n v="-5.4660000000000004E-3"/>
        <n v="6.3769999999999999E-3"/>
        <n v="-5.5890000000000002E-3"/>
        <n v="-5.6140000000000001E-3"/>
        <n v="5.8710000000000004E-3"/>
        <n v="-5.006E-3"/>
        <n v="-5.6449999999999998E-3"/>
        <n v="6.0210000000000003E-3"/>
        <n v="-5.3189999999999999E-3"/>
        <n v="6.0200000000000002E-3"/>
        <n v="6.1770000000000002E-3"/>
        <n v="-5.9259999999999998E-3"/>
        <n v="6.3889999999999997E-3"/>
        <n v="6.6119999999999998E-3"/>
        <n v="-6.6829999999999997E-3"/>
        <n v="6.8440000000000003E-3"/>
        <n v="-6.7920000000000003E-3"/>
        <n v="-5.1529999999999996E-3"/>
        <n v="4.3779999999999999E-3"/>
        <n v="-4.692E-3"/>
        <n v="-5.0829999999999998E-3"/>
        <n v="4.7660000000000003E-3"/>
        <n v="-4.6369999999999996E-3"/>
        <n v="4.4200000000000003E-3"/>
        <n v="4.6259999999999999E-3"/>
        <n v="-4.4530000000000004E-3"/>
        <n v="4.5250000000000004E-3"/>
        <n v="-4.5589999999999997E-3"/>
        <n v="4.561E-3"/>
        <n v="4.7710000000000001E-3"/>
        <n v="-4.4879999999999998E-3"/>
        <n v="4.5319999999999996E-3"/>
        <n v="4.5209999999999998E-3"/>
        <n v="-4.6600000000000001E-3"/>
        <n v="4.5050000000000003E-3"/>
        <n v="4.5310000000000003E-3"/>
        <n v="-4.5329999999999997E-3"/>
        <n v="4.7530000000000003E-3"/>
        <n v="4.555E-3"/>
        <n v="-4.6550000000000003E-3"/>
        <n v="4.5019999999999999E-3"/>
        <n v="-4.5360000000000001E-3"/>
        <n v="-4.5310000000000003E-3"/>
        <n v="4.5300000000000002E-3"/>
        <n v="-4.3959999999999997E-3"/>
        <n v="-4.6449999999999998E-3"/>
        <n v="-4.5339999999999998E-3"/>
        <n v="4.4780000000000002E-3"/>
        <n v="-4.4070000000000003E-3"/>
        <n v="4.3309999999999998E-3"/>
        <n v="-4.5710000000000004E-3"/>
        <n v="-4.6680000000000003E-3"/>
        <n v="4.4999999999999997E-3"/>
        <n v="-4.2180000000000004E-3"/>
        <n v="-4.4900000000000001E-3"/>
        <n v="4.5380000000000004E-3"/>
        <n v="-4.5279999999999999E-3"/>
        <n v="-4.529E-3"/>
        <n v="4.529E-3"/>
        <n v="-4.6629999999999996E-3"/>
        <n v="-4.4130000000000003E-3"/>
        <n v="4.5539999999999999E-3"/>
        <n v="-5.2490000000000002E-3"/>
        <n v="4.4510000000000001E-3"/>
        <n v="4.5189999999999996E-3"/>
        <n v="5.2529999999999999E-3"/>
        <n v="-4.8170000000000001E-3"/>
        <n v="-5.2459999999999998E-3"/>
        <n v="4.4520000000000002E-3"/>
        <n v="-4.679E-3"/>
        <n v="-4.548E-3"/>
        <n v="4.6579999999999998E-3"/>
        <n v="-3.7780000000000001E-3"/>
        <n v="-4.4790000000000003E-3"/>
        <n v="4.5399999999999998E-3"/>
        <n v="-4.5269999999999998E-3"/>
        <n v="3.581E-3"/>
        <n v="4.4539999999999996E-3"/>
        <n v="-4.6779999999999999E-3"/>
        <n v="4.4980000000000003E-3"/>
        <n v="-4.5300000000000002E-3"/>
        <n v="3.9379999999999997E-3"/>
        <n v="-4.5799999999999999E-3"/>
        <n v="4.5180000000000003E-3"/>
        <n v="4.5279999999999999E-3"/>
        <n v="5.254E-3"/>
        <n v="-4.45E-3"/>
        <n v="5.2700000000000004E-3"/>
        <n v="4.5789999999999997E-3"/>
        <n v="-4.568E-3"/>
        <n v="4.7580000000000001E-3"/>
        <n v="4.9220000000000002E-3"/>
        <n v="-5.7559999999999998E-3"/>
        <n v="4.9309999999999996E-3"/>
        <n v="-5.0090000000000004E-3"/>
        <n v="-5.0210000000000003E-3"/>
        <n v="5.1960000000000001E-3"/>
        <n v="-5.0169999999999998E-3"/>
        <n v="-5.241E-3"/>
        <n v="5.3020000000000003E-3"/>
        <n v="-5.3330000000000001E-3"/>
        <n v="-5.3730000000000002E-3"/>
        <n v="5.4089999999999997E-3"/>
        <n v="-5.4609999999999997E-3"/>
        <n v="-5.6340000000000001E-3"/>
        <n v="4.9230000000000003E-3"/>
        <n v="-5.8580000000000004E-3"/>
        <n v="-5.692E-3"/>
        <n v="4.036E-2"/>
        <n v="3.0835999999999999E-2"/>
        <n v="2.1977E-2"/>
        <n v="2.7394000000000002E-2"/>
        <n v="1.0624E-2"/>
        <n v="5.7559999999999998E-3"/>
        <n v="1.5213000000000001E-2"/>
        <n v="1.1709999999999999E-3"/>
        <n v="-7.94E-4"/>
        <n v="6.0859000000000003E-2"/>
        <n v="0.115773"/>
        <n v="0.24005699999999999"/>
        <n v="0.37275700000000001"/>
        <n v="0.47252300000000003"/>
        <n v="0.45030100000000001"/>
        <n v="0.60321499999999995"/>
        <n v="0.68584400000000001"/>
        <n v="0.76208399999999998"/>
        <n v="0.88508100000000001"/>
        <n v="0.89999099999999999"/>
        <n v="0.97360599999999997"/>
        <n v="0.98297199999999996"/>
        <n v="0.92180700000000004"/>
        <n v="1.007085"/>
        <n v="0.96797299999999997"/>
        <n v="0.90839199999999998"/>
        <n v="0.89504799999999995"/>
        <n v="0.78174999999999994"/>
        <n v="0.69913099999999995"/>
        <n v="0.62151500000000004"/>
        <n v="0.473109"/>
        <n v="0.354244"/>
        <n v="0.27472099999999999"/>
        <n v="0.16819300000000001"/>
        <n v="9.7238000000000005E-2"/>
        <n v="7.1637000000000006E-2"/>
        <n v="4.1163999999999999E-2"/>
        <n v="2.3834999999999999E-2"/>
        <n v="5.9480000000000002E-3"/>
        <n v="-7.7330000000000003E-3"/>
        <n v="8.8199999999999997E-4"/>
        <n v="2.0690000000000001E-3"/>
        <n v="-6.437E-3"/>
        <n v="3.0010000000000002E-3"/>
        <n v="-4.0889999999999998E-3"/>
        <n v="-1.3905000000000001E-2"/>
        <n v="-1.8E-3"/>
        <n v="-1.0049000000000001E-2"/>
        <n v="-8.2410000000000001E-3"/>
        <n v="3.8019999999999998E-3"/>
        <n v="-6.7619999999999998E-3"/>
        <n v="-9.5169999999999994E-3"/>
        <n v="1.8450000000000001E-3"/>
        <n v="-8.0180000000000008E-3"/>
        <n v="-6.8240000000000002E-3"/>
        <n v="4.1279999999999997E-3"/>
        <n v="-5.9769999999999997E-3"/>
        <n v="-5.6889999999999996E-3"/>
        <n v="3.7750000000000001E-3"/>
        <n v="-7.3179999999999999E-3"/>
        <n v="-6.764E-3"/>
        <n v="4.6779999999999999E-3"/>
        <n v="-5.9659999999999999E-3"/>
        <n v="5.6569999999999997E-3"/>
        <n v="5.5339999999999999E-3"/>
        <n v="-6.6230000000000004E-3"/>
        <n v="0.133908"/>
        <n v="0.120037"/>
        <n v="0.108972"/>
        <n v="8.0717999999999998E-2"/>
        <n v="5.2324000000000002E-2"/>
        <n v="5.1769999999999997E-2"/>
        <n v="3.9406999999999998E-2"/>
        <n v="2.0355999999999999E-2"/>
        <n v="2.7470000000000001E-2"/>
        <n v="0.30182999999999999"/>
        <n v="0.30522700000000003"/>
        <n v="0.288688"/>
        <n v="0.21376400000000001"/>
        <n v="0.27382499999999999"/>
        <n v="0.34016400000000002"/>
        <n v="0.46488699999999999"/>
        <n v="0.56441699999999995"/>
        <n v="0.624857"/>
        <n v="0.64008100000000001"/>
        <n v="0.62323799999999996"/>
        <n v="0.63925200000000004"/>
        <n v="0.67261800000000005"/>
        <n v="0.70402500000000001"/>
        <n v="0.70879300000000001"/>
        <n v="0.70145999999999997"/>
        <n v="0.66000499999999995"/>
        <n v="0.67646099999999998"/>
        <n v="0.67175600000000002"/>
        <n v="0.690577"/>
        <n v="0.68211100000000002"/>
        <n v="0.63923200000000002"/>
        <n v="0.53485300000000002"/>
        <n v="0.64720800000000001"/>
        <n v="0.58385299999999996"/>
        <n v="0.45390999999999998"/>
        <n v="0.30942799999999998"/>
        <n v="0.255803"/>
        <n v="0.18158299999999999"/>
        <n v="0.13686599999999999"/>
        <n v="8.6927000000000004E-2"/>
        <n v="5.3103999999999998E-2"/>
        <n v="4.5124999999999998E-2"/>
        <n v="2.6199E-2"/>
        <n v="8.8990000000000007E-3"/>
        <n v="1.3322000000000001E-2"/>
        <n v="1.2620000000000001E-3"/>
        <n v="-1.2390000000000001E-3"/>
        <n v="5.7330000000000002E-3"/>
        <n v="-3.8180000000000002E-3"/>
        <n v="-6.2599999999999999E-3"/>
        <n v="3.8790000000000001E-3"/>
        <n v="-5.6909999999999999E-3"/>
        <n v="-5.9560000000000004E-3"/>
        <n v="4.1989999999999996E-3"/>
        <n v="-5.457E-3"/>
        <n v="-6.3689999999999997E-3"/>
        <n v="3.065E-3"/>
        <n v="-5.94E-3"/>
        <n v="3.0560000000000001E-3"/>
        <n v="4.1809999999999998E-3"/>
        <n v="-4.96E-3"/>
        <n v="4.4380000000000001E-3"/>
        <n v="-4.5490000000000001E-3"/>
        <n v="-4.5319999999999996E-3"/>
        <n v="4.3400000000000001E-3"/>
        <n v="-4.7019999999999996E-3"/>
        <n v="-4.6839999999999998E-3"/>
        <n v="4.496E-3"/>
        <n v="-4.6690000000000004E-3"/>
        <n v="3.5509999999999999E-3"/>
        <n v="4.3709999999999999E-3"/>
        <n v="-4.5630000000000002E-3"/>
        <n v="3.7980000000000002E-3"/>
        <n v="-4.6100000000000004E-3"/>
        <n v="-4.6730000000000001E-3"/>
        <n v="4.4990000000000004E-3"/>
        <n v="4.633E-3"/>
        <n v="4.3049999999999998E-3"/>
        <n v="-4.5760000000000002E-3"/>
        <n v="5.2430000000000003E-3"/>
        <n v="4.7879999999999997E-3"/>
        <n v="-5.1989999999999996E-3"/>
        <n v="4.4619999999999998E-3"/>
        <n v="-4.5430000000000002E-3"/>
        <n v="-4.7759999999999999E-3"/>
        <n v="4.4770000000000001E-3"/>
        <n v="-3.5920000000000001E-3"/>
        <n v="-4.4549999999999998E-3"/>
        <n v="4.5450000000000004E-3"/>
        <n v="-4.6589999999999999E-3"/>
        <n v="-4.5459999999999997E-3"/>
        <n v="4.5259999999999996E-3"/>
        <n v="-3.8049999999999998E-3"/>
        <n v="-3.8909999999999999E-3"/>
        <n v="4.5900000000000003E-3"/>
        <n v="4.6699999999999997E-3"/>
        <n v="-4.7239999999999999E-3"/>
        <n v="4.4889999999999999E-3"/>
        <n v="4.1729999999999996E-3"/>
        <n v="-4.4970000000000001E-3"/>
        <n v="-4.9059999999999998E-3"/>
        <n v="5.0379999999999999E-3"/>
        <n v="-5.0359999999999997E-3"/>
        <n v="-4.9950000000000003E-3"/>
        <n v="4.9959999999999996E-3"/>
        <n v="-5.7219999999999997E-3"/>
        <n v="-4.8609999999999999E-3"/>
        <n v="5.2729999999999999E-3"/>
        <n v="-5.9309999999999996E-3"/>
        <n v="-5.2839999999999996E-3"/>
        <n v="5.3600000000000002E-3"/>
        <n v="-6.0359999999999997E-3"/>
        <n v="-5.9579999999999998E-3"/>
        <n v="5.2769999999999996E-3"/>
        <n v="-5.5909999999999996E-3"/>
        <n v="5.5849999999999997E-3"/>
        <n v="5.6429999999999996E-3"/>
        <n v="-5.6839999999999998E-3"/>
        <n v="-5.7359999999999998E-3"/>
        <n v="6.6360000000000004E-3"/>
        <n v="-5.6509999999999998E-3"/>
        <n v="6.0029999999999997E-3"/>
        <n v="-5.934E-3"/>
        <n v="5.9870000000000001E-3"/>
        <n v="6.0720000000000001E-3"/>
        <n v="-5.9979999999999999E-3"/>
        <n v="-5.9690000000000003E-3"/>
        <n v="5.8459999999999996E-3"/>
        <n v="-7.3289999999999996E-3"/>
        <n v="-6.9880000000000003E-3"/>
        <n v="7.3379999999999999E-3"/>
        <n v="5.9230000000000003E-3"/>
        <n v="-6.2950000000000002E-3"/>
        <n v="4.6629999999999996E-3"/>
        <n v="4.692E-3"/>
        <n v="-5.1110000000000001E-3"/>
        <n v="-4.7369999999999999E-3"/>
        <n v="4.6350000000000002E-3"/>
        <n v="-4.2830000000000003E-3"/>
        <n v="-5.195E-3"/>
        <n v="4.4089999999999997E-3"/>
        <n v="-4.4860000000000004E-3"/>
        <n v="4.3489999999999996E-3"/>
        <n v="-4.5890000000000002E-3"/>
        <n v="-4.6119999999999998E-3"/>
        <n v="4.2760000000000003E-3"/>
        <n v="-3.6210000000000001E-3"/>
        <n v="-4.4609999999999997E-3"/>
        <n v="3.826E-3"/>
        <n v="4.516E-3"/>
        <n v="4.5269999999999998E-3"/>
        <n v="4.7540000000000004E-3"/>
        <n v="-3.8920000000000001E-3"/>
        <n v="-4.2690000000000002E-3"/>
        <n v="4.5840000000000004E-3"/>
        <n v="-4.6499999999999996E-3"/>
        <n v="4.5030000000000001E-3"/>
        <n v="4.3959999999999997E-3"/>
        <n v="-4.5570000000000003E-3"/>
        <n v="-4.666E-3"/>
        <n v="4.5009999999999998E-3"/>
        <n v="4.8830000000000002E-3"/>
        <n v="-4.5259999999999996E-3"/>
        <n v="4.5659999999999997E-3"/>
        <n v="-4.7330000000000002E-3"/>
        <n v="4.9370000000000004E-3"/>
        <n v="5.0419999999999996E-3"/>
        <n v="-5.0200000000000002E-3"/>
        <n v="-4.9919999999999999E-3"/>
        <n v="4.8900000000000002E-3"/>
        <n v="-5.2160000000000002E-3"/>
        <n v="5.2420000000000001E-3"/>
        <n v="-5.96E-3"/>
        <n v="-5.378E-3"/>
        <n v="5.2469999999999999E-3"/>
        <n v="-5.4299999999999999E-3"/>
        <n v="6.0889999999999998E-3"/>
        <n v="5.7359999999999998E-3"/>
        <n v="-5.3499999999999997E-3"/>
        <n v="-5.6039999999999996E-3"/>
        <n v="5.6649999999999999E-3"/>
        <n v="-5.7010000000000003E-3"/>
        <n v="4.9584999999999997E-2"/>
        <n v="0.13683600000000001"/>
        <n v="0.118621"/>
        <n v="8.3057000000000006E-2"/>
        <n v="7.4539999999999995E-2"/>
        <n v="5.4344999999999997E-2"/>
        <n v="2.0518999999999999E-2"/>
        <n v="2.6945E-2"/>
        <n v="0.367946"/>
        <n v="0.41005900000000001"/>
        <n v="0.34948000000000001"/>
        <n v="0.31581300000000001"/>
        <n v="0.24581900000000001"/>
        <n v="0.19381000000000001"/>
        <n v="0.142813"/>
        <n v="0.119242"/>
        <n v="0.50400800000000001"/>
        <n v="0.74890400000000001"/>
        <n v="0.94086999999999998"/>
        <n v="1.1139399999999999"/>
        <n v="1.099218"/>
        <n v="1.277922"/>
        <n v="1.230858"/>
        <n v="1.1628639999999999"/>
        <n v="1.098552"/>
        <n v="1.002488"/>
        <n v="0.83452300000000001"/>
        <n v="0.636633"/>
        <n v="0.479883"/>
        <n v="0.31849499999999997"/>
        <n v="0.19476199999999999"/>
        <n v="0.123818"/>
        <n v="7.109E-2"/>
        <n v="4.0159E-2"/>
        <n v="2.2546E-2"/>
        <n v="2.3453999999999999E-2"/>
        <n v="-1.1547999999999999E-2"/>
        <n v="-2.4454E-2"/>
        <n v="-1.2126E-2"/>
        <n v="-1.6943E-2"/>
        <n v="-1.2404E-2"/>
        <n v="-8.4900000000000004E-4"/>
        <n v="-8.4799999999999997E-3"/>
        <n v="-1.9515999999999999E-2"/>
        <n v="-7.6420000000000004E-3"/>
        <n v="-1.3427E-2"/>
        <n v="-1.0253E-2"/>
        <n v="9.3899999999999995E-4"/>
        <n v="-7.7340000000000004E-3"/>
        <n v="-1.1449000000000001E-2"/>
        <n v="-2.4699999999999999E-4"/>
        <n v="-8.8660000000000006E-3"/>
        <n v="-7.5230000000000002E-3"/>
        <n v="3.3869999999999998E-3"/>
        <n v="-6.7200000000000003E-3"/>
        <n v="-7.1599999999999997E-3"/>
        <n v="3.026E-3"/>
        <n v="-7.2139999999999999E-3"/>
        <n v="-7.0029999999999997E-3"/>
        <n v="4.1079999999999997E-3"/>
        <n v="-5.6360000000000004E-3"/>
        <n v="5.4640000000000001E-3"/>
        <n v="5.1489999999999999E-3"/>
        <n v="-6.855E-3"/>
        <n v="5.3239999999999997E-3"/>
        <n v="5.391E-3"/>
        <n v="-6.0600000000000003E-3"/>
        <n v="-6.581E-3"/>
        <n v="5.7489999999999998E-3"/>
        <n v="-5.8890000000000001E-3"/>
        <n v="-5.9280000000000001E-3"/>
        <n v="5.96E-3"/>
        <n v="-6.0000000000000001E-3"/>
        <n v="-5.9500000000000004E-3"/>
        <n v="6.254E-3"/>
        <n v="-6.6559999999999996E-3"/>
        <n v="-7.2849999999999998E-3"/>
        <n v="6.2969999999999996E-3"/>
        <n v="-6.8799999999999998E-3"/>
        <n v="-6.3410000000000003E-3"/>
        <n v="-4.5199999999999997E-3"/>
        <n v="-4.8700000000000002E-3"/>
        <n v="4.9360000000000003E-3"/>
        <n v="-4.7710000000000001E-3"/>
        <n v="-4.4339999999999996E-3"/>
        <n v="4.5999999999999999E-3"/>
        <n v="-4.6940000000000003E-3"/>
        <n v="-4.6280000000000002E-3"/>
        <n v="5.4809999999999998E-3"/>
        <n v="-5.4159999999999998E-3"/>
        <n v="4.4260000000000002E-3"/>
        <n v="-4.5440000000000003E-3"/>
        <n v="-4.522E-3"/>
        <n v="5.2570000000000004E-3"/>
        <n v="4.5490000000000001E-3"/>
        <n v="5.176E-3"/>
        <n v="-4.4640000000000001E-3"/>
        <n v="4.3160000000000004E-3"/>
        <n v="-4.4489999999999998E-3"/>
        <n v="4.6750000000000003E-3"/>
        <n v="-5.0899999999999999E-3"/>
        <n v="-5.5960000000000003E-3"/>
        <n v="5.3740000000000003E-3"/>
        <n v="-8.548E-3"/>
        <n v="-1.3275E-2"/>
        <n v="8.7969999999999993E-3"/>
        <n v="2.8800000000000002E-3"/>
        <n v="-5.7149999999999996E-3"/>
        <n v="-6.1700000000000004E-4"/>
        <n v="-7.45E-4"/>
        <n v="-3.5E-4"/>
        <n v="-1.6620000000000001E-3"/>
        <n v="7.3099999999999999E-4"/>
        <n v="-9.1990000000000006E-3"/>
        <n v="-2.0885000000000001E-2"/>
        <n v="2.605E-2"/>
        <n v="-2.7505999999999999E-2"/>
        <n v="-2.8947000000000001E-2"/>
        <n v="2.9787000000000001E-2"/>
        <n v="3.1493E-2"/>
        <n v="-3.3041000000000001E-2"/>
        <n v="3.4275E-2"/>
        <n v="3.6144999999999997E-2"/>
        <n v="-3.7018000000000002E-2"/>
        <n v="-3.9129999999999998E-2"/>
        <n v="4.0018999999999999E-2"/>
        <n v="-4.1189000000000003E-2"/>
        <n v="-4.2632000000000003E-2"/>
        <n v="4.3691000000000001E-2"/>
        <n v="4.5057E-2"/>
        <n v="-4.6634000000000002E-2"/>
        <n v="4.7903000000000001E-2"/>
        <n v="4.947E-2"/>
        <n v="-5.1808E-2"/>
        <n v="-4.8646000000000002E-2"/>
        <n v="4.8009999999999997E-2"/>
        <n v="4.8180000000000001E-2"/>
        <n v="-4.9568000000000001E-2"/>
        <n v="-4.9355999999999997E-2"/>
        <n v="4.9286999999999997E-2"/>
        <n v="-4.931E-2"/>
        <n v="-4.8707E-2"/>
        <n v="4.9251999999999997E-2"/>
        <n v="4.8679E-2"/>
        <n v="-4.9068000000000001E-2"/>
        <n v="-3.2511999999999999E-2"/>
        <n v="6.3893000000000005E-2"/>
        <n v="-3.8603999999999999E-2"/>
        <n v="-4.2520000000000002E-2"/>
        <n v="5.3950999999999999E-2"/>
        <n v="5.2287E-2"/>
        <n v="0.23303199999999999"/>
        <n v="0.29110900000000001"/>
        <n v="0.32471299999999997"/>
        <n v="0.15962399999999999"/>
        <n v="8.9340000000000003E-2"/>
        <n v="0.21476000000000001"/>
        <n v="0.37856600000000001"/>
        <n v="0.373531"/>
        <n v="0.58817699999999995"/>
        <n v="0.67485700000000004"/>
        <n v="0.64214400000000005"/>
        <n v="0.68469000000000002"/>
        <n v="0.71145100000000006"/>
        <n v="0.66666999999999998"/>
        <n v="0.68083899999999997"/>
        <n v="0.789798"/>
        <n v="0.78764500000000004"/>
        <n v="0.692581"/>
        <n v="0.73371500000000001"/>
        <n v="0.72322600000000004"/>
        <n v="0.65003500000000003"/>
        <n v="0.74925399999999998"/>
        <n v="0.80835000000000001"/>
        <n v="0.70875500000000002"/>
        <n v="0.66126099999999999"/>
        <n v="0.420908"/>
        <n v="0.26475799999999999"/>
        <n v="0.31748900000000002"/>
        <n v="0.154865"/>
        <n v="8.1213999999999995E-2"/>
        <n v="0.140596"/>
        <n v="1.4383999999999999E-2"/>
        <n v="-9.8049999999999995E-3"/>
        <n v="8.1557000000000004E-2"/>
        <n v="-2.4192999999999999E-2"/>
        <n v="-3.3281999999999999E-2"/>
        <n v="6.0513999999999998E-2"/>
        <n v="5.6259999999999998E-2"/>
        <n v="-4.4634E-2"/>
        <n v="5.3358000000000003E-2"/>
        <n v="5.2421000000000002E-2"/>
        <n v="-4.7786000000000002E-2"/>
        <n v="5.0493999999999997E-2"/>
        <n v="4.4242999999999998E-2"/>
        <n v="-3.7749999999999999E-2"/>
        <n v="3.3938999999999997E-2"/>
        <n v="-2.8590000000000001E-2"/>
        <n v="-1.8251E-2"/>
        <n v="1.4824E-2"/>
        <n v="7.1919999999999996E-3"/>
        <n v="-3.9569999999999996E-3"/>
        <n v="1.7030000000000001E-3"/>
        <n v="-4.4099999999999999E-4"/>
        <n v="1.25E-4"/>
        <n v="5.7000000000000003E-5"/>
        <n v="-4.8000000000000001E-4"/>
        <n v="-1.379E-3"/>
        <n v="-1.776E-3"/>
        <n v="-2.1749999999999999E-3"/>
        <n v="-2.2300000000000002E-3"/>
        <n v="-1.9319999999999999E-3"/>
        <n v="-1.523E-3"/>
        <n v="-5.1900000000000004E-4"/>
        <n v="-4.4999999999999999E-4"/>
        <n v="-1.9000000000000001E-4"/>
        <n v="-5.5000000000000002E-5"/>
        <n v="-3.5300000000000002E-4"/>
        <n v="-6.4900000000000005E-4"/>
        <n v="-1.56E-4"/>
        <n v="-6.4999999999999994E-5"/>
        <n v="-2.0000000000000002E-5"/>
        <n v="7.9999999999999996E-6"/>
        <n v="-1.5999999999999999E-5"/>
        <n v="4.6099999999999998E-4"/>
        <n v="9.7999999999999997E-5"/>
        <n v="2.4899999999999998E-4"/>
        <n v="5.6899999999999995E-4"/>
        <n v="1.3300000000000001E-4"/>
        <n v="1.2689999999999999E-3"/>
        <n v="1.9900000000000001E-4"/>
        <n v="5.2810000000000001E-3"/>
        <n v="4.9049999999999996E-3"/>
        <n v="2.9559999999999999E-3"/>
        <n v="7.5199999999999998E-3"/>
        <n v="5.9369999999999996E-3"/>
        <n v="3.8639999999999998E-3"/>
        <n v="3.2539999999999999E-3"/>
        <n v="2.392E-3"/>
        <n v="1.4300000000000001E-4"/>
        <n v="1.0280000000000001E-3"/>
        <n v="-1.8336000000000002E-2"/>
        <n v="3.1087E-2"/>
        <n v="-3.0308999999999999E-2"/>
        <n v="-3.2585000000000003E-2"/>
        <n v="3.3068E-2"/>
        <n v="3.4736999999999997E-2"/>
        <n v="-3.6521999999999999E-2"/>
        <n v="-3.8317999999999998E-2"/>
        <n v="3.9224000000000002E-2"/>
        <n v="-4.0555000000000001E-2"/>
        <n v="-4.1997E-2"/>
        <n v="4.2826999999999997E-2"/>
        <n v="4.5025999999999997E-2"/>
        <n v="-4.5208999999999999E-2"/>
        <n v="-4.7994000000000002E-2"/>
        <n v="4.8313000000000002E-2"/>
        <n v="4.9829999999999999E-2"/>
        <n v="-5.0666000000000003E-2"/>
        <n v="-4.8642999999999999E-2"/>
        <n v="4.7579999999999997E-2"/>
        <n v="-4.7731999999999997E-2"/>
        <n v="-4.9424999999999997E-2"/>
        <n v="5.0178E-2"/>
        <n v="-4.9331E-2"/>
        <n v="-4.8550999999999997E-2"/>
        <n v="4.8821999999999997E-2"/>
        <n v="-4.8939999999999997E-2"/>
        <n v="-4.9742000000000001E-2"/>
        <n v="4.9739999999999999E-2"/>
        <n v="4.9327999999999997E-2"/>
        <n v="-7.3730000000000002E-3"/>
        <n v="1.3498E-2"/>
        <n v="0.100434"/>
        <n v="-1.1516E-2"/>
        <n v="-2.5166999999999998E-2"/>
        <n v="6.6739000000000007E-2"/>
        <n v="0.12221"/>
        <n v="0.28059099999999998"/>
        <n v="0.27425100000000002"/>
        <n v="0.31134099999999998"/>
        <n v="0.272951"/>
        <n v="0.38008199999999998"/>
        <n v="0.53381800000000001"/>
        <n v="0.58333900000000005"/>
        <n v="0.46695700000000001"/>
        <n v="0.49004700000000001"/>
        <n v="0.63452799999999998"/>
        <n v="0.672786"/>
        <n v="0.64571500000000004"/>
        <n v="0.67213800000000001"/>
        <n v="0.82488600000000001"/>
        <n v="0.76992400000000005"/>
        <n v="0.78385800000000005"/>
        <n v="0.79964299999999999"/>
        <n v="0.66686699999999999"/>
        <n v="0.71092500000000003"/>
        <n v="0.79607799999999995"/>
        <n v="0.82298400000000005"/>
        <n v="0.676118"/>
        <n v="0.614375"/>
        <n v="0.385376"/>
        <n v="0.37781199999999998"/>
        <n v="0.18154999999999999"/>
        <n v="9.3420000000000003E-2"/>
        <n v="0.14890300000000001"/>
        <n v="2.0607E-2"/>
        <n v="9.8694000000000004E-2"/>
        <n v="5.9212000000000001E-2"/>
        <n v="-4.6412000000000002E-2"/>
        <n v="4.9908000000000001E-2"/>
        <n v="5.0012000000000001E-2"/>
        <n v="4.8807999999999997E-2"/>
        <n v="-5.9296000000000001E-2"/>
        <n v="-5.7819000000000002E-2"/>
        <n v="4.3144000000000002E-2"/>
        <n v="-5.3872000000000003E-2"/>
        <n v="-5.2276000000000003E-2"/>
        <n v="4.7988999999999997E-2"/>
        <n v="-5.4489000000000003E-2"/>
        <n v="-5.4015000000000001E-2"/>
        <n v="4.5851000000000003E-2"/>
        <n v="-5.2130000000000003E-2"/>
        <n v="4.7267000000000003E-2"/>
        <n v="-5.0449000000000001E-2"/>
        <n v="4.8767999999999999E-2"/>
        <n v="4.802E-2"/>
        <n v="-5.0598999999999998E-2"/>
        <n v="4.8379999999999999E-2"/>
        <n v="4.8337999999999999E-2"/>
        <n v="-5.0063999999999997E-2"/>
        <n v="4.8536999999999997E-2"/>
        <n v="-5.0585999999999999E-2"/>
        <n v="-4.9797000000000001E-2"/>
        <n v="4.8689000000000003E-2"/>
        <n v="-4.9071999999999998E-2"/>
        <n v="-4.9924999999999997E-2"/>
        <n v="4.8795999999999999E-2"/>
        <n v="-4.9547000000000001E-2"/>
        <n v="-4.9748000000000001E-2"/>
        <n v="4.8923000000000001E-2"/>
        <n v="-5.0209999999999998E-2"/>
        <n v="4.9576000000000002E-2"/>
        <n v="-4.8954999999999999E-2"/>
        <n v="-4.8995999999999998E-2"/>
        <n v="-4.8778000000000002E-2"/>
        <n v="-4.9693000000000001E-2"/>
        <n v="-4.7388E-2"/>
        <n v="-4.7525999999999999E-2"/>
        <n v="5.1709999999999999E-2"/>
        <n v="-4.8093999999999998E-2"/>
        <n v="5.0888000000000003E-2"/>
        <n v="5.0845000000000001E-2"/>
        <n v="-4.8432999999999997E-2"/>
        <n v="5.2137999999999997E-2"/>
        <n v="5.1667999999999999E-2"/>
        <n v="-4.8666000000000001E-2"/>
        <n v="5.2771999999999999E-2"/>
        <n v="5.2963000000000003E-2"/>
        <n v="-5.2318999999999997E-2"/>
        <n v="5.3753000000000002E-2"/>
        <n v="5.4642999999999997E-2"/>
        <n v="-5.3737E-2"/>
        <n v="5.4238000000000001E-2"/>
        <n v="5.5867E-2"/>
        <n v="-5.5384999999999997E-2"/>
        <n v="5.7096000000000001E-2"/>
        <n v="-5.6585000000000003E-2"/>
        <n v="-5.7328999999999998E-2"/>
        <n v="5.7958000000000003E-2"/>
        <n v="-5.7244999999999997E-2"/>
        <n v="5.917E-2"/>
        <n v="5.8606999999999999E-2"/>
        <n v="-5.9034999999999997E-2"/>
        <n v="5.9597999999999998E-2"/>
        <n v="0.14610600000000001"/>
        <n v="1.6173E-2"/>
        <n v="0.121285"/>
        <n v="0.103605"/>
        <n v="-2.9248E-2"/>
        <n v="8.6512000000000006E-2"/>
        <n v="-4.3215000000000003E-2"/>
        <n v="0.12205199999999999"/>
        <n v="0.31883099999999998"/>
        <n v="0.39896199999999998"/>
        <n v="0.44996399999999998"/>
        <n v="0.30555900000000003"/>
        <n v="0.23236899999999999"/>
        <n v="0.26885199999999998"/>
        <n v="0.14344999999999999"/>
        <n v="0.26199600000000001"/>
        <n v="0.45121800000000001"/>
        <n v="0.84413000000000005"/>
        <n v="1.1436189999999999"/>
        <n v="1.297169"/>
        <n v="1.4784759999999999"/>
        <n v="1.310673"/>
        <n v="1.395286"/>
        <n v="1.181055"/>
        <n v="1.051439"/>
        <n v="0.96355100000000005"/>
        <n v="0.70852999999999999"/>
        <n v="0.62300800000000001"/>
        <n v="0.43058600000000002"/>
        <n v="0.226882"/>
        <n v="0.24739800000000001"/>
        <n v="5.4233999999999997E-2"/>
        <n v="-1.6260000000000001E-3"/>
        <n v="7.8674999999999995E-2"/>
        <n v="-3.0296E-2"/>
        <n v="6.1953000000000001E-2"/>
        <n v="5.7036999999999997E-2"/>
        <n v="-6.1573000000000003E-2"/>
        <n v="2.8081999999999999E-2"/>
        <n v="3.2205999999999999E-2"/>
        <n v="-6.2113000000000002E-2"/>
        <n v="4.0517999999999998E-2"/>
        <n v="-5.5469999999999998E-2"/>
        <n v="-5.3274000000000002E-2"/>
        <n v="3.6303000000000002E-2"/>
        <n v="-6.0928999999999997E-2"/>
        <n v="4.0722000000000001E-2"/>
        <n v="4.4372000000000002E-2"/>
        <n v="-5.4468999999999997E-2"/>
        <n v="4.8746999999999999E-2"/>
        <n v="-5.6828999999999998E-2"/>
        <n v="4.7787999999999997E-2"/>
        <n v="4.9591999999999997E-2"/>
        <n v="-5.6425999999999997E-2"/>
        <n v="5.2642000000000001E-2"/>
        <n v="5.3650000000000003E-2"/>
        <n v="-5.6756000000000001E-2"/>
        <n v="5.4765000000000001E-2"/>
        <n v="-5.8132999999999997E-2"/>
        <n v="5.5468999999999997E-2"/>
        <n v="-5.8219E-2"/>
        <n v="-5.8201999999999997E-2"/>
        <n v="5.7086999999999999E-2"/>
        <n v="-5.8996E-2"/>
        <n v="5.7895000000000002E-2"/>
        <n v="5.849E-2"/>
        <n v="-5.9698000000000001E-2"/>
        <n v="5.9867999999999998E-2"/>
        <n v="5.9719000000000001E-2"/>
        <n v="-6.1030000000000001E-2"/>
        <n v="6.0947000000000001E-2"/>
        <n v="-6.2033999999999999E-2"/>
        <n v="-6.1884000000000002E-2"/>
        <n v="6.1966E-2"/>
        <n v="-6.2429999999999999E-2"/>
        <n v="-6.2390000000000001E-2"/>
        <n v="5.7807999999999998E-2"/>
        <n v="-5.3068999999999998E-2"/>
        <n v="-4.7914999999999999E-2"/>
        <n v="4.4153999999999999E-2"/>
        <n v="-4.1492000000000001E-2"/>
        <n v="-3.9599000000000002E-2"/>
        <n v="4.5504000000000003E-2"/>
        <n v="-4.829E-2"/>
        <n v="4.8675999999999997E-2"/>
        <n v="5.1042999999999998E-2"/>
        <n v="-5.0354999999999997E-2"/>
        <n v="-4.8431000000000002E-2"/>
        <n v="4.8644E-2"/>
        <n v="-4.845E-2"/>
        <n v="4.8875000000000002E-2"/>
        <n v="5.0320999999999998E-2"/>
        <n v="-4.8996999999999999E-2"/>
        <n v="4.9012E-2"/>
        <n v="4.8552999999999999E-2"/>
        <n v="4.8883000000000003E-2"/>
        <n v="-4.8999000000000001E-2"/>
        <n v="-4.9078999999999998E-2"/>
        <n v="4.9078999999999998E-2"/>
        <n v="-4.8745999999999998E-2"/>
        <n v="4.9620999999999998E-2"/>
        <n v="-4.8916000000000001E-2"/>
        <n v="4.8804E-2"/>
        <n v="4.8918000000000003E-2"/>
        <n v="-4.8814999999999997E-2"/>
        <n v="4.9692E-2"/>
        <n v="4.8648999999999998E-2"/>
        <n v="4.8991E-2"/>
        <n v="-4.9006000000000001E-2"/>
        <n v="-4.9005E-2"/>
        <n v="4.9014000000000002E-2"/>
        <n v="-4.9001999999999997E-2"/>
        <n v="-4.8732999999999999E-2"/>
        <n v="4.9928E-2"/>
        <n v="4.9502999999999998E-2"/>
        <n v="-4.8882000000000002E-2"/>
        <n v="4.8948999999999999E-2"/>
        <n v="4.8920999999999999E-2"/>
        <n v="-4.8795999999999999E-2"/>
        <n v="4.8967999999999998E-2"/>
        <n v="4.9556999999999997E-2"/>
        <n v="-4.9591999999999997E-2"/>
        <n v="4.9815999999999999E-2"/>
        <n v="4.9070999999999997E-2"/>
        <n v="4.8932999999999997E-2"/>
        <n v="4.9551999999999999E-2"/>
        <n v="-4.9592999999999998E-2"/>
        <n v="5.0113999999999999E-2"/>
        <n v="4.9009999999999998E-2"/>
        <n v="4.9614999999999999E-2"/>
        <n v="-4.9578999999999998E-2"/>
        <n v="4.9097000000000002E-2"/>
        <n v="4.8940999999999998E-2"/>
        <n v="-4.9874000000000002E-2"/>
        <n v="4.9916000000000002E-2"/>
        <n v="4.9923000000000002E-2"/>
        <n v="-4.9735000000000001E-2"/>
        <n v="-4.9105999999999997E-2"/>
        <n v="4.9123E-2"/>
        <n v="-4.9834000000000003E-2"/>
        <n v="-4.9064999999999998E-2"/>
        <n v="4.8998E-2"/>
        <n v="-4.9003999999999999E-2"/>
        <n v="-4.9722000000000002E-2"/>
        <n v="-4.8968999999999999E-2"/>
        <n v="4.9019E-2"/>
        <n v="-4.8665E-2"/>
        <n v="-4.8957000000000001E-2"/>
        <n v="4.9213E-2"/>
        <n v="-5.0664000000000001E-2"/>
        <n v="-5.1586E-2"/>
        <n v="5.2450999999999998E-2"/>
        <n v="-5.2394000000000003E-2"/>
        <n v="-5.3725000000000002E-2"/>
        <n v="5.3054999999999998E-2"/>
        <n v="-5.4332999999999999E-2"/>
        <n v="-5.4621000000000003E-2"/>
        <n v="5.4787000000000002E-2"/>
        <n v="-5.5121999999999997E-2"/>
        <n v="-5.6611000000000002E-2"/>
        <n v="5.6931000000000002E-2"/>
        <n v="5.6884999999999998E-2"/>
        <n v="-5.7849999999999999E-2"/>
        <n v="5.8332000000000002E-2"/>
        <n v="-5.7870999999999999E-2"/>
        <n v="-5.8442000000000001E-2"/>
        <n v="5.8825000000000002E-2"/>
        <n v="-5.9152000000000003E-2"/>
        <n v="5.9945999999999999E-2"/>
        <n v="-5.9804000000000003E-2"/>
        <n v="-6.0276999999999997E-2"/>
        <n v="6.1062999999999999E-2"/>
        <n v="-6.1435999999999998E-2"/>
        <n v="6.1748999999999998E-2"/>
        <n v="6.1679999999999999E-2"/>
        <n v="-6.2448999999999998E-2"/>
        <n v="6.2209E-2"/>
        <n v="6.3258999999999996E-2"/>
        <n v="-6.2816999999999998E-2"/>
        <n v="-5.8365E-2"/>
        <n v="5.3414000000000003E-2"/>
        <n v="-4.9429000000000001E-2"/>
        <n v="-4.5178999999999997E-2"/>
        <n v="4.2970000000000001E-2"/>
        <n v="-3.9465E-2"/>
        <n v="-4.2791000000000003E-2"/>
        <n v="4.7782999999999999E-2"/>
        <n v="4.9096000000000001E-2"/>
        <n v="5.0978000000000002E-2"/>
        <n v="4.8770000000000001E-2"/>
        <n v="-4.8474000000000003E-2"/>
        <n v="4.8113999999999997E-2"/>
        <n v="4.8966000000000003E-2"/>
        <n v="-4.9079999999999999E-2"/>
        <n v="4.9528000000000003E-2"/>
        <n v="4.9214000000000001E-2"/>
        <n v="-4.8938000000000002E-2"/>
        <n v="-4.8640999999999997E-2"/>
        <n v="4.8697999999999998E-2"/>
        <n v="-4.9160000000000002E-2"/>
        <n v="-4.9820999999999997E-2"/>
        <n v="4.9629E-2"/>
        <n v="-4.8760999999999999E-2"/>
        <n v="4.9125000000000002E-2"/>
        <n v="-4.8979000000000002E-2"/>
        <n v="4.8809999999999999E-2"/>
        <n v="4.9544999999999999E-2"/>
        <n v="-4.9759999999999999E-2"/>
        <n v="-4.9527000000000002E-2"/>
        <n v="4.9473999999999997E-2"/>
        <n v="-4.9475999999999999E-2"/>
        <n v="-4.9657E-2"/>
        <n v="4.8717999999999997E-2"/>
        <n v="-4.8898999999999998E-2"/>
        <n v="4.8811E-2"/>
        <n v="-4.9978000000000002E-2"/>
        <n v="4.8861000000000002E-2"/>
        <n v="4.9631000000000002E-2"/>
        <n v="-4.9438999999999997E-2"/>
        <n v="-4.9787999999999999E-2"/>
        <n v="4.8826000000000001E-2"/>
        <n v="-4.9047E-2"/>
        <n v="-4.9591000000000003E-2"/>
        <n v="5.1005000000000002E-2"/>
        <n v="-5.1580000000000001E-2"/>
        <n v="-5.2553999999999997E-2"/>
        <n v="5.2704000000000001E-2"/>
        <n v="5.3088999999999997E-2"/>
        <n v="-5.4211000000000002E-2"/>
        <n v="5.3758E-2"/>
        <n v="5.4489999999999997E-2"/>
        <n v="-5.4968000000000003E-2"/>
        <n v="-5.5421999999999999E-2"/>
        <n v="5.5849000000000003E-2"/>
        <n v="-5.6932000000000003E-2"/>
        <n v="-5.6888000000000001E-2"/>
        <n v="5.7352E-2"/>
        <n v="-5.8473999999999998E-2"/>
        <n v="-5.8800999999999999E-2"/>
        <n v="5.9650000000000002E-2"/>
        <n v="-5.944E-2"/>
        <n v="-5.9919E-2"/>
        <n v="6.0461000000000001E-2"/>
        <n v="6.0113E-2"/>
        <n v="-6.1110999999999999E-2"/>
        <n v="-5.7516999999999999E-2"/>
        <n v="6.4891000000000004E-2"/>
        <n v="-5.8575000000000002E-2"/>
        <n v="-6.0019999999999997E-2"/>
        <n v="0.15502199999999999"/>
        <n v="0.18104899999999999"/>
        <n v="3.8730000000000001E-2"/>
        <n v="0.12531300000000001"/>
        <n v="0.23818300000000001"/>
        <n v="0.109972"/>
        <n v="0.26851199999999997"/>
        <n v="0.53773400000000005"/>
        <n v="0.50234999999999996"/>
        <n v="0.47664099999999998"/>
        <n v="0.57214100000000001"/>
        <n v="0.79676899999999995"/>
        <n v="1.0857030000000001"/>
        <n v="1.2050959999999999"/>
        <n v="1.2534860000000001"/>
        <n v="1.4159120000000001"/>
        <n v="1.3173840000000001"/>
        <n v="1.2222770000000001"/>
        <n v="1.1281870000000001"/>
        <n v="0.91593199999999997"/>
        <n v="0.64345200000000002"/>
        <n v="0.55605599999999999"/>
        <n v="0.37606499999999998"/>
        <n v="0.18393899999999999"/>
        <n v="0.21610299999999999"/>
        <n v="0.10310800000000001"/>
        <n v="-2.4572E-2"/>
        <n v="-3.8732999999999997E-2"/>
        <n v="5.5722000000000001E-2"/>
        <n v="-4.5294000000000001E-2"/>
        <n v="-4.6998999999999999E-2"/>
        <n v="2.4126000000000002E-2"/>
        <n v="-7.3244000000000004E-2"/>
        <n v="-6.5893999999999994E-2"/>
        <n v="3.7668E-2"/>
        <n v="-5.7681999999999997E-2"/>
        <n v="-5.2770999999999998E-2"/>
        <n v="2.8306999999999999E-2"/>
        <n v="2.3411000000000001E-2"/>
        <n v="-4.2944999999999997E-2"/>
        <n v="1.9768000000000001E-2"/>
        <n v="1.289E-2"/>
        <n v="-2.1340999999999999E-2"/>
        <n v="-1.5970000000000002E-2"/>
        <n v="-4.1190000000000003E-3"/>
        <n v="-5.9179999999999996E-3"/>
        <n v="-4.4809999999999997E-3"/>
        <n v="-4.731E-3"/>
        <n v="-6.6399999999999999E-4"/>
        <n v="-3.663E-3"/>
        <n v="6.0520000000000001E-3"/>
        <n v="1.8863999999999999E-2"/>
        <n v="-2.6303E-2"/>
        <n v="-2.8065E-2"/>
        <n v="2.7522000000000001E-2"/>
        <n v="-3.1594999999999998E-2"/>
        <n v="-3.1885999999999998E-2"/>
        <n v="3.2444000000000001E-2"/>
        <n v="-3.517E-2"/>
        <n v="-3.5833999999999998E-2"/>
        <n v="3.8283999999999999E-2"/>
        <n v="3.8912000000000002E-2"/>
        <n v="-3.9813000000000001E-2"/>
        <n v="-4.1395000000000001E-2"/>
        <n v="4.2506000000000002E-2"/>
        <n v="-4.3569999999999998E-2"/>
        <n v="-4.4942000000000003E-2"/>
        <n v="4.5926000000000002E-2"/>
        <n v="4.7758000000000002E-2"/>
        <n v="-4.9945000000000003E-2"/>
        <n v="5.1091999999999999E-2"/>
        <n v="4.9156999999999999E-2"/>
        <n v="-4.7441999999999998E-2"/>
        <n v="-4.7697000000000003E-2"/>
        <n v="4.8611000000000001E-2"/>
        <n v="4.9296E-2"/>
        <n v="-5.0214000000000002E-2"/>
        <n v="-4.9993000000000003E-2"/>
        <n v="-4.8885999999999999E-2"/>
        <n v="6.6029000000000004E-2"/>
        <n v="-3.5476000000000001E-2"/>
        <n v="-4.0173E-2"/>
        <n v="5.5895E-2"/>
        <n v="-4.4712000000000002E-2"/>
        <n v="-4.7474000000000002E-2"/>
        <n v="0.34657500000000002"/>
        <n v="0.37624200000000002"/>
        <n v="0.213421"/>
        <n v="0.128358"/>
        <n v="0.17910400000000001"/>
        <n v="4.5793E-2"/>
        <n v="0.21568100000000001"/>
        <n v="0.47108699999999998"/>
        <n v="0.60348900000000005"/>
        <n v="0.59658199999999995"/>
        <n v="0.66139800000000004"/>
        <n v="0.76990700000000001"/>
        <n v="0.66339899999999996"/>
        <n v="0.67029399999999995"/>
        <n v="0.78588999999999998"/>
        <n v="0.77785000000000004"/>
        <n v="0.69451399999999996"/>
        <n v="0.77087799999999995"/>
        <n v="0.75932599999999995"/>
        <n v="0.62305699999999997"/>
        <n v="0.73399999999999999"/>
        <n v="0.65113600000000005"/>
        <n v="0.73165800000000003"/>
        <n v="0.80175200000000002"/>
        <n v="0.57118800000000003"/>
        <n v="0.51922900000000005"/>
        <n v="0.30079"/>
        <n v="0.21587700000000001"/>
        <n v="0.26211499999999999"/>
        <n v="0.106728"/>
        <n v="4.904E-2"/>
        <n v="0.117975"/>
        <n v="-1.222E-3"/>
        <n v="-1.3683000000000001E-2"/>
        <n v="7.8230999999999995E-2"/>
        <n v="-2.8472000000000001E-2"/>
        <n v="-3.6448000000000001E-2"/>
        <n v="5.8361999999999997E-2"/>
        <n v="-4.335E-2"/>
        <n v="-4.5279E-2"/>
        <n v="5.3948000000000003E-2"/>
        <n v="-4.6242999999999999E-2"/>
        <n v="-4.6963999999999999E-2"/>
        <n v="4.7996999999999998E-2"/>
        <n v="-3.9507E-2"/>
        <n v="3.7873999999999998E-2"/>
        <n v="3.1732000000000003E-2"/>
        <n v="-2.358E-2"/>
        <n v="-1.5136E-2"/>
        <n v="1.1087E-2"/>
        <n v="-5.8349999999999999E-3"/>
        <n v="-2.3140000000000001E-3"/>
        <n v="7.6000000000000004E-4"/>
        <n v="-1.27E-4"/>
        <n v="1.8E-5"/>
        <n v="1.2750000000000001E-3"/>
        <n v="8.6200000000000003E-4"/>
        <n v="-6.3999999999999997E-5"/>
        <n v="-1.003E-3"/>
        <n v="-5.0500000000000002E-4"/>
        <n v="-1.2639999999999999E-3"/>
        <n v="-1.518E-3"/>
        <n v="-1.877E-3"/>
        <n v="-1.6590000000000001E-3"/>
        <n v="-9.859999999999999E-4"/>
        <n v="-4.6900000000000002E-4"/>
        <n v="-4.2200000000000001E-4"/>
        <n v="-6.6799999999999997E-4"/>
        <n v="-4.6200000000000001E-4"/>
        <n v="-8.7299999999999997E-4"/>
        <n v="-7.2300000000000001E-4"/>
        <n v="-4.2099999999999999E-4"/>
        <n v="-9.2199999999999997E-4"/>
        <n v="-4.9899999999999999E-4"/>
        <n v="-2.2800000000000001E-4"/>
        <n v="-1.01E-4"/>
        <n v="-2.9E-5"/>
        <n v="7.4100000000000001E-4"/>
        <n v="2.6800000000000001E-4"/>
        <n v="5.1000000000000004E-4"/>
        <n v="1.4999999999999999E-4"/>
        <n v="5.5400000000000002E-4"/>
        <n v="3.5799999999999997E-4"/>
        <n v="1.5699999999999999E-4"/>
        <n v="1.9100000000000001E-4"/>
        <n v="7.0100000000000002E-4"/>
        <n v="7.0500000000000001E-4"/>
        <n v="3.2699999999999998E-4"/>
        <n v="3.4499999999999998E-4"/>
        <n v="1.3799999999999999E-4"/>
        <n v="2.9E-5"/>
        <n v="-9.990000000000001E-4"/>
        <n v="-1.1329999999999999E-3"/>
        <n v="1.1540000000000001E-3"/>
        <n v="1.4549999999999999E-3"/>
        <n v="-2.0079999999999998E-3"/>
        <n v="3.421E-3"/>
        <n v="3.3939999999999999E-3"/>
        <n v="8.26E-3"/>
        <n v="6.2579999999999997E-3"/>
        <n v="4.267E-3"/>
        <n v="4.2659999999999998E-3"/>
        <n v="2.9889999999999999E-3"/>
        <n v="8.7000000000000001E-4"/>
        <n v="2.03E-4"/>
        <n v="-5.1699999999999999E-4"/>
        <n v="7.6400000000000003E-4"/>
        <n v="1.356E-3"/>
        <n v="1.5200000000000001E-4"/>
        <n v="3.6000000000000001E-5"/>
        <n v="1.122E-3"/>
        <n v="8.8900000000000003E-4"/>
        <n v="1.18E-4"/>
        <n v="4.3800000000000002E-4"/>
        <n v="3.1999999999999999E-5"/>
        <n v="-4.3100000000000001E-4"/>
        <n v="-4.26E-4"/>
        <n v="-5.1999999999999997E-5"/>
        <n v="-1.4999999999999999E-4"/>
        <n v="5.1E-5"/>
        <n v="-1.83E-4"/>
        <n v="-1.76E-4"/>
        <n v="-3.6999999999999998E-5"/>
        <n v="7.6099999999999996E-4"/>
        <n v="4.3381999999999997E-2"/>
        <n v="6.3011999999999999E-2"/>
        <n v="4.9915000000000001E-2"/>
        <n v="3.7843000000000002E-2"/>
        <n v="2.4344999999999999E-2"/>
        <n v="1.7094999999999999E-2"/>
        <n v="7.1973999999999996E-2"/>
        <n v="0.33524199999999998"/>
        <n v="0.33228600000000003"/>
        <n v="0.25531799999999999"/>
        <n v="0.32514300000000002"/>
        <n v="0.43277199999999999"/>
        <n v="0.48112500000000002"/>
        <n v="0.52693999999999996"/>
        <n v="0.51790700000000001"/>
        <n v="0.54185499999999998"/>
        <n v="0.57824699999999996"/>
        <n v="0.63926400000000005"/>
        <n v="0.68086199999999997"/>
        <n v="0.72587500000000005"/>
        <n v="0.783833"/>
        <n v="0.83635599999999999"/>
        <n v="0.81396900000000005"/>
        <n v="0.74898299999999995"/>
        <n v="0.72197900000000004"/>
        <n v="0.69965699999999997"/>
        <n v="0.73960700000000001"/>
        <n v="0.876471"/>
        <n v="0.76215699999999997"/>
        <n v="0.56001599999999996"/>
        <n v="0.43816100000000002"/>
        <n v="0.32459300000000002"/>
        <n v="0.235594"/>
        <n v="0.147484"/>
        <n v="0.101424"/>
        <n v="7.3382000000000003E-2"/>
        <n v="3.1551000000000003E-2"/>
        <n v="1.1743E-2"/>
        <n v="5.1549999999999999E-3"/>
        <n v="1.3730000000000001E-3"/>
        <n v="8.1899999999999996E-4"/>
        <n v="3.3E-4"/>
        <n v="7.5100000000000004E-4"/>
        <n v="-9.7169999999999999E-3"/>
        <n v="-8.201E-3"/>
        <n v="-5.8320000000000004E-3"/>
        <n v="-2.5569999999999998E-3"/>
        <n v="-8.7699999999999996E-4"/>
        <n v="-5.2230000000000002E-3"/>
        <n v="-5.0439999999999999E-3"/>
        <n v="-3.6900000000000001E-3"/>
        <n v="-2.8059999999999999E-3"/>
        <n v="-1.9009999999999999E-3"/>
        <n v="-1.338E-3"/>
        <n v="-2.1050000000000001E-3"/>
        <n v="-1.9300000000000001E-3"/>
        <n v="-1.6559999999999999E-3"/>
        <n v="-1.5939999999999999E-3"/>
        <n v="-1.3749999999999999E-3"/>
        <n v="-3.9800000000000002E-4"/>
        <n v="-1.039E-3"/>
        <n v="-1.5100000000000001E-4"/>
        <n v="-1.8699999999999999E-4"/>
        <n v="-7.5600000000000005E-4"/>
        <n v="-8.1000000000000004E-5"/>
        <n v="-8.5999999999999998E-4"/>
        <n v="-1.03E-4"/>
        <n v="-2.8499999999999999E-4"/>
        <n v="-3.6000000000000001E-5"/>
        <n v="1.7149999999999999E-3"/>
        <n v="2.483E-3"/>
        <n v="2.0639999999999999E-3"/>
        <n v="1.377E-3"/>
        <n v="1.276E-3"/>
        <n v="3.48E-4"/>
        <n v="1.5899999999999999E-4"/>
        <n v="2.5349999999999999E-3"/>
        <n v="1.8829999999999999E-3"/>
        <n v="7.3700000000000002E-4"/>
        <n v="6.3400000000000001E-4"/>
        <n v="1.5889999999999999E-3"/>
        <n v="1.2799999999999999E-4"/>
        <n v="1.3749999999999999E-3"/>
        <n v="1.1919999999999999E-3"/>
        <n v="1.5799999999999999E-4"/>
        <n v="9.859999999999999E-4"/>
        <n v="8.43E-4"/>
        <n v="1.11E-4"/>
        <n v="2.61E-4"/>
        <n v="1.0449999999999999E-3"/>
        <n v="9.4499999999999998E-4"/>
        <n v="1.12E-4"/>
        <n v="2.5999999999999998E-4"/>
        <n v="6.7699999999999998E-4"/>
        <n v="6.8999999999999997E-5"/>
        <n v="8.3636000000000002E-2"/>
        <n v="7.7332999999999999E-2"/>
        <n v="5.8361000000000003E-2"/>
        <n v="4.6884000000000002E-2"/>
        <n v="3.2818E-2"/>
        <n v="2.4062E-2"/>
        <n v="1.703E-2"/>
        <n v="1.3911E-2"/>
        <n v="5.6749000000000001E-2"/>
        <n v="0.392988"/>
        <n v="0.45929300000000001"/>
        <n v="0.39723399999999998"/>
        <n v="0.355661"/>
        <n v="0.27157599999999998"/>
        <n v="0.222112"/>
        <n v="0.182862"/>
        <n v="0.20990200000000001"/>
        <n v="0.49989499999999998"/>
        <n v="0.89458800000000005"/>
        <n v="1.091442"/>
        <n v="1.341839"/>
        <n v="1.44722"/>
        <n v="1.3531120000000001"/>
        <n v="1.3294729999999999"/>
        <n v="1.1190370000000001"/>
        <n v="1.101675"/>
        <n v="0.86548599999999998"/>
        <n v="0.68534399999999995"/>
        <n v="0.52948600000000001"/>
        <n v="0.37972800000000001"/>
        <n v="0.246389"/>
        <n v="0.18210699999999999"/>
        <n v="8.5804000000000005E-2"/>
        <n v="5.0576999999999997E-2"/>
        <n v="3.1112999999999998E-2"/>
        <n v="1.7951999999999999E-2"/>
        <n v="1.2579E-2"/>
        <n v="8.4939999999999998E-3"/>
        <n v="-1.286E-2"/>
        <n v="-2.1218000000000001E-2"/>
        <n v="-1.6825E-2"/>
        <n v="-1.257E-2"/>
        <n v="-8.7690000000000008E-3"/>
        <n v="-6.3379999999999999E-3"/>
        <n v="-3.6059999999999998E-3"/>
        <n v="-1.3043000000000001E-2"/>
        <n v="-1.1908999999999999E-2"/>
        <n v="-8.6689999999999996E-3"/>
        <n v="-5.6559999999999996E-3"/>
        <n v="-4.0600000000000002E-3"/>
        <n v="-2.4550000000000002E-3"/>
        <n v="-4.9350000000000002E-3"/>
        <n v="-5.0949999999999997E-3"/>
        <n v="-3.666E-3"/>
        <n v="-2.6930000000000001E-3"/>
        <n v="-1.018E-3"/>
        <n v="-1.4859999999999999E-3"/>
        <n v="-1.2130000000000001E-3"/>
        <n v="-1.9680000000000001E-3"/>
        <n v="-2.0790000000000001E-3"/>
        <n v="-1.8370000000000001E-3"/>
        <n v="-1.271E-3"/>
        <n v="-4.2999999999999999E-4"/>
        <n v="-8.0000000000000007E-5"/>
        <n v="-8.12E-4"/>
        <n v="-4.66E-4"/>
        <n v="-2.05E-4"/>
        <n v="-8.3600000000000005E-4"/>
        <n v="-2.02E-4"/>
        <n v="-6.9159999999999999E-2"/>
        <n v="-9.6227999999999994E-2"/>
        <n v="-0.12678200000000001"/>
        <n v="-0.190246"/>
        <n v="-0.212422"/>
        <n v="-0.42482999999999999"/>
        <n v="-0.523146"/>
        <n v="-0.49713200000000002"/>
        <n v="-0.71501599999999998"/>
        <n v="-0.97775299999999998"/>
        <n v="-1.132063"/>
        <n v="-1.316365"/>
        <n v="-1.379597"/>
        <n v="-1.5551459999999999"/>
        <n v="-1.557701"/>
        <n v="-1.4599880000000001"/>
        <n v="-1.2651859999999999"/>
        <n v="-0.98812599999999995"/>
        <n v="-0.78535999999999995"/>
        <n v="-0.49077399999999999"/>
        <n v="-0.303367"/>
        <n v="-0.206536"/>
        <n v="-0.13856099999999999"/>
        <n v="-8.6365999999999998E-2"/>
        <n v="-6.2944E-2"/>
        <n v="1.5628E-2"/>
        <n v="2.6075999999999998E-2"/>
        <n v="2.0497000000000001E-2"/>
        <n v="1.4681E-2"/>
        <n v="1.0694E-2"/>
        <n v="7.4219999999999998E-3"/>
        <n v="3.0043E-2"/>
        <n v="2.759E-2"/>
        <n v="2.0140000000000002E-2"/>
        <n v="1.2746E-2"/>
        <n v="9.1380000000000003E-3"/>
        <n v="5.8450000000000004E-3"/>
        <n v="1.0695E-2"/>
        <n v="1.3037999999999999E-2"/>
        <n v="1.0311000000000001E-2"/>
        <n v="6.9709999999999998E-3"/>
        <n v="4.9870000000000001E-3"/>
        <n v="3.6510000000000002E-3"/>
        <n v="2.248E-3"/>
        <n v="2.134E-3"/>
        <n v="4.7730000000000003E-3"/>
        <n v="3.9909999999999998E-3"/>
        <n v="2.931E-3"/>
        <n v="2.4329999999999998E-3"/>
        <n v="1.441E-3"/>
        <n v="9.7099999999999997E-4"/>
        <n v="8.3999999999999995E-5"/>
        <n v="0.120655"/>
        <n v="0.121499"/>
        <n v="0.10337300000000001"/>
        <n v="7.7550999999999995E-2"/>
        <n v="5.5874E-2"/>
        <n v="4.6094000000000003E-2"/>
        <n v="3.4634999999999999E-2"/>
        <n v="2.9100999999999998E-2"/>
        <n v="7.8089000000000006E-2"/>
        <n v="0.29104999999999998"/>
        <n v="0.31941999999999998"/>
        <n v="0.27234399999999997"/>
        <n v="0.236262"/>
        <n v="0.28925600000000001"/>
        <n v="0.42358899999999999"/>
        <n v="0.46511999999999998"/>
        <n v="0.57234399999999996"/>
        <n v="0.62196700000000005"/>
        <n v="0.63572899999999999"/>
        <n v="0.66749899999999995"/>
        <n v="0.68765200000000004"/>
        <n v="0.64572700000000005"/>
        <n v="0.69788099999999997"/>
        <n v="0.699681"/>
        <n v="0.69236900000000001"/>
        <n v="0.70474499999999995"/>
        <n v="0.64212000000000002"/>
        <n v="0.63915500000000003"/>
        <n v="0.68107399999999996"/>
        <n v="0.67392200000000002"/>
        <n v="0.58974499999999996"/>
        <n v="0.57728599999999997"/>
        <n v="0.63214099999999995"/>
        <n v="0.49368499999999998"/>
        <n v="0.38567099999999999"/>
        <n v="0.28102300000000002"/>
        <n v="0.20480599999999999"/>
        <n v="0.15054200000000001"/>
        <n v="0.103495"/>
        <n v="7.4074000000000001E-2"/>
        <n v="4.6183000000000002E-2"/>
        <n v="3.1972E-2"/>
        <n v="1.8762999999999998E-2"/>
        <n v="1.0218E-2"/>
        <n v="6.8770000000000003E-3"/>
        <n v="4.6589999999999999E-3"/>
        <n v="2.5339999999999998E-3"/>
        <n v="1.6479999999999999E-3"/>
        <n v="-1.4790000000000001E-3"/>
        <n v="-1.6919999999999999E-3"/>
        <n v="-1.565E-3"/>
        <n v="-6.2600000000000004E-4"/>
        <n v="-5.0699999999999996E-4"/>
        <n v="-1.06E-4"/>
        <n v="-1.691E-3"/>
        <n v="-2.1410000000000001E-3"/>
        <n v="-1.49E-3"/>
        <n v="-3.3300000000000002E-4"/>
        <n v="-1.408E-3"/>
        <n v="-9.5399999999999999E-4"/>
        <n v="-2.6499999999999999E-4"/>
        <n v="-1.096E-3"/>
        <n v="-3.01E-4"/>
        <n v="-7.7999999999999999E-4"/>
        <n v="-2.43E-4"/>
        <n v="-9.3300000000000002E-4"/>
        <n v="-7.6000000000000004E-5"/>
        <n v="-6.8099999999999996E-4"/>
        <n v="-5.4199999999999995E-4"/>
        <n v="-1.1400000000000001E-4"/>
        <n v="-2.0100000000000001E-4"/>
        <n v="2.2000000000000001E-4"/>
        <n v="8.1300000000000003E-4"/>
        <n v="2.6200000000000003E-4"/>
        <n v="-5.8999999999999998E-5"/>
        <n v="1.5300000000000001E-4"/>
        <n v="-9.1100000000000003E-4"/>
        <n v="-6.8999999999999997E-5"/>
        <n v="7.3800000000000005E-4"/>
        <n v="8.6000000000000003E-5"/>
        <n v="7.5900000000000002E-4"/>
        <n v="1.7200000000000001E-4"/>
        <n v="3.2899999999999997E-4"/>
        <n v="-6.3100000000000005E-4"/>
        <n v="1.3625999999999999E-2"/>
        <n v="1.3414000000000001E-2"/>
        <n v="1.1232000000000001E-2"/>
        <n v="8.0129999999999993E-3"/>
        <n v="5.8849999999999996E-3"/>
        <n v="4.823E-3"/>
        <n v="3.7090000000000001E-3"/>
        <n v="2.7130000000000001E-3"/>
        <n v="4.7959000000000002E-2"/>
        <n v="0.115462"/>
        <n v="0.15054000000000001"/>
        <n v="0.23386100000000001"/>
        <n v="0.31211899999999998"/>
        <n v="0.30820399999999998"/>
        <n v="0.42322700000000002"/>
        <n v="0.52697099999999997"/>
        <n v="0.72505799999999998"/>
        <n v="0.77077399999999996"/>
        <n v="0.85197900000000004"/>
        <n v="0.91184799999999999"/>
        <n v="0.92218599999999995"/>
        <n v="1.0726020000000001"/>
        <n v="0.96956699999999996"/>
        <n v="1.0286729999999999"/>
        <n v="1.0023359999999999"/>
        <n v="1.0666180000000001"/>
        <n v="0.92558700000000005"/>
        <n v="0.85828599999999999"/>
        <n v="0.70669000000000004"/>
        <n v="0.59419100000000002"/>
        <n v="0.46531299999999998"/>
        <n v="0.33651500000000001"/>
        <n v="0.20729900000000001"/>
        <n v="0.13811300000000001"/>
        <n v="9.0469999999999995E-2"/>
        <n v="5.4192999999999998E-2"/>
        <n v="3.8158999999999998E-2"/>
        <n v="2.5871000000000002E-2"/>
        <n v="1.8588E-2"/>
        <n v="-9.4529999999999996E-3"/>
        <n v="-1.091E-2"/>
        <n v="-9.1889999999999993E-3"/>
        <n v="-5.8479999999999999E-3"/>
        <n v="-4.2519999999999997E-3"/>
        <n v="-2.9329999999999998E-3"/>
        <n v="-1.0396000000000001E-2"/>
        <n v="-1.0238000000000001E-2"/>
        <n v="-8.2520000000000007E-3"/>
        <n v="-5.6680000000000003E-3"/>
        <n v="-3.7190000000000001E-3"/>
        <n v="-2.2590000000000002E-3"/>
        <n v="-1.725E-3"/>
        <n v="-4.3740000000000003E-3"/>
        <n v="-3.702E-3"/>
        <n v="-2.8110000000000001E-3"/>
        <n v="-1.72E-3"/>
        <n v="-1.325E-3"/>
        <n v="-2.0599999999999999E-4"/>
        <n v="-1.786E-3"/>
        <n v="-1.717E-3"/>
        <n v="-1.5399999999999999E-3"/>
        <n v="-1.8200000000000001E-4"/>
        <n v="-1.013E-3"/>
        <n v="-4.7899999999999999E-4"/>
        <n v="-3.2499999999999999E-4"/>
        <n v="-3.4000000000000002E-4"/>
        <n v="-5.8E-5"/>
        <n v="-7.5992000000000004E-2"/>
        <n v="-8.7149000000000004E-2"/>
        <n v="-0.16763800000000001"/>
        <n v="-0.17083100000000001"/>
        <n v="-0.28833599999999998"/>
        <n v="-0.30691099999999999"/>
        <n v="-0.488678"/>
        <n v="-0.58526400000000001"/>
        <n v="-0.72958299999999998"/>
        <n v="-0.87156800000000001"/>
        <n v="-1.056942"/>
        <n v="-1.3279810000000001"/>
        <n v="-1.5803050000000001"/>
        <n v="-1.63998"/>
        <n v="-1.6513150000000001"/>
        <n v="-1.4647570000000001"/>
        <n v="-1.1906289999999999"/>
        <n v="-0.82611199999999996"/>
        <n v="-0.55483499999999997"/>
        <n v="-0.369006"/>
        <n v="-0.231602"/>
        <n v="-0.10616299999999999"/>
        <n v="-3.0428E-2"/>
        <n v="-4.7549999999999997E-3"/>
        <n v="-2.6699999999999998E-4"/>
        <n v="-1.3799999999999999E-4"/>
        <n v="-2.0999999999999999E-5"/>
        <n v="7.6300000000000001E-4"/>
        <n v="4.6438E-2"/>
        <n v="3.8415999999999999E-2"/>
        <n v="2.9373E-2"/>
        <n v="1.8623000000000001E-2"/>
        <n v="1.2751999999999999E-2"/>
        <n v="9.2440000000000005E-3"/>
        <n v="2.3421000000000001E-2"/>
        <n v="1.8481000000000001E-2"/>
        <n v="1.2083999999999999E-2"/>
        <n v="8.6779999999999999E-3"/>
        <n v="5.9959999999999996E-3"/>
        <n v="3.6219999999999998E-3"/>
        <n v="9.5689999999999994E-3"/>
        <n v="7.2870000000000001E-3"/>
        <n v="5.293E-3"/>
        <n v="3.908E-3"/>
        <n v="2.2070000000000002E-3"/>
        <n v="9.4300000000000004E-4"/>
        <n v="3.4589999999999998E-3"/>
        <n v="2.9020000000000001E-3"/>
        <n v="2.0400000000000001E-3"/>
        <n v="1.175E-3"/>
        <n v="1.5460000000000001E-3"/>
        <n v="1.5939999999999999E-3"/>
        <n v="1.2849999999999999E-3"/>
        <n v="1.0059999999999999E-3"/>
        <n v="7.94E-4"/>
        <n v="9.2999999999999997E-5"/>
        <n v="1.64E-4"/>
        <n v="2.9599999999999998E-4"/>
        <n v="7.1599999999999995E-4"/>
        <n v="3.9649999999999998E-3"/>
        <n v="4.104E-3"/>
        <n v="3.2929999999999999E-3"/>
        <n v="2.9150000000000001E-3"/>
        <n v="9.6553E-2"/>
        <n v="0.117379"/>
        <n v="9.8652000000000004E-2"/>
        <n v="0.17880599999999999"/>
        <n v="0.186866"/>
        <n v="0.16089000000000001"/>
        <n v="0.31361600000000001"/>
        <n v="0.51019000000000003"/>
        <n v="0.47809499999999999"/>
        <n v="0.516235"/>
        <n v="0.58273600000000003"/>
        <n v="0.76961500000000005"/>
        <n v="0.99241199999999996"/>
        <n v="1.225357"/>
        <n v="1.3273870000000001"/>
        <n v="1.387761"/>
        <n v="1.3312660000000001"/>
        <n v="1.2486759999999999"/>
        <n v="1.1005609999999999"/>
        <n v="0.91467500000000002"/>
        <n v="0.67478700000000003"/>
        <n v="0.50443000000000005"/>
        <n v="0.35486400000000001"/>
        <n v="0.228378"/>
        <n v="0.168682"/>
        <n v="5.3324000000000003E-2"/>
        <n v="2.4625000000000001E-2"/>
        <n v="1.3512E-2"/>
        <n v="6.8430000000000001E-3"/>
        <n v="4.5700000000000003E-3"/>
        <n v="1.4630000000000001E-3"/>
        <n v="-2.6214000000000001E-2"/>
        <n v="-2.3595999999999999E-2"/>
        <n v="-1.8494E-2"/>
        <n v="-1.1776999999999999E-2"/>
        <n v="-8.1650000000000004E-3"/>
        <n v="-5.8380000000000003E-3"/>
        <n v="-1.5303000000000001E-2"/>
        <n v="-1.4966999999999999E-2"/>
        <n v="-1.1891000000000001E-2"/>
        <n v="-7.7590000000000003E-3"/>
        <n v="-4.8580000000000003E-3"/>
        <n v="-3.1440000000000001E-3"/>
        <n v="-1.0503E-2"/>
        <n v="-8.182E-3"/>
        <n v="-4.9820000000000003E-3"/>
        <n v="-2.9610000000000001E-3"/>
        <n v="-5.2659999999999998E-3"/>
        <n v="-3.2520000000000001E-3"/>
        <n v="-1.281E-3"/>
        <n v="-3.5990000000000002E-3"/>
        <n v="1.6698000000000001E-2"/>
        <n v="-2.8243999999999998E-2"/>
        <n v="-2.8589E-2"/>
        <n v="2.9173999999999999E-2"/>
        <n v="-3.2243000000000001E-2"/>
        <n v="3.1405000000000002E-2"/>
        <n v="3.3735000000000001E-2"/>
        <n v="-3.6053000000000002E-2"/>
        <n v="-3.6871000000000001E-2"/>
        <n v="3.8093000000000002E-2"/>
        <n v="-3.9746999999999998E-2"/>
        <n v="-4.0742E-2"/>
        <n v="4.181E-2"/>
        <n v="4.3255000000000002E-2"/>
        <n v="-4.4303000000000002E-2"/>
        <n v="4.6053999999999998E-2"/>
        <n v="4.8124E-2"/>
        <n v="-4.7839E-2"/>
        <n v="-5.04E-2"/>
        <n v="5.0428000000000001E-2"/>
        <n v="-4.8399999999999999E-2"/>
        <n v="-4.8510999999999999E-2"/>
        <n v="4.7622999999999999E-2"/>
        <n v="4.8710999999999997E-2"/>
        <n v="-4.9599999999999998E-2"/>
        <n v="-5.0382999999999997E-2"/>
        <n v="4.9008999999999997E-2"/>
        <n v="4.9657E-2"/>
        <n v="4.8973000000000003E-2"/>
        <n v="6.4578999999999998E-2"/>
        <n v="-3.3264000000000002E-2"/>
        <n v="-3.7732000000000002E-2"/>
        <n v="5.7922000000000001E-2"/>
        <n v="5.4601999999999998E-2"/>
        <n v="-4.5648000000000001E-2"/>
        <n v="0.13808000000000001"/>
        <n v="0.39663399999999999"/>
        <n v="0.34611199999999998"/>
        <n v="0.17948"/>
        <n v="0.218112"/>
        <n v="0.16123199999999999"/>
        <n v="0.20480200000000001"/>
        <n v="0.333289"/>
        <n v="0.51857799999999998"/>
        <n v="0.49242399999999997"/>
        <n v="0.58075299999999996"/>
        <n v="0.74344399999999999"/>
        <n v="0.69401999999999997"/>
        <n v="0.71099199999999996"/>
        <n v="0.79649499999999995"/>
        <n v="0.79312199999999999"/>
        <n v="0.659883"/>
        <n v="0.76871"/>
        <n v="0.75655300000000003"/>
        <n v="0.67210199999999998"/>
        <n v="0.749996"/>
        <n v="0.74056"/>
        <n v="0.60535399999999995"/>
        <n v="0.73792500000000005"/>
        <n v="0.71237600000000001"/>
        <n v="0.469001"/>
        <n v="0.29964000000000002"/>
        <n v="0.33760899999999999"/>
        <n v="0.18037"/>
        <n v="0.100408"/>
        <n v="0.154497"/>
        <n v="2.4124E-2"/>
        <n v="0.100481"/>
        <n v="8.1398999999999999E-2"/>
        <n v="-1.9314999999999999E-2"/>
        <n v="7.1942000000000006E-2"/>
        <n v="6.3495999999999997E-2"/>
        <n v="-3.9752999999999997E-2"/>
        <n v="5.6038999999999999E-2"/>
        <n v="5.3504000000000003E-2"/>
        <n v="-4.4685999999999997E-2"/>
        <n v="5.3303999999999997E-2"/>
        <n v="-4.6767000000000003E-2"/>
        <n v="-4.4017000000000001E-2"/>
        <n v="4.2750000000000003E-2"/>
        <n v="-3.5999000000000003E-2"/>
        <n v="-3.0124999999999999E-2"/>
        <n v="2.5503999999999999E-2"/>
        <n v="-1.6587000000000001E-2"/>
        <n v="-1.0248E-2"/>
        <n v="6.051E-3"/>
        <n v="-7.2900000000000005E-4"/>
        <n v="1.55E-4"/>
        <n v="1.3649999999999999E-3"/>
        <n v="2.7799999999999998E-4"/>
        <n v="4.6999999999999999E-4"/>
        <n v="1.1000000000000001E-3"/>
        <n v="2.3000000000000001E-4"/>
        <n v="4.7800000000000002E-4"/>
        <n v="1.26E-4"/>
        <n v="3.4699999999999998E-4"/>
        <n v="-1.4519999999999999E-3"/>
        <n v="-1.758E-3"/>
        <n v="-1.6230000000000001E-3"/>
        <n v="-2.1570000000000001E-3"/>
        <n v="-2.1930000000000001E-3"/>
        <n v="-2.2460000000000002E-3"/>
        <n v="-1.3649999999999999E-3"/>
        <n v="-6.5399999999999996E-4"/>
        <n v="-9.9700000000000006E-4"/>
        <n v="-7.5000000000000002E-4"/>
        <n v="-4.7199999999999998E-4"/>
        <n v="-5.7799999999999995E-4"/>
        <n v="-2.5500000000000002E-4"/>
        <n v="-1.17E-4"/>
        <n v="-1.6799999999999999E-4"/>
        <n v="-5.3000000000000001E-5"/>
        <n v="-1.8E-5"/>
        <n v="1.44E-4"/>
        <n v="6.0000000000000002E-5"/>
        <n v="6.1799999999999995E-4"/>
        <n v="1.95E-4"/>
        <n v="3.2000000000000003E-4"/>
        <n v="5.9599999999999996E-4"/>
        <n v="1.8000000000000001E-4"/>
        <n v="5.5000000000000002E-5"/>
        <n v="6.5700000000000003E-4"/>
        <n v="-5.1000000000000004E-4"/>
        <n v="-1.2E-4"/>
        <n v="5.2639999999999996E-3"/>
        <n v="5.0270000000000002E-3"/>
        <n v="3.3189999999999999E-3"/>
        <n v="7.6030000000000004E-3"/>
        <n v="6.8890000000000002E-3"/>
        <n v="3.1350000000000002E-3"/>
        <n v="1.817E-3"/>
        <n v="3.1199999999999999E-4"/>
        <n v="1.4660000000000001E-3"/>
        <n v="2.0760000000000001E-2"/>
        <n v="-2.8608000000000001E-2"/>
        <n v="3.2062E-2"/>
        <n v="3.2340000000000001E-2"/>
        <n v="-3.2978E-2"/>
        <n v="-3.6195999999999999E-2"/>
        <n v="3.7366999999999997E-2"/>
        <n v="-3.8885999999999997E-2"/>
        <n v="-3.9349000000000002E-2"/>
        <n v="4.0302999999999999E-2"/>
        <n v="4.1759999999999999E-2"/>
        <n v="-4.2840999999999997E-2"/>
        <n v="4.3895000000000003E-2"/>
        <n v="4.5876E-2"/>
        <n v="-4.6849000000000002E-2"/>
        <n v="4.8784000000000001E-2"/>
        <n v="4.8473000000000002E-2"/>
        <n v="-5.0557999999999999E-2"/>
        <n v="-4.9258999999999997E-2"/>
        <n v="4.8593999999999998E-2"/>
        <n v="4.8304E-2"/>
        <n v="-4.9192E-2"/>
        <n v="4.9238999999999998E-2"/>
        <n v="4.9144E-2"/>
        <n v="-4.9701000000000002E-2"/>
        <n v="4.9535999999999997E-2"/>
        <n v="4.9488999999999998E-2"/>
        <n v="-4.8863999999999998E-2"/>
        <n v="4.9163999999999999E-2"/>
        <n v="9.0190999999999993E-2"/>
        <n v="1.4652999999999999E-2"/>
        <n v="1.738E-3"/>
        <n v="8.7177000000000004E-2"/>
        <n v="-2.2294000000000001E-2"/>
        <n v="-3.2120000000000003E-2"/>
        <n v="6.1850000000000002E-2"/>
        <n v="0.37720500000000001"/>
        <n v="0.28878599999999999"/>
        <n v="0.33061699999999999"/>
        <n v="0.36865199999999998"/>
        <n v="0.34495399999999998"/>
        <n v="0.47876099999999999"/>
        <n v="0.53873800000000005"/>
        <n v="0.48398600000000003"/>
        <n v="0.50650499999999998"/>
        <n v="0.63885199999999998"/>
        <n v="0.67537000000000003"/>
        <n v="0.61107699999999998"/>
        <n v="0.75832600000000006"/>
        <n v="0.84256500000000001"/>
        <n v="0.77299700000000005"/>
        <n v="0.78615999999999997"/>
        <n v="0.83884099999999995"/>
        <n v="0.75268800000000002"/>
        <n v="0.66292399999999996"/>
        <n v="0.81195899999999999"/>
        <n v="0.90905100000000005"/>
        <n v="0.728105"/>
        <n v="0.66533399999999998"/>
        <n v="0.42821199999999998"/>
        <n v="0.28047699999999998"/>
        <n v="0.28249400000000002"/>
        <n v="0.113567"/>
        <n v="5.1520999999999997E-2"/>
        <n v="0.119938"/>
        <n v="8.2600000000000002E-4"/>
        <n v="6.4492999999999995E-2"/>
        <n v="5.3629999999999997E-2"/>
        <n v="-4.7902E-2"/>
        <n v="5.0702999999999998E-2"/>
        <n v="4.9052999999999999E-2"/>
        <n v="3.9765000000000002E-2"/>
        <n v="-5.8444000000000003E-2"/>
        <n v="-5.5746999999999998E-2"/>
        <n v="4.4988E-2"/>
        <n v="-5.2402999999999998E-2"/>
        <n v="-5.1293999999999999E-2"/>
        <n v="4.4202999999999999E-2"/>
        <n v="-5.4449999999999998E-2"/>
        <n v="-5.2837000000000002E-2"/>
        <n v="4.7571000000000002E-2"/>
        <n v="-5.0677E-2"/>
        <n v="4.7267999999999998E-2"/>
        <n v="-5.16E-2"/>
        <n v="-5.0782000000000001E-2"/>
        <n v="4.7552999999999998E-2"/>
        <n v="-5.0729999999999997E-2"/>
        <n v="-4.8929E-2"/>
        <n v="-5.0068000000000001E-2"/>
        <n v="-4.9348000000000003E-2"/>
        <n v="4.8710000000000003E-2"/>
        <n v="-4.9259999999999998E-2"/>
        <n v="-5.0110000000000002E-2"/>
        <n v="4.8695000000000002E-2"/>
        <n v="-4.9761E-2"/>
        <n v="4.9415000000000001E-2"/>
        <n v="-5.0014999999999997E-2"/>
        <n v="-4.9473999999999997E-2"/>
        <n v="4.8895000000000001E-2"/>
        <n v="4.8995999999999998E-2"/>
        <n v="-5.0215999999999997E-2"/>
        <n v="-4.9818000000000001E-2"/>
        <n v="4.9404999999999998E-2"/>
        <n v="-4.7042E-2"/>
        <n v="-4.6302000000000003E-2"/>
        <n v="5.2125999999999999E-2"/>
        <n v="-4.7479E-2"/>
        <n v="-4.8505E-2"/>
        <n v="4.9356999999999998E-2"/>
        <n v="-4.7980000000000002E-2"/>
        <n v="-4.8156999999999998E-2"/>
        <n v="4.8867000000000001E-2"/>
        <n v="-5.1357E-2"/>
        <n v="-5.2053000000000002E-2"/>
        <n v="4.9875999999999997E-2"/>
        <n v="5.2167999999999999E-2"/>
        <n v="5.6714000000000001E-2"/>
        <n v="-5.7686000000000001E-2"/>
        <n v="5.8771999999999998E-2"/>
        <n v="-3.055E-3"/>
        <n v="-9.1E-4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15.019662" maxValue="243.312611"/>
    </cacheField>
    <cacheField name="Location estimated Y (m)" numFmtId="0">
      <sharedItems containsSemiMixedTypes="0" containsString="0" containsNumber="1" minValue="-314.78634899999997" maxValue="-87.354650000000007"/>
    </cacheField>
    <cacheField name="Location estimated Angle (rad)" numFmtId="0">
      <sharedItems containsSemiMixedTypes="0" containsString="0" containsNumber="1" minValue="-3.141591" maxValue="3.1415829999999998"/>
    </cacheField>
    <cacheField name="Real location X (m)" numFmtId="0">
      <sharedItems containsSemiMixedTypes="0" containsString="0" containsNumber="1" minValue="-7.5948450000000003" maxValue="193.86630199999999"/>
    </cacheField>
    <cacheField name="Real location Y (m)" numFmtId="0">
      <sharedItems containsSemiMixedTypes="0" containsString="0" containsNumber="1" minValue="-306.59548999999998" maxValue="-105.39370700000001"/>
    </cacheField>
    <cacheField name="Real location Angle (rad)" numFmtId="0">
      <sharedItems containsSemiMixedTypes="0" containsString="0" containsNumber="1" minValue="-3.1415760000000001" maxValue="3.1415890000000002"/>
    </cacheField>
    <cacheField name="Location Error (cm)" numFmtId="0">
      <sharedItems containsSemiMixedTypes="0" containsString="0" containsNumber="1" minValue="8.43E-3" maxValue="20505.793039"/>
    </cacheField>
    <cacheField name="Orientation Error (rad)" numFmtId="0">
      <sharedItems containsSemiMixedTypes="0" containsString="0" containsNumber="1" minValue="9.9999999999999995E-7" maxValue="3.1228069999999999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91">
  <r>
    <n v="0"/>
    <x v="0"/>
    <s v="1-15-28-78-86-87-92-94-117-145-147-150-151-154-159-160-161-163-165-166-172-173-186"/>
    <s v="13-15-45-78-86-87-94-138-145-147-150-151-152-154-159-160-161-163-165-166-172-173-186"/>
    <x v="0"/>
    <x v="0"/>
    <n v="26428.962"/>
    <n v="762.59199999999998"/>
    <n v="138"/>
    <n v="0"/>
    <x v="0"/>
    <x v="0"/>
    <n v="-15.019662"/>
    <n v="-225.28246300000001"/>
    <n v="-0.854545"/>
    <n v="-7.5948190000000002"/>
    <n v="-225.369553"/>
    <n v="-1.58307"/>
    <n v="742.53533000000004"/>
    <n v="0.72852499999999998"/>
  </r>
  <r>
    <n v="1"/>
    <x v="0"/>
    <s v="13-28-45-78-86-87-92-94-138-145-147-150-151-152-154-159-160-161-163-165-166-172-173"/>
    <s v="13-15-45-78-86-87-94-138-145-147-150-151-152-154-159-160-161-163-165-166-172-173-186"/>
    <x v="0"/>
    <x v="1"/>
    <n v="2189.8209999999999"/>
    <n v="375.19499999999999"/>
    <n v="157.729006"/>
    <n v="0"/>
    <x v="0"/>
    <x v="0"/>
    <n v="-7.641127"/>
    <n v="-225.334846"/>
    <n v="-1.588822"/>
    <n v="-7.5948190000000002"/>
    <n v="-225.369553"/>
    <n v="-1.58307"/>
    <n v="5.7870169999999996"/>
    <n v="5.7520000000000002E-3"/>
  </r>
  <r>
    <n v="2"/>
    <x v="0"/>
    <s v="13-15-45-78-86-87-94-138-145-147-150-151-152-154-159-160-161-163-165-166-172-173-186"/>
    <s v="13-15-45-78-86-87-94-138-145-147-150-151-152-154-159-160-161-163-165-166-172-173-186"/>
    <x v="1"/>
    <x v="2"/>
    <n v="1503.2919999999999"/>
    <n v="434.55399999999997"/>
    <n v="5.214677"/>
    <n v="0"/>
    <x v="0"/>
    <x v="0"/>
    <n v="-7.597321"/>
    <n v="-225.36329599999999"/>
    <n v="-1.581253"/>
    <n v="-7.5948190000000002"/>
    <n v="-225.369553"/>
    <n v="-1.58307"/>
    <n v="0.67381599999999997"/>
    <n v="1.817E-3"/>
  </r>
  <r>
    <n v="3"/>
    <x v="0"/>
    <s v="13-15-45-78-86-87-94-138-145-147-150-151-152-154-159-160-161-163-165-166-172-173-186"/>
    <s v="13-15-45-78-86-87-94-138-145-147-150-151-152-154-159-160-161-163-165-166-172-173-186"/>
    <x v="1"/>
    <x v="3"/>
    <n v="1393.462"/>
    <n v="318.01400000000001"/>
    <n v="4.0428090000000001"/>
    <n v="0"/>
    <x v="0"/>
    <x v="0"/>
    <n v="-7.5959060000000003"/>
    <n v="-225.371499"/>
    <n v="-1.5833390000000001"/>
    <n v="-7.5948190000000002"/>
    <n v="-225.369553"/>
    <n v="-1.58307"/>
    <n v="0.22292999999999999"/>
    <n v="2.6899999999999998E-4"/>
  </r>
  <r>
    <n v="4"/>
    <x v="0"/>
    <s v="13-15-45-78-86-87-94-138-145-147-150-151-152-154-159-160-161-163-165-166-172-173-186"/>
    <s v="13-15-45-78-86-87-94-138-145-147-150-151-152-154-159-160-161-163-165-166-172-173-186"/>
    <x v="1"/>
    <x v="4"/>
    <n v="1647.069"/>
    <n v="412.34100000000001"/>
    <n v="3.9036249999999999"/>
    <n v="0"/>
    <x v="0"/>
    <x v="0"/>
    <n v="-7.5971109999999999"/>
    <n v="-225.36783700000001"/>
    <n v="-1.5821190000000001"/>
    <n v="-7.5948190000000002"/>
    <n v="-225.369553"/>
    <n v="-1.58307"/>
    <n v="0.28625899999999999"/>
    <n v="9.5100000000000002E-4"/>
  </r>
  <r>
    <n v="5"/>
    <x v="0"/>
    <s v="13-15-45-78-86-87-94-138-145-147-150-151-152-154-159-160-161-163-165-166-172-173-186"/>
    <s v="13-15-45-78-86-87-94-138-145-147-150-151-152-154-159-160-161-163-165-166-172-173-186"/>
    <x v="1"/>
    <x v="5"/>
    <n v="1245.6890000000001"/>
    <n v="354.55799999999999"/>
    <n v="3.662328"/>
    <n v="0"/>
    <x v="0"/>
    <x v="0"/>
    <n v="-7.606395"/>
    <n v="-225.35597799999999"/>
    <n v="-1.5804050000000001"/>
    <n v="-7.5948190000000002"/>
    <n v="-225.369553"/>
    <n v="-1.58307"/>
    <n v="1.7840640000000001"/>
    <n v="2.6649999999999998E-3"/>
  </r>
  <r>
    <n v="6"/>
    <x v="0"/>
    <s v="13-15-45-78-86-87-94-138-145-147-150-151-152-154-159-160-161-163-165-166-172-173-186"/>
    <s v="13-15-45-78-86-87-94-138-145-147-150-151-152-154-159-160-161-163-165-166-172-173-186"/>
    <x v="1"/>
    <x v="6"/>
    <n v="2515.547"/>
    <n v="611.48599999999999"/>
    <n v="3.4017189999999999"/>
    <n v="0"/>
    <x v="0"/>
    <x v="0"/>
    <n v="-7.6250609999999996"/>
    <n v="-225.358138"/>
    <n v="-1.5817030000000001"/>
    <n v="-7.5948190000000002"/>
    <n v="-225.369553"/>
    <n v="-1.58307"/>
    <n v="3.2324090000000001"/>
    <n v="1.3669999999999999E-3"/>
  </r>
  <r>
    <n v="7"/>
    <x v="0"/>
    <s v="13-15-45-78-86-87-94-138-145-147-150-151-152-154-159-160-161-163-165-166-172-173-186"/>
    <s v="13-15-45-78-86-87-94-138-145-147-150-151-152-154-159-160-161-163-165-166-172-173-186"/>
    <x v="1"/>
    <x v="7"/>
    <n v="1420.2650000000001"/>
    <n v="321.78699999999998"/>
    <n v="3.308691"/>
    <n v="0"/>
    <x v="0"/>
    <x v="0"/>
    <n v="-7.6035579999999996"/>
    <n v="-225.36592999999999"/>
    <n v="-1.582417"/>
    <n v="-7.5948190000000002"/>
    <n v="-225.369553"/>
    <n v="-1.58307"/>
    <n v="0.946025"/>
    <n v="6.5300000000000004E-4"/>
  </r>
  <r>
    <n v="8"/>
    <x v="0"/>
    <s v="13-15-45-78-86-87-94-138-145-147-150-151-152-154-159-160-161-163-165-166-172-173-186"/>
    <s v="13-15-45-78-86-87-94-138-145-147-150-151-152-154-159-160-161-163-165-166-172-173-186"/>
    <x v="1"/>
    <x v="8"/>
    <n v="1496.663"/>
    <n v="345.98200000000003"/>
    <n v="3.7606899999999999"/>
    <n v="0"/>
    <x v="0"/>
    <x v="0"/>
    <n v="-7.5955250000000003"/>
    <n v="-225.37125"/>
    <n v="-1.582406"/>
    <n v="-7.5948190000000002"/>
    <n v="-225.369553"/>
    <n v="-1.58307"/>
    <n v="0.18388199999999999"/>
    <n v="6.6500000000000001E-4"/>
  </r>
  <r>
    <n v="9"/>
    <x v="0"/>
    <s v="13-15-45-78-86-87-94-138-145-147-150-151-152-154-159-160-161-163-165-166-172-173-186"/>
    <s v="13-15-45-78-86-87-94-138-145-147-150-151-152-154-159-160-161-163-165-166-172-173-186"/>
    <x v="1"/>
    <x v="9"/>
    <n v="2604.1590000000001"/>
    <n v="600.19299999999998"/>
    <n v="3.1621260000000002"/>
    <n v="0"/>
    <x v="0"/>
    <x v="0"/>
    <n v="-7.5904360000000004"/>
    <n v="-225.37403699999999"/>
    <n v="-1.5830949999999999"/>
    <n v="-7.5948190000000002"/>
    <n v="-225.369553"/>
    <n v="-1.58307"/>
    <n v="0.62709999999999999"/>
    <n v="2.5000000000000001E-5"/>
  </r>
  <r>
    <n v="10"/>
    <x v="0"/>
    <s v="13-15-45-78-86-87-94-138-145-147-150-151-152-154-159-160-161-163-165-166-172-173-186"/>
    <s v="13-15-45-78-86-87-94-138-145-147-150-151-152-154-159-160-161-163-165-166-172-173-186"/>
    <x v="1"/>
    <x v="10"/>
    <n v="1312.3810000000001"/>
    <n v="324.952"/>
    <n v="2.8833540000000002"/>
    <n v="0"/>
    <x v="0"/>
    <x v="0"/>
    <n v="-7.5998390000000002"/>
    <n v="-225.385076"/>
    <n v="-1.5821240000000001"/>
    <n v="-7.5948190000000002"/>
    <n v="-225.369553"/>
    <n v="-1.58307"/>
    <n v="1.63151"/>
    <n v="9.4700000000000003E-4"/>
  </r>
  <r>
    <n v="11"/>
    <x v="0"/>
    <s v="13-15-45-78-86-87-94-138-145-147-150-151-152-154-159-160-161-163-165-166-172-173-186"/>
    <s v="13-15-45-78-86-87-94-138-145-147-150-151-152-154-159-160-161-163-165-166-172-173-186"/>
    <x v="1"/>
    <x v="11"/>
    <n v="1579.8889999999999"/>
    <n v="315.24099999999999"/>
    <n v="3.7515489999999998"/>
    <n v="0"/>
    <x v="0"/>
    <x v="0"/>
    <n v="-7.594436"/>
    <n v="-225.37101999999999"/>
    <n v="-1.5832619999999999"/>
    <n v="-7.5948190000000002"/>
    <n v="-225.369553"/>
    <n v="-1.58307"/>
    <n v="0.151638"/>
    <n v="1.92E-4"/>
  </r>
  <r>
    <n v="12"/>
    <x v="0"/>
    <s v="13-15-45-78-86-87-94-138-145-147-150-151-152-154-159-160-161-163-165-166-172-173-186"/>
    <s v="13-15-45-78-86-87-94-138-145-147-150-151-152-154-159-160-161-163-165-166-172-173-186"/>
    <x v="1"/>
    <x v="12"/>
    <n v="1293.5809999999999"/>
    <n v="514.46100000000001"/>
    <n v="3.6286870000000002"/>
    <n v="0"/>
    <x v="0"/>
    <x v="0"/>
    <n v="-7.6090809999999998"/>
    <n v="-225.36264700000001"/>
    <n v="-1.582325"/>
    <n v="-7.5948190000000002"/>
    <n v="-225.369553"/>
    <n v="-1.58307"/>
    <n v="1.58457"/>
    <n v="7.45E-4"/>
  </r>
  <r>
    <n v="13"/>
    <x v="0"/>
    <s v="13-15-45-78-86-87-94-138-145-147-150-151-152-154-159-160-161-163-165-166-172-173-186"/>
    <s v="13-15-45-78-86-87-94-138-145-147-150-151-152-154-159-160-161-163-165-166-172-173-186"/>
    <x v="1"/>
    <x v="13"/>
    <n v="1246.135"/>
    <n v="218.339"/>
    <n v="3.9101050000000002"/>
    <n v="0"/>
    <x v="0"/>
    <x v="0"/>
    <n v="-7.603485"/>
    <n v="-225.360556"/>
    <n v="-1.5830439999999999"/>
    <n v="-7.5948190000000002"/>
    <n v="-225.369553"/>
    <n v="-1.58307"/>
    <n v="1.249171"/>
    <n v="2.5999999999999998E-5"/>
  </r>
  <r>
    <n v="14"/>
    <x v="0"/>
    <s v="13-15-45-78-86-87-94-138-145-147-150-151-152-154-159-160-161-163-165-166-172-173-186"/>
    <s v="13-15-45-78-86-87-94-138-145-147-150-151-152-154-159-160-161-163-165-166-172-173-186"/>
    <x v="1"/>
    <x v="14"/>
    <n v="1385.424"/>
    <n v="319.79399999999998"/>
    <n v="3.9006810000000001"/>
    <n v="0"/>
    <x v="0"/>
    <x v="0"/>
    <n v="-7.5925940000000001"/>
    <n v="-225.375191"/>
    <n v="-1.582387"/>
    <n v="-7.5948190000000002"/>
    <n v="-225.369553"/>
    <n v="-1.58307"/>
    <n v="0.60614100000000004"/>
    <n v="6.8300000000000001E-4"/>
  </r>
  <r>
    <n v="15"/>
    <x v="0"/>
    <s v="13-15-45-78-86-87-94-138-145-147-150-151-152-154-159-160-161-163-165-166-172-173-186"/>
    <s v="13-15-45-78-86-87-94-138-145-147-150-151-152-154-159-160-161-163-165-166-172-173-186"/>
    <x v="1"/>
    <x v="15"/>
    <n v="1229.171"/>
    <n v="265.95600000000002"/>
    <n v="4.211894"/>
    <n v="0"/>
    <x v="0"/>
    <x v="0"/>
    <n v="-7.5783469999999999"/>
    <n v="-225.386518"/>
    <n v="-1.5831729999999999"/>
    <n v="-7.5948190000000002"/>
    <n v="-225.369553"/>
    <n v="-1.58307"/>
    <n v="2.364655"/>
    <n v="1.03E-4"/>
  </r>
  <r>
    <n v="16"/>
    <x v="0"/>
    <s v="13-15-45-78-86-87-94-138-145-147-150-151-152-154-159-160-161-163-165-166-172-173-186"/>
    <s v="13-15-45-78-86-87-94-138-145-147-150-151-152-154-159-160-161-163-165-166-172-173-186"/>
    <x v="1"/>
    <x v="16"/>
    <n v="1396.8330000000001"/>
    <n v="301.22300000000001"/>
    <n v="3.3728829999999999"/>
    <n v="0"/>
    <x v="0"/>
    <x v="0"/>
    <n v="-7.5956650000000003"/>
    <n v="-225.368336"/>
    <n v="-1.5821289999999999"/>
    <n v="-7.5948190000000002"/>
    <n v="-225.369553"/>
    <n v="-1.58307"/>
    <n v="0.14817"/>
    <n v="9.41E-4"/>
  </r>
  <r>
    <n v="17"/>
    <x v="0"/>
    <s v="13-15-45-78-86-87-94-138-145-147-150-151-152-154-159-160-161-163-165-166-172-173-186"/>
    <s v="13-15-45-78-86-87-94-138-145-147-150-151-152-154-159-160-161-163-165-166-172-173-186"/>
    <x v="1"/>
    <x v="17"/>
    <n v="1770.297"/>
    <n v="381.09500000000003"/>
    <n v="3.9088630000000002"/>
    <n v="0"/>
    <x v="0"/>
    <x v="0"/>
    <n v="-7.5942939999999997"/>
    <n v="-225.36658399999999"/>
    <n v="-1.584438"/>
    <n v="-7.5948190000000002"/>
    <n v="-225.369553"/>
    <n v="-1.58307"/>
    <n v="0.301454"/>
    <n v="1.3680000000000001E-3"/>
  </r>
  <r>
    <n v="18"/>
    <x v="0"/>
    <s v="13-15-45-78-86-87-94-138-145-147-150-151-152-154-159-160-161-163-165-166-172-173-186"/>
    <s v="13-15-45-78-86-87-94-138-145-147-150-151-152-154-159-160-161-163-165-166-172-173-186"/>
    <x v="1"/>
    <x v="18"/>
    <n v="1478.8030000000001"/>
    <n v="449.03300000000002"/>
    <n v="3.164139"/>
    <n v="0"/>
    <x v="0"/>
    <x v="0"/>
    <n v="-7.5956989999999998"/>
    <n v="-225.368694"/>
    <n v="-1.583064"/>
    <n v="-7.5948190000000002"/>
    <n v="-225.369553"/>
    <n v="-1.58307"/>
    <n v="0.122935"/>
    <n v="6.0000000000000002E-6"/>
  </r>
  <r>
    <n v="19"/>
    <x v="0"/>
    <s v="13-15-45-78-86-87-94-138-145-147-150-151-152-154-159-160-161-163-165-166-172-173-186"/>
    <s v="13-15-45-78-86-87-94-138-145-147-150-151-152-154-159-160-161-163-165-166-172-173-186"/>
    <x v="1"/>
    <x v="19"/>
    <n v="2472.6619999999998"/>
    <n v="493.76100000000002"/>
    <n v="2.8923510000000001"/>
    <n v="0"/>
    <x v="0"/>
    <x v="0"/>
    <n v="-7.5901290000000001"/>
    <n v="-225.37136799999999"/>
    <n v="-1.5826709999999999"/>
    <n v="-7.5948190000000002"/>
    <n v="-225.369553"/>
    <n v="-1.58307"/>
    <n v="0.50288200000000005"/>
    <n v="3.9899999999999999E-4"/>
  </r>
  <r>
    <n v="20"/>
    <x v="0"/>
    <s v="13-15-45-78-86-87-94-138-145-147-150-151-152-154-159-160-161-163-165-166-172-173-186"/>
    <s v="13-15-45-78-86-87-94-138-145-147-150-151-152-154-159-160-161-163-165-166-172-173-186"/>
    <x v="1"/>
    <x v="20"/>
    <n v="1410.568"/>
    <n v="335.68900000000002"/>
    <n v="2.3744800000000001"/>
    <n v="0"/>
    <x v="0"/>
    <x v="0"/>
    <n v="-7.592517"/>
    <n v="-225.37205299999999"/>
    <n v="-1.5831569999999999"/>
    <n v="-7.5948190000000002"/>
    <n v="-225.369553"/>
    <n v="-1.58307"/>
    <n v="0.33987800000000001"/>
    <n v="8.6000000000000003E-5"/>
  </r>
  <r>
    <n v="21"/>
    <x v="0"/>
    <s v="13-15-45-78-86-87-94-138-145-147-150-151-152-154-159-160-161-163-165-166-172-173-186"/>
    <s v="13-15-45-78-86-87-94-138-145-147-150-151-152-154-159-160-161-163-165-166-172-173-186"/>
    <x v="1"/>
    <x v="21"/>
    <n v="1471.7529999999999"/>
    <n v="321.64"/>
    <n v="3.5177839999999998"/>
    <n v="0"/>
    <x v="0"/>
    <x v="0"/>
    <n v="-7.5884929999999997"/>
    <n v="-225.371036"/>
    <n v="-1.5834839999999999"/>
    <n v="-7.5948190000000002"/>
    <n v="-225.369553"/>
    <n v="-1.58307"/>
    <n v="0.64981500000000003"/>
    <n v="4.1399999999999998E-4"/>
  </r>
  <r>
    <n v="22"/>
    <x v="0"/>
    <s v="13-15-45-78-86-87-94-138-145-147-150-151-152-154-159-160-161-163-165-166-172-173-186"/>
    <s v="13-15-45-78-86-87-94-138-145-147-150-151-152-154-159-160-161-163-165-166-172-173-186"/>
    <x v="1"/>
    <x v="22"/>
    <n v="2543.415"/>
    <n v="493.40699999999998"/>
    <n v="4.7934809999999999"/>
    <n v="0"/>
    <x v="0"/>
    <x v="0"/>
    <n v="-7.6013250000000001"/>
    <n v="-225.366783"/>
    <n v="-1.582614"/>
    <n v="-7.5948190000000002"/>
    <n v="-225.369553"/>
    <n v="-1.58307"/>
    <n v="0.70712699999999995"/>
    <n v="4.5600000000000003E-4"/>
  </r>
  <r>
    <n v="23"/>
    <x v="0"/>
    <s v="13-15-45-78-86-87-94-138-145-147-150-151-152-154-159-160-161-163-165-166-172-173-186"/>
    <s v="13-15-45-78-86-87-94-138-145-147-150-151-152-154-159-160-161-163-165-166-172-173-186"/>
    <x v="1"/>
    <x v="23"/>
    <n v="2400.08"/>
    <n v="391.791"/>
    <n v="3.8721939999999999"/>
    <n v="0"/>
    <x v="0"/>
    <x v="0"/>
    <n v="-7.5973750000000004"/>
    <n v="-225.366243"/>
    <n v="-1.582919"/>
    <n v="-7.5948190000000002"/>
    <n v="-225.369553"/>
    <n v="-1.58307"/>
    <n v="0.41817799999999999"/>
    <n v="1.5100000000000001E-4"/>
  </r>
  <r>
    <n v="24"/>
    <x v="0"/>
    <s v="13-15-45-78-86-87-94-138-145-147-150-151-152-154-159-160-161-163-165-166-172-173-186"/>
    <s v="13-15-45-78-86-87-94-138-145-147-150-151-152-154-159-160-161-163-165-166-172-173-186"/>
    <x v="1"/>
    <x v="24"/>
    <n v="1492.6949999999999"/>
    <n v="373.72800000000001"/>
    <n v="3.4952559999999999"/>
    <n v="0"/>
    <x v="0"/>
    <x v="0"/>
    <n v="-7.5901860000000001"/>
    <n v="-225.37067500000001"/>
    <n v="-1.5833410000000001"/>
    <n v="-7.5948190000000002"/>
    <n v="-225.369553"/>
    <n v="-1.58307"/>
    <n v="0.476742"/>
    <n v="2.7099999999999997E-4"/>
  </r>
  <r>
    <n v="25"/>
    <x v="0"/>
    <s v="13-15-45-78-86-87-94-138-145-147-150-151-152-154-159-160-161-163-165-166-172-173-186"/>
    <s v="13-15-45-78-86-87-94-138-145-147-150-151-152-154-159-160-161-163-165-166-172-173-186"/>
    <x v="1"/>
    <x v="25"/>
    <n v="1551.9369999999999"/>
    <n v="404.029"/>
    <n v="3.1319309999999998"/>
    <n v="0"/>
    <x v="0"/>
    <x v="0"/>
    <n v="-7.5921019999999997"/>
    <n v="-225.372345"/>
    <n v="-1.5834820000000001"/>
    <n v="-7.5948190000000002"/>
    <n v="-225.369553"/>
    <n v="-1.58307"/>
    <n v="0.38966299999999998"/>
    <n v="4.1199999999999999E-4"/>
  </r>
  <r>
    <n v="26"/>
    <x v="0"/>
    <s v="13-15-45-78-86-87-94-138-145-147-150-151-152-154-159-160-161-163-165-166-172-173-186"/>
    <s v="13-15-45-78-86-87-94-138-145-147-150-151-152-154-159-160-161-163-165-166-172-173-186"/>
    <x v="1"/>
    <x v="26"/>
    <n v="1311.1030000000001"/>
    <n v="282.09500000000003"/>
    <n v="2.9984190000000002"/>
    <n v="0"/>
    <x v="0"/>
    <x v="0"/>
    <n v="-7.5965990000000003"/>
    <n v="-225.366556"/>
    <n v="-1.582627"/>
    <n v="-7.5948190000000002"/>
    <n v="-225.369553"/>
    <n v="-1.58307"/>
    <n v="0.34857500000000002"/>
    <n v="4.4299999999999998E-4"/>
  </r>
  <r>
    <n v="27"/>
    <x v="0"/>
    <s v="13-15-45-78-86-87-94-138-145-147-150-151-152-154-159-160-161-163-165-166-172-173-186"/>
    <s v="13-15-45-78-86-87-94-138-145-147-150-151-152-154-159-160-161-163-165-166-172-173-186"/>
    <x v="1"/>
    <x v="27"/>
    <n v="1693.6489999999999"/>
    <n v="411.608"/>
    <n v="3.1868820000000002"/>
    <n v="0"/>
    <x v="0"/>
    <x v="0"/>
    <n v="-7.5983799999999997"/>
    <n v="-225.36524399999999"/>
    <n v="-1.5825309999999999"/>
    <n v="-7.5948190000000002"/>
    <n v="-225.369553"/>
    <n v="-1.58307"/>
    <n v="0.55898099999999995"/>
    <n v="5.3899999999999998E-4"/>
  </r>
  <r>
    <n v="28"/>
    <x v="0"/>
    <s v="13-15-45-78-86-87-94-138-145-147-150-151-152-154-159-160-161-163-165-166-172-173-186"/>
    <s v="13-15-45-78-86-87-94-138-145-147-150-151-152-154-159-160-161-163-165-166-172-173-186"/>
    <x v="1"/>
    <x v="28"/>
    <n v="1313.1959999999999"/>
    <n v="299.53100000000001"/>
    <n v="4.2398939999999996"/>
    <n v="0"/>
    <x v="0"/>
    <x v="0"/>
    <n v="-7.591005"/>
    <n v="-225.37373700000001"/>
    <n v="-1.583391"/>
    <n v="-7.5948190000000002"/>
    <n v="-225.369553"/>
    <n v="-1.58307"/>
    <n v="0.566222"/>
    <n v="3.21E-4"/>
  </r>
  <r>
    <n v="29"/>
    <x v="0"/>
    <s v="13-15-45-78-86-87-94-138-145-147-150-151-152-154-159-160-161-163-165-166-172-173-186"/>
    <s v="13-15-45-78-86-87-94-138-145-147-150-151-152-154-159-160-161-163-165-166-172-173-186"/>
    <x v="1"/>
    <x v="29"/>
    <n v="1447.0730000000001"/>
    <n v="381.048"/>
    <n v="2.931327"/>
    <n v="0"/>
    <x v="0"/>
    <x v="0"/>
    <n v="-7.6013669999999998"/>
    <n v="-225.36606800000001"/>
    <n v="-1.582748"/>
    <n v="-7.5948190000000002"/>
    <n v="-225.369553"/>
    <n v="-1.58307"/>
    <n v="0.74173999999999995"/>
    <n v="3.2200000000000002E-4"/>
  </r>
  <r>
    <n v="30"/>
    <x v="0"/>
    <s v="13-15-45-78-86-87-94-138-145-147-150-151-152-154-159-160-161-163-165-166-172-173-186"/>
    <s v="13-15-45-78-86-87-94-138-145-147-150-151-152-154-159-160-161-163-165-166-172-173-186"/>
    <x v="1"/>
    <x v="30"/>
    <n v="1429.903"/>
    <n v="324.49299999999999"/>
    <n v="2.7261639999999998"/>
    <n v="0"/>
    <x v="0"/>
    <x v="0"/>
    <n v="-7.5879390000000004"/>
    <n v="-225.374393"/>
    <n v="-1.5836220000000001"/>
    <n v="-7.5948190000000002"/>
    <n v="-225.369553"/>
    <n v="-1.58307"/>
    <n v="0.84118800000000005"/>
    <n v="5.5199999999999997E-4"/>
  </r>
  <r>
    <n v="31"/>
    <x v="0"/>
    <s v="13-15-45-78-86-87-94-138-145-147-150-151-152-154-159-160-161-163-165-166-172-173-186"/>
    <s v="13-15-45-78-86-87-94-138-145-147-150-151-152-154-159-160-161-163-165-166-172-173-186"/>
    <x v="1"/>
    <x v="31"/>
    <n v="1783.2639999999999"/>
    <n v="435.34399999999999"/>
    <n v="4.112444"/>
    <n v="0"/>
    <x v="0"/>
    <x v="0"/>
    <n v="-7.5912319999999998"/>
    <n v="-225.372264"/>
    <n v="-1.5834330000000001"/>
    <n v="-7.5948190000000002"/>
    <n v="-225.369553"/>
    <n v="-1.58307"/>
    <n v="0.44963900000000001"/>
    <n v="3.6299999999999999E-4"/>
  </r>
  <r>
    <n v="32"/>
    <x v="0"/>
    <s v="13-15-45-78-86-87-94-138-145-147-150-151-152-154-159-160-161-163-165-166-172-173-186"/>
    <s v="13-15-45-78-86-87-94-138-145-147-150-151-152-154-159-160-161-163-165-166-172-173-186"/>
    <x v="1"/>
    <x v="32"/>
    <n v="1838.2070000000001"/>
    <n v="421.327"/>
    <n v="3.362263"/>
    <n v="0"/>
    <x v="0"/>
    <x v="0"/>
    <n v="-7.6057569999999997"/>
    <n v="-225.364676"/>
    <n v="-1.5825750000000001"/>
    <n v="-7.5948190000000002"/>
    <n v="-225.369553"/>
    <n v="-1.58307"/>
    <n v="1.197613"/>
    <n v="4.95E-4"/>
  </r>
  <r>
    <n v="33"/>
    <x v="0"/>
    <s v="13-15-45-78-86-87-94-138-145-147-150-151-152-154-159-160-161-163-165-166-172-173-186"/>
    <s v="13-15-45-78-86-87-94-138-145-147-150-151-152-154-159-160-161-163-165-166-172-173-186"/>
    <x v="1"/>
    <x v="33"/>
    <n v="1850.3140000000001"/>
    <n v="1174.317"/>
    <n v="3.317399"/>
    <n v="0"/>
    <x v="0"/>
    <x v="0"/>
    <n v="-7.6005969999999996"/>
    <n v="-225.36637899999999"/>
    <n v="-1.5826880000000001"/>
    <n v="-7.5948190000000002"/>
    <n v="-225.369553"/>
    <n v="-1.58307"/>
    <n v="0.65918100000000002"/>
    <n v="3.8200000000000002E-4"/>
  </r>
  <r>
    <n v="34"/>
    <x v="0"/>
    <s v="13-15-45-78-86-87-94-138-145-147-150-151-152-154-159-160-161-163-165-166-172-173-186"/>
    <s v="13-15-45-78-86-87-94-138-145-147-150-151-152-154-159-160-161-163-165-166-172-173-186"/>
    <x v="1"/>
    <x v="34"/>
    <n v="1657.2760000000001"/>
    <n v="380.27199999999999"/>
    <n v="3.7097410000000002"/>
    <n v="0"/>
    <x v="0"/>
    <x v="0"/>
    <n v="-7.5949720000000003"/>
    <n v="-225.36255299999999"/>
    <n v="-1.582128"/>
    <n v="-7.5948190000000002"/>
    <n v="-225.369553"/>
    <n v="-1.58307"/>
    <n v="0.70012700000000005"/>
    <n v="9.4300000000000004E-4"/>
  </r>
  <r>
    <n v="35"/>
    <x v="0"/>
    <s v="13-15-45-78-86-87-94-138-145-147-150-151-152-154-159-160-161-163-165-166-172-173-186"/>
    <s v="13-15-45-78-86-87-94-138-145-147-150-151-152-154-159-160-161-163-165-166-172-173-186"/>
    <x v="1"/>
    <x v="35"/>
    <n v="1433.011"/>
    <n v="335.786"/>
    <n v="3.4571830000000001"/>
    <n v="0"/>
    <x v="0"/>
    <x v="0"/>
    <n v="-7.595796"/>
    <n v="-225.36967200000001"/>
    <n v="-1.582954"/>
    <n v="-7.5948190000000002"/>
    <n v="-225.369553"/>
    <n v="-1.58307"/>
    <n v="9.8390000000000005E-2"/>
    <n v="1.16E-4"/>
  </r>
  <r>
    <n v="36"/>
    <x v="0"/>
    <s v="13-15-45-78-86-87-94-138-145-147-150-151-152-154-159-160-161-163-165-166-172-173-186"/>
    <s v="13-15-45-78-86-87-94-138-145-147-150-151-152-154-159-160-161-163-165-166-172-173-186"/>
    <x v="1"/>
    <x v="36"/>
    <n v="1262.3340000000001"/>
    <n v="298.10300000000001"/>
    <n v="3.805631"/>
    <n v="0"/>
    <x v="0"/>
    <x v="0"/>
    <n v="-7.6089979999999997"/>
    <n v="-225.359587"/>
    <n v="-1.581223"/>
    <n v="-7.5948190000000002"/>
    <n v="-225.369553"/>
    <n v="-1.58307"/>
    <n v="1.7330410000000001"/>
    <n v="1.848E-3"/>
  </r>
  <r>
    <n v="37"/>
    <x v="0"/>
    <s v="13-15-45-78-86-87-94-138-145-147-150-151-152-154-159-160-161-163-165-166-172-173-186"/>
    <s v="13-15-45-78-86-87-94-138-145-147-150-151-152-154-159-160-161-163-165-166-172-173-186"/>
    <x v="1"/>
    <x v="37"/>
    <n v="1425.0619999999999"/>
    <n v="381.36399999999998"/>
    <n v="3.4360719999999998"/>
    <n v="0"/>
    <x v="0"/>
    <x v="0"/>
    <n v="-7.6009669999999998"/>
    <n v="-225.36382800000001"/>
    <n v="-1.582802"/>
    <n v="-7.5948190000000002"/>
    <n v="-225.369553"/>
    <n v="-1.58307"/>
    <n v="0.84006599999999998"/>
    <n v="2.6800000000000001E-4"/>
  </r>
  <r>
    <n v="38"/>
    <x v="0"/>
    <s v="13-15-45-78-86-87-94-138-145-147-150-151-152-154-159-160-161-163-165-166-172-173-186"/>
    <s v="13-15-45-78-86-87-94-138-145-147-150-151-152-154-159-160-161-163-165-166-172-173-186"/>
    <x v="1"/>
    <x v="38"/>
    <n v="1293.3620000000001"/>
    <n v="341.50299999999999"/>
    <n v="4.0830099999999998"/>
    <n v="0"/>
    <x v="0"/>
    <x v="0"/>
    <n v="-7.5843090000000002"/>
    <n v="-225.37734499999999"/>
    <n v="-1.584605"/>
    <n v="-7.5948190000000002"/>
    <n v="-225.369553"/>
    <n v="-1.58307"/>
    <n v="1.3083229999999999"/>
    <n v="1.534E-3"/>
  </r>
  <r>
    <n v="39"/>
    <x v="0"/>
    <s v="13-15-45-78-86-87-94-138-145-147-150-151-152-154-159-160-161-163-165-166-172-173-186"/>
    <s v="13-15-45-78-86-87-94-138-145-147-150-151-152-154-159-160-161-163-165-166-172-173-186"/>
    <x v="1"/>
    <x v="39"/>
    <n v="1683.3240000000001"/>
    <n v="268.41800000000001"/>
    <n v="3.0659670000000001"/>
    <n v="0"/>
    <x v="0"/>
    <x v="0"/>
    <n v="-7.5904920000000002"/>
    <n v="-225.37392399999999"/>
    <n v="-1.583113"/>
    <n v="-7.5948190000000002"/>
    <n v="-225.369553"/>
    <n v="-1.58307"/>
    <n v="0.61504400000000004"/>
    <n v="4.3000000000000002E-5"/>
  </r>
  <r>
    <n v="40"/>
    <x v="0"/>
    <s v="13-15-45-78-86-87-94-138-145-147-150-151-152-154-159-160-161-163-165-166-172-173-186"/>
    <s v="13-15-45-78-86-87-94-138-145-147-150-151-152-154-159-160-161-163-165-166-172-173-186"/>
    <x v="1"/>
    <x v="40"/>
    <n v="2544.79"/>
    <n v="449.26299999999998"/>
    <n v="2.5167099999999998"/>
    <n v="0"/>
    <x v="0"/>
    <x v="0"/>
    <n v="-7.6000019999999999"/>
    <n v="-225.36469299999999"/>
    <n v="-1.582722"/>
    <n v="-7.5948190000000002"/>
    <n v="-225.369553"/>
    <n v="-1.58307"/>
    <n v="0.71051500000000001"/>
    <n v="3.4900000000000003E-4"/>
  </r>
  <r>
    <n v="41"/>
    <x v="0"/>
    <s v="13-15-45-78-86-87-94-138-145-147-150-151-152-154-159-160-161-163-165-166-172-173-186"/>
    <s v="13-15-45-78-86-87-94-138-145-147-150-151-152-154-159-160-161-163-165-166-172-173-186"/>
    <x v="1"/>
    <x v="41"/>
    <n v="1368.8430000000001"/>
    <n v="266.50900000000001"/>
    <n v="3.6496300000000002"/>
    <n v="0"/>
    <x v="0"/>
    <x v="0"/>
    <n v="-7.5915299999999997"/>
    <n v="-225.370475"/>
    <n v="-1.5826279999999999"/>
    <n v="-7.5948190000000002"/>
    <n v="-225.369553"/>
    <n v="-1.58307"/>
    <n v="0.34162900000000002"/>
    <n v="4.4200000000000001E-4"/>
  </r>
  <r>
    <n v="42"/>
    <x v="0"/>
    <s v="13-15-45-78-86-87-94-138-145-147-150-151-152-154-159-160-161-163-165-166-172-173-186"/>
    <s v="13-15-45-78-86-87-94-138-145-147-150-151-152-154-159-160-161-163-165-166-172-173-186"/>
    <x v="1"/>
    <x v="42"/>
    <n v="1218.7159999999999"/>
    <n v="245.84200000000001"/>
    <n v="3.2273149999999999"/>
    <n v="0"/>
    <x v="0"/>
    <x v="0"/>
    <n v="-7.5916750000000004"/>
    <n v="-225.37269599999999"/>
    <n v="-1.583105"/>
    <n v="-7.5948190000000002"/>
    <n v="-225.369553"/>
    <n v="-1.58307"/>
    <n v="0.444602"/>
    <n v="3.4E-5"/>
  </r>
  <r>
    <n v="43"/>
    <x v="0"/>
    <s v="13-15-45-78-86-87-94-138-145-147-150-151-152-154-159-160-161-163-165-166-172-173-186"/>
    <s v="13-15-45-78-86-87-94-138-145-147-150-151-152-154-159-160-161-163-165-166-172-173-186"/>
    <x v="1"/>
    <x v="43"/>
    <n v="1390.4280000000001"/>
    <n v="330.685"/>
    <n v="3.1714760000000002"/>
    <n v="0"/>
    <x v="0"/>
    <x v="0"/>
    <n v="-7.579555"/>
    <n v="-225.38697999999999"/>
    <n v="-1.5845050000000001"/>
    <n v="-7.5948190000000002"/>
    <n v="-225.369553"/>
    <n v="-1.58307"/>
    <n v="2.316697"/>
    <n v="1.4350000000000001E-3"/>
  </r>
  <r>
    <n v="44"/>
    <x v="0"/>
    <s v="13-15-45-78-86-87-94-138-145-147-150-151-152-154-159-160-161-163-165-166-172-173-186"/>
    <s v="13-15-45-78-86-87-94-138-145-147-150-151-152-154-159-160-161-163-165-166-172-173-186"/>
    <x v="1"/>
    <x v="44"/>
    <n v="1434.1579999999999"/>
    <n v="407.74200000000002"/>
    <n v="2.9516800000000001"/>
    <n v="0"/>
    <x v="0"/>
    <x v="0"/>
    <n v="-7.5891820000000001"/>
    <n v="-225.374143"/>
    <n v="-1.5833759999999999"/>
    <n v="-7.5948190000000002"/>
    <n v="-225.369553"/>
    <n v="-1.58307"/>
    <n v="0.72697999999999996"/>
    <n v="3.0499999999999999E-4"/>
  </r>
  <r>
    <n v="45"/>
    <x v="0"/>
    <s v="13-15-45-78-86-87-94-138-145-147-150-151-152-154-159-160-161-163-165-166-172-173-186"/>
    <s v="13-15-45-78-86-87-94-138-145-147-150-151-152-154-159-160-161-163-165-166-172-173-186"/>
    <x v="1"/>
    <x v="45"/>
    <n v="1878.075"/>
    <n v="397.44099999999997"/>
    <n v="3.2630379999999999"/>
    <n v="0"/>
    <x v="0"/>
    <x v="0"/>
    <n v="-7.59917"/>
    <n v="-225.36613299999999"/>
    <n v="-1.5825419999999999"/>
    <n v="-7.5948190000000002"/>
    <n v="-225.369553"/>
    <n v="-1.58307"/>
    <n v="0.55335900000000005"/>
    <n v="5.2800000000000004E-4"/>
  </r>
  <r>
    <n v="46"/>
    <x v="0"/>
    <s v="13-15-45-78-86-87-94-138-145-147-150-151-152-154-159-160-161-163-165-166-172-173-186"/>
    <s v="13-15-45-78-86-87-94-138-145-147-150-151-152-154-159-160-161-163-165-166-172-173-186"/>
    <x v="1"/>
    <x v="46"/>
    <n v="1732.1469999999999"/>
    <n v="390.935"/>
    <n v="4.0172090000000003"/>
    <n v="0"/>
    <x v="0"/>
    <x v="0"/>
    <n v="-7.5939199999999998"/>
    <n v="-225.37038899999999"/>
    <n v="-1.5831649999999999"/>
    <n v="-7.5948190000000002"/>
    <n v="-225.369553"/>
    <n v="-1.58307"/>
    <n v="0.12277299999999999"/>
    <n v="9.3999999999999994E-5"/>
  </r>
  <r>
    <n v="47"/>
    <x v="0"/>
    <s v="13-15-45-78-86-87-94-138-145-147-150-151-152-154-159-160-161-163-165-166-172-173-186"/>
    <s v="13-15-45-78-86-87-94-138-145-147-150-151-152-154-159-160-161-163-165-166-172-173-186"/>
    <x v="1"/>
    <x v="47"/>
    <n v="1745.2809999999999"/>
    <n v="520.34500000000003"/>
    <n v="3.451349"/>
    <n v="0"/>
    <x v="0"/>
    <x v="0"/>
    <n v="-7.5994200000000003"/>
    <n v="-225.365036"/>
    <n v="-1.582217"/>
    <n v="-7.5948190000000002"/>
    <n v="-225.369553"/>
    <n v="-1.58307"/>
    <n v="0.64474399999999998"/>
    <n v="8.5300000000000003E-4"/>
  </r>
  <r>
    <n v="48"/>
    <x v="0"/>
    <s v="13-15-45-78-86-87-94-138-145-147-150-151-152-154-159-160-161-163-165-166-172-173-186"/>
    <s v="13-15-45-78-86-87-94-138-145-147-150-151-152-154-159-160-161-163-165-166-172-173-186"/>
    <x v="1"/>
    <x v="48"/>
    <n v="2367.7469999999998"/>
    <n v="410.142"/>
    <n v="3.1320899999999998"/>
    <n v="0"/>
    <x v="0"/>
    <x v="0"/>
    <n v="-7.5957860000000004"/>
    <n v="-225.367717"/>
    <n v="-1.5832390000000001"/>
    <n v="-7.5948190000000002"/>
    <n v="-225.369553"/>
    <n v="-1.58307"/>
    <n v="0.20750399999999999"/>
    <n v="1.6799999999999999E-4"/>
  </r>
  <r>
    <n v="49"/>
    <x v="0"/>
    <s v="13-15-45-78-86-87-94-138-145-147-150-151-152-154-159-160-161-163-165-166-172-173-186"/>
    <s v="13-15-45-78-86-87-94-138-145-147-150-151-152-154-159-160-161-163-165-166-172-173-186"/>
    <x v="1"/>
    <x v="49"/>
    <n v="1387.1089999999999"/>
    <n v="309.86599999999999"/>
    <n v="4.5977940000000004"/>
    <n v="0"/>
    <x v="0"/>
    <x v="0"/>
    <n v="-7.5958240000000004"/>
    <n v="-225.36926099999999"/>
    <n v="-1.583799"/>
    <n v="-7.5948190000000002"/>
    <n v="-225.369553"/>
    <n v="-1.58307"/>
    <n v="0.104642"/>
    <n v="7.2900000000000005E-4"/>
  </r>
  <r>
    <n v="50"/>
    <x v="0"/>
    <s v="13-15-45-78-86-87-94-138-145-147-150-151-152-154-159-160-161-163-165-166-172-173-186"/>
    <s v="13-15-45-78-86-87-94-138-145-147-150-151-152-154-159-160-161-163-165-166-172-173-186"/>
    <x v="1"/>
    <x v="50"/>
    <n v="1419.9580000000001"/>
    <n v="262.09699999999998"/>
    <n v="3.1932939999999999"/>
    <n v="0"/>
    <x v="0"/>
    <x v="0"/>
    <n v="-7.5906909999999996"/>
    <n v="-225.37866399999999"/>
    <n v="-1.583977"/>
    <n v="-7.5948190000000002"/>
    <n v="-225.369553"/>
    <n v="-1.58307"/>
    <n v="1.0003230000000001"/>
    <n v="9.0700000000000004E-4"/>
  </r>
  <r>
    <n v="51"/>
    <x v="0"/>
    <s v="13-15-45-78-86-87-94-138-145-147-150-151-152-154-159-160-161-163-165-166-172-173-186"/>
    <s v="13-15-45-78-86-87-94-138-145-147-150-151-152-154-159-160-161-163-165-166-172-173-186"/>
    <x v="1"/>
    <x v="51"/>
    <n v="1307.568"/>
    <n v="317.06200000000001"/>
    <n v="3.7269600000000001"/>
    <n v="0"/>
    <x v="0"/>
    <x v="0"/>
    <n v="-7.6135099999999998"/>
    <n v="-225.35628"/>
    <n v="-1.5819319999999999"/>
    <n v="-7.5948190000000002"/>
    <n v="-225.369553"/>
    <n v="-1.58307"/>
    <n v="2.2924069999999999"/>
    <n v="1.1379999999999999E-3"/>
  </r>
  <r>
    <n v="52"/>
    <x v="0"/>
    <s v="13-15-45-78-86-87-94-138-145-147-150-151-152-154-159-160-161-163-165-166-172-173-186"/>
    <s v="13-15-45-78-86-87-94-138-145-147-150-151-152-154-159-160-161-163-165-166-172-173-186"/>
    <x v="1"/>
    <x v="52"/>
    <n v="1518.954"/>
    <n v="355.56799999999998"/>
    <n v="3.111904"/>
    <n v="0"/>
    <x v="0"/>
    <x v="0"/>
    <n v="-7.5980429999999997"/>
    <n v="-225.36875800000001"/>
    <n v="-1.5829340000000001"/>
    <n v="-7.5948190000000002"/>
    <n v="-225.369553"/>
    <n v="-1.58307"/>
    <n v="0.33204299999999998"/>
    <n v="1.36E-4"/>
  </r>
  <r>
    <n v="53"/>
    <x v="0"/>
    <s v="13-15-45-78-86-87-94-138-145-147-150-151-152-154-159-160-161-163-165-166-172-173-186"/>
    <s v="13-15-45-78-86-87-94-138-145-147-150-151-152-154-159-160-161-163-165-166-172-173-186"/>
    <x v="1"/>
    <x v="53"/>
    <n v="1340.9860000000001"/>
    <n v="294.08699999999999"/>
    <n v="4.0309600000000003"/>
    <n v="0"/>
    <x v="0"/>
    <x v="0"/>
    <n v="-7.5900569999999998"/>
    <n v="-225.374698"/>
    <n v="-1.583253"/>
    <n v="-7.5948190000000002"/>
    <n v="-225.369553"/>
    <n v="-1.58307"/>
    <n v="0.70109600000000005"/>
    <n v="1.8200000000000001E-4"/>
  </r>
  <r>
    <n v="54"/>
    <x v="0"/>
    <s v="13-15-45-78-86-87-94-138-145-147-150-151-152-154-159-160-161-163-165-166-172-173-186"/>
    <s v="13-15-45-78-86-87-94-138-145-147-150-151-152-154-159-160-161-163-165-166-172-173-186"/>
    <x v="1"/>
    <x v="54"/>
    <n v="2460.7739999999999"/>
    <n v="413.76900000000001"/>
    <n v="3.8306840000000002"/>
    <n v="0"/>
    <x v="0"/>
    <x v="0"/>
    <n v="-7.5918809999999999"/>
    <n v="-225.368334"/>
    <n v="-1.5827199999999999"/>
    <n v="-7.5948190000000002"/>
    <n v="-225.369553"/>
    <n v="-1.58307"/>
    <n v="0.31802399999999997"/>
    <n v="3.5E-4"/>
  </r>
  <r>
    <n v="55"/>
    <x v="0"/>
    <s v="13-15-45-78-86-87-94-138-145-147-150-151-152-154-159-160-161-163-165-166-172-173-186"/>
    <s v="13-15-45-78-86-87-94-138-145-147-150-151-152-154-159-160-161-163-165-166-172-173-186"/>
    <x v="1"/>
    <x v="55"/>
    <n v="2445.9699999999998"/>
    <n v="394.197"/>
    <n v="4.3401540000000001"/>
    <n v="0"/>
    <x v="0"/>
    <x v="0"/>
    <n v="-7.6037730000000003"/>
    <n v="-225.36111500000001"/>
    <n v="-1.5821860000000001"/>
    <n v="-7.5948190000000002"/>
    <n v="-225.369553"/>
    <n v="-1.58307"/>
    <n v="1.2302660000000001"/>
    <n v="8.8400000000000002E-4"/>
  </r>
  <r>
    <n v="56"/>
    <x v="0"/>
    <s v="13-15-45-78-86-87-94-138-145-147-150-151-152-154-159-160-161-163-165-166-172-173-186"/>
    <s v="13-15-45-78-86-87-94-138-145-147-150-151-152-154-159-160-161-163-165-166-172-173-186"/>
    <x v="1"/>
    <x v="56"/>
    <n v="1625.9680000000001"/>
    <n v="310.33800000000002"/>
    <n v="4.1182970000000001"/>
    <n v="0"/>
    <x v="0"/>
    <x v="0"/>
    <n v="-7.582344"/>
    <n v="-225.37966900000001"/>
    <n v="-1.584006"/>
    <n v="-7.5948190000000002"/>
    <n v="-225.369553"/>
    <n v="-1.58307"/>
    <n v="1.606155"/>
    <n v="9.3599999999999998E-4"/>
  </r>
  <r>
    <n v="57"/>
    <x v="0"/>
    <s v="13-15-45-78-86-87-94-138-145-147-150-151-152-154-159-160-161-163-165-166-172-173-186"/>
    <s v="13-15-45-78-86-87-94-138-145-147-150-151-152-154-159-160-161-163-165-166-172-173-186"/>
    <x v="1"/>
    <x v="57"/>
    <n v="1716.8779999999999"/>
    <n v="481.81"/>
    <n v="2.7412709999999998"/>
    <n v="0"/>
    <x v="0"/>
    <x v="0"/>
    <n v="-7.5937489999999999"/>
    <n v="-225.36996099999999"/>
    <n v="-1.5831109999999999"/>
    <n v="-7.5948190000000002"/>
    <n v="-225.369553"/>
    <n v="-1.58307"/>
    <n v="0.114495"/>
    <n v="4.1E-5"/>
  </r>
  <r>
    <n v="58"/>
    <x v="0"/>
    <s v="13-15-45-78-86-87-94-138-145-147-150-151-152-154-159-160-161-163-165-166-172-173-186"/>
    <s v="13-15-45-78-86-87-94-138-145-147-150-151-152-154-159-160-161-163-165-166-172-173-186"/>
    <x v="1"/>
    <x v="58"/>
    <n v="1805.0129999999999"/>
    <n v="341.21100000000001"/>
    <n v="3.347499"/>
    <n v="0"/>
    <x v="0"/>
    <x v="0"/>
    <n v="-7.5961400000000001"/>
    <n v="-225.36820700000001"/>
    <n v="-1.583067"/>
    <n v="-7.5948190000000002"/>
    <n v="-225.369553"/>
    <n v="-1.58307"/>
    <n v="0.18854199999999999"/>
    <n v="3.9999999999999998E-6"/>
  </r>
  <r>
    <n v="59"/>
    <x v="0"/>
    <s v="13-15-45-78-86-87-94-138-145-147-150-151-152-154-159-160-161-163-165-166-172-173-186"/>
    <s v="13-15-45-78-86-87-94-138-145-147-150-151-152-154-159-160-161-163-165-166-172-173-186"/>
    <x v="1"/>
    <x v="59"/>
    <n v="1655.1289999999999"/>
    <n v="308.43"/>
    <n v="3.4915850000000002"/>
    <n v="0"/>
    <x v="0"/>
    <x v="0"/>
    <n v="-7.5904939999999996"/>
    <n v="-225.36662899999999"/>
    <n v="-1.5835570000000001"/>
    <n v="-7.5948190000000002"/>
    <n v="-225.369553"/>
    <n v="-1.58307"/>
    <n v="0.52206699999999995"/>
    <n v="4.8700000000000002E-4"/>
  </r>
  <r>
    <n v="60"/>
    <x v="0"/>
    <s v="13-15-45-78-86-87-94-138-145-147-150-151-152-154-159-160-161-163-165-166-172-173-186"/>
    <s v="13-15-45-78-86-87-94-138-145-147-150-151-152-154-159-160-161-163-165-166-172-173-186"/>
    <x v="1"/>
    <x v="60"/>
    <n v="1757.06"/>
    <n v="316.53699999999998"/>
    <n v="2.871543"/>
    <n v="0"/>
    <x v="0"/>
    <x v="0"/>
    <n v="-7.5909880000000003"/>
    <n v="-225.37382299999999"/>
    <n v="-1.582911"/>
    <n v="-7.5948190000000002"/>
    <n v="-225.369553"/>
    <n v="-1.58307"/>
    <n v="0.57373600000000002"/>
    <n v="1.5899999999999999E-4"/>
  </r>
  <r>
    <n v="61"/>
    <x v="0"/>
    <s v="13-15-45-78-86-87-94-138-145-147-150-151-152-154-159-160-161-163-165-166-172-173-186"/>
    <s v="13-15-45-78-86-87-94-138-145-147-150-151-152-154-159-160-161-163-165-166-172-173-186"/>
    <x v="1"/>
    <x v="61"/>
    <n v="1437.615"/>
    <n v="332.29199999999997"/>
    <n v="2.9475220000000002"/>
    <n v="0"/>
    <x v="0"/>
    <x v="0"/>
    <n v="-7.5774800000000004"/>
    <n v="-225.38723999999999"/>
    <n v="-1.583574"/>
    <n v="-7.5948190000000002"/>
    <n v="-225.369553"/>
    <n v="-1.58307"/>
    <n v="2.4768680000000001"/>
    <n v="5.04E-4"/>
  </r>
  <r>
    <n v="62"/>
    <x v="0"/>
    <s v="13-15-45-78-86-87-94-138-145-147-150-151-152-154-159-160-161-163-165-166-172-173-186"/>
    <s v="13-15-45-78-86-87-94-138-145-147-150-151-152-154-159-160-161-163-165-166-172-173-186"/>
    <x v="1"/>
    <x v="62"/>
    <n v="1877.193"/>
    <n v="453.21600000000001"/>
    <n v="4.3434270000000001"/>
    <n v="0"/>
    <x v="0"/>
    <x v="0"/>
    <n v="-7.5760360000000002"/>
    <n v="-225.37960000000001"/>
    <n v="-1.5840730000000001"/>
    <n v="-7.5948190000000002"/>
    <n v="-225.369553"/>
    <n v="-1.58307"/>
    <n v="2.1301619999999999"/>
    <n v="1.003E-3"/>
  </r>
  <r>
    <n v="63"/>
    <x v="0"/>
    <s v="13-15-45-78-86-87-94-138-145-147-150-151-152-154-159-160-161-163-165-166-172-173-186"/>
    <s v="13-15-45-78-86-87-94-138-145-147-150-151-152-154-159-160-161-163-165-166-172-173-186"/>
    <x v="1"/>
    <x v="63"/>
    <n v="1410.307"/>
    <n v="313.34899999999999"/>
    <n v="2.525906"/>
    <n v="0"/>
    <x v="0"/>
    <x v="0"/>
    <n v="-7.5942439999999998"/>
    <n v="-225.36955800000001"/>
    <n v="-1.5831249999999999"/>
    <n v="-7.5948190000000002"/>
    <n v="-225.369553"/>
    <n v="-1.58307"/>
    <n v="5.7473000000000003E-2"/>
    <n v="5.5000000000000002E-5"/>
  </r>
  <r>
    <n v="64"/>
    <x v="0"/>
    <s v="13-15-45-78-86-87-94-138-145-147-150-151-152-154-159-160-161-163-165-166-172-173-186"/>
    <s v="13-15-45-78-86-87-94-138-145-147-150-151-152-154-159-160-161-163-165-166-172-173-186"/>
    <x v="1"/>
    <x v="64"/>
    <n v="1412.816"/>
    <n v="369.363"/>
    <n v="5.0150110000000003"/>
    <n v="0"/>
    <x v="0"/>
    <x v="0"/>
    <n v="-7.5890570000000004"/>
    <n v="-225.378005"/>
    <n v="-1.584557"/>
    <n v="-7.5948190000000002"/>
    <n v="-225.369553"/>
    <n v="-1.58307"/>
    <n v="1.0229349999999999"/>
    <n v="1.4859999999999999E-3"/>
  </r>
  <r>
    <n v="65"/>
    <x v="0"/>
    <s v="13-15-45-78-86-87-94-138-145-147-150-151-152-154-159-160-161-163-165-166-172-173-186"/>
    <s v="13-15-45-78-86-87-94-138-145-147-150-151-152-154-159-160-161-163-165-166-172-173-186"/>
    <x v="1"/>
    <x v="65"/>
    <n v="1424.0719999999999"/>
    <n v="335.04899999999998"/>
    <n v="3.8003659999999999"/>
    <n v="0"/>
    <x v="0"/>
    <x v="0"/>
    <n v="-7.5910489999999999"/>
    <n v="-225.370678"/>
    <n v="-1.583286"/>
    <n v="-7.5948190000000002"/>
    <n v="-225.369553"/>
    <n v="-1.58307"/>
    <n v="0.39349099999999998"/>
    <n v="2.1499999999999999E-4"/>
  </r>
  <r>
    <n v="66"/>
    <x v="0"/>
    <s v="13-15-45-78-86-87-94-138-145-147-150-151-152-154-159-160-161-163-165-166-172-173-186"/>
    <s v="13-15-45-78-86-87-94-138-145-147-150-151-152-154-159-160-161-163-165-166-172-173-186"/>
    <x v="1"/>
    <x v="66"/>
    <n v="1501.8019999999999"/>
    <n v="371.94900000000001"/>
    <n v="4.118817"/>
    <n v="0"/>
    <x v="0"/>
    <x v="0"/>
    <n v="-7.5809189999999997"/>
    <n v="-225.376451"/>
    <n v="-1.58399"/>
    <n v="-7.5948190000000002"/>
    <n v="-225.369553"/>
    <n v="-1.58307"/>
    <n v="1.5517860000000001"/>
    <n v="9.19E-4"/>
  </r>
  <r>
    <n v="67"/>
    <x v="0"/>
    <s v="13-15-45-78-86-87-94-138-145-147-150-151-152-154-159-160-161-163-165-166-172-173-186"/>
    <s v="13-15-45-78-86-87-94-138-145-147-150-151-152-154-159-160-161-163-165-166-172-173-186"/>
    <x v="1"/>
    <x v="67"/>
    <n v="2460.8649999999998"/>
    <n v="458.97699999999998"/>
    <n v="2.8242609999999999"/>
    <n v="0"/>
    <x v="0"/>
    <x v="0"/>
    <n v="-7.5938230000000004"/>
    <n v="-225.37184199999999"/>
    <n v="-1.5834010000000001"/>
    <n v="-7.5948190000000002"/>
    <n v="-225.369553"/>
    <n v="-1.58307"/>
    <n v="0.24968499999999999"/>
    <n v="3.3E-4"/>
  </r>
  <r>
    <n v="68"/>
    <x v="0"/>
    <s v="13-15-45-78-86-87-94-138-145-147-150-151-152-154-159-160-161-163-165-166-172-173-186"/>
    <s v="13-15-45-78-86-87-94-138-145-147-150-151-152-154-159-160-161-163-165-166-172-173-186"/>
    <x v="1"/>
    <x v="68"/>
    <n v="1641.32"/>
    <n v="329.99200000000002"/>
    <n v="3.536915"/>
    <n v="0"/>
    <x v="0"/>
    <x v="0"/>
    <n v="-7.5955139999999997"/>
    <n v="-225.36818600000001"/>
    <n v="-1.582951"/>
    <n v="-7.5948190000000002"/>
    <n v="-225.369553"/>
    <n v="-1.58307"/>
    <n v="0.15327499999999999"/>
    <n v="1.1900000000000001E-4"/>
  </r>
  <r>
    <n v="69"/>
    <x v="0"/>
    <s v="13-15-45-78-86-87-94-138-145-147-150-151-152-154-159-160-161-163-165-166-172-173-186"/>
    <s v="13-15-45-78-86-87-94-138-145-147-150-151-152-154-159-160-161-163-165-166-172-173-186"/>
    <x v="1"/>
    <x v="69"/>
    <n v="1479.423"/>
    <n v="306.91199999999998"/>
    <n v="3.8509470000000001"/>
    <n v="0"/>
    <x v="0"/>
    <x v="0"/>
    <n v="-7.6189840000000002"/>
    <n v="-225.346068"/>
    <n v="-1.582854"/>
    <n v="-7.5948190000000002"/>
    <n v="-225.369553"/>
    <n v="-1.58307"/>
    <n v="3.3696619999999999"/>
    <n v="2.1699999999999999E-4"/>
  </r>
  <r>
    <n v="70"/>
    <x v="0"/>
    <s v="13-15-45-78-86-87-94-138-145-147-150-151-152-154-159-160-161-163-165-166-172-173-186"/>
    <s v="13-15-45-78-86-87-94-138-145-147-150-151-152-154-159-160-161-163-165-166-172-173-186"/>
    <x v="1"/>
    <x v="70"/>
    <n v="1338.355"/>
    <n v="284.27499999999998"/>
    <n v="3.1159469999999998"/>
    <n v="0"/>
    <x v="1"/>
    <x v="1"/>
    <n v="-7.6144619999999996"/>
    <n v="-225.350347"/>
    <n v="-1.5807789999999999"/>
    <n v="-7.5948270000000004"/>
    <n v="-225.36854600000001"/>
    <n v="-1.583091"/>
    <n v="2.6771470000000002"/>
    <n v="2.3119999999999998E-3"/>
  </r>
  <r>
    <n v="71"/>
    <x v="0"/>
    <s v="13-15-45-78-86-87-94-138-145-147-150-151-152-154-159-160-161-163-165-166-172-173-186"/>
    <s v="13-15-45-78-86-87-94-138-145-147-150-151-152-154-159-160-161-163-165-166-172-173-186"/>
    <x v="1"/>
    <x v="71"/>
    <n v="1448.846"/>
    <n v="365.71499999999997"/>
    <n v="3.8050449999999998"/>
    <n v="0"/>
    <x v="2"/>
    <x v="2"/>
    <n v="-7.5951500000000003"/>
    <n v="-225.36880300000001"/>
    <n v="-1.5828990000000001"/>
    <n v="-7.5948450000000003"/>
    <n v="-225.36790500000001"/>
    <n v="-1.58311"/>
    <n v="9.4830999999999999E-2"/>
    <n v="2.1100000000000001E-4"/>
  </r>
  <r>
    <n v="72"/>
    <x v="0"/>
    <s v="13-15-45-78-86-87-94-138-145-147-150-151-152-154-159-160-161-163-165-166-172-173-186"/>
    <s v="13-15-45-78-86-87-94-138-145-147-150-151-152-154-159-160-161-163-165-166-172-173-186"/>
    <x v="1"/>
    <x v="72"/>
    <n v="1236.4100000000001"/>
    <n v="307.68599999999998"/>
    <n v="4.5227959999999996"/>
    <n v="0"/>
    <x v="3"/>
    <x v="3"/>
    <n v="-7.6068600000000002"/>
    <n v="-225.382103"/>
    <n v="-1.584425"/>
    <n v="-7.594646"/>
    <n v="-225.39338699999999"/>
    <n v="-1.5827009999999999"/>
    <n v="1.662828"/>
    <n v="1.7240000000000001E-3"/>
  </r>
  <r>
    <n v="73"/>
    <x v="0"/>
    <s v="13-15-45-78-86-87-94-138-145-147-150-151-152-154-159-160-161-163-165-166-172-173-186"/>
    <s v="13-15-45-78-86-87-94-138-145-147-150-151-152-154-159-160-161-163-165-166-172-173-186"/>
    <x v="1"/>
    <x v="73"/>
    <n v="1428.24"/>
    <n v="471.93799999999999"/>
    <n v="4.5955570000000003"/>
    <n v="0"/>
    <x v="4"/>
    <x v="4"/>
    <n v="-7.5928719999999998"/>
    <n v="-225.45569399999999"/>
    <n v="-1.5816840000000001"/>
    <n v="-7.5943310000000004"/>
    <n v="-225.45504800000001"/>
    <n v="-1.5816520000000001"/>
    <n v="0.15959999999999999"/>
    <n v="3.1999999999999999E-5"/>
  </r>
  <r>
    <n v="74"/>
    <x v="1"/>
    <s v="13-15-45-78-86-87-92-94-138-145-147-150-151-152-154-159-160-161-163-165-166-172-173-186"/>
    <s v="13-15-45-78-86-87-92-94-138-145-147-150-151-152-154-159-160-161-163-165-166-172-173-186"/>
    <x v="1"/>
    <x v="74"/>
    <n v="1383.0060000000001"/>
    <n v="322.38499999999999"/>
    <n v="3.957894"/>
    <n v="0"/>
    <x v="5"/>
    <x v="5"/>
    <n v="-7.5897129999999997"/>
    <n v="-225.562094"/>
    <n v="-1.580335"/>
    <n v="-7.5934590000000002"/>
    <n v="-225.55973800000001"/>
    <n v="-1.580244"/>
    <n v="0.44246600000000003"/>
    <n v="9.1000000000000003E-5"/>
  </r>
  <r>
    <n v="75"/>
    <x v="1"/>
    <s v="13-15-45-78-86-87-92-94-138-145-147-150-151-152-154-159-160-161-163-165-166-172-173-186"/>
    <s v="13-15-45-78-86-87-92-94-138-145-147-150-151-152-154-159-160-161-163-165-166-172-173-186"/>
    <x v="1"/>
    <x v="75"/>
    <n v="1288.4169999999999"/>
    <n v="406.70699999999999"/>
    <n v="5.6832549999999999"/>
    <n v="0"/>
    <x v="6"/>
    <x v="6"/>
    <n v="-7.5943250000000004"/>
    <n v="-225.77229399999999"/>
    <n v="-1.5782849999999999"/>
    <n v="-7.591736"/>
    <n v="-225.77192700000001"/>
    <n v="-1.5773489999999999"/>
    <n v="0.26152999999999998"/>
    <n v="9.3599999999999998E-4"/>
  </r>
  <r>
    <n v="76"/>
    <x v="1"/>
    <s v="13-15-45-78-86-87-92-94-138-145-147-150-151-152-154-159-160-161-163-165-166-172-173-186"/>
    <s v="13-15-45-78-86-87-92-94-138-145-147-150-151-152-154-159-160-161-163-165-166-172-173-186"/>
    <x v="1"/>
    <x v="76"/>
    <n v="1373.71"/>
    <n v="309.24299999999999"/>
    <n v="7.1657310000000001"/>
    <n v="0"/>
    <x v="7"/>
    <x v="7"/>
    <n v="-7.591221"/>
    <n v="-225.98603299999999"/>
    <n v="-1.5752280000000001"/>
    <n v="-7.5897350000000001"/>
    <n v="-225.98692299999999"/>
    <n v="-1.5750329999999999"/>
    <n v="0.17328499999999999"/>
    <n v="1.9599999999999999E-4"/>
  </r>
  <r>
    <n v="77"/>
    <x v="1"/>
    <s v="13-15-28-45-78-86-87-92-94-138-145-147-150-151-152-154-159-160-161-163-165-166-172-173"/>
    <s v="13-15-28-45-78-86-87-92-94-138-145-147-150-151-152-154-159-160-161-163-165-166-172-173"/>
    <x v="1"/>
    <x v="77"/>
    <n v="1363.88"/>
    <n v="501.90300000000002"/>
    <n v="10.152635999999999"/>
    <n v="0"/>
    <x v="8"/>
    <x v="8"/>
    <n v="-7.5859870000000003"/>
    <n v="-226.34962999999999"/>
    <n v="-1.5715079999999999"/>
    <n v="-7.5860300000000001"/>
    <n v="-226.34895299999999"/>
    <n v="-1.571526"/>
    <n v="6.7769999999999997E-2"/>
    <n v="1.8E-5"/>
  </r>
  <r>
    <n v="78"/>
    <x v="1"/>
    <s v="13-15-28-45-78-86-87-92-94-138-145-147-150-151-152-154-159-160-161-163-165-166-172-173"/>
    <s v="13-15-28-45-78-86-87-92-94-138-145-147-150-151-152-154-159-160-161-163-165-166-172-173"/>
    <x v="1"/>
    <x v="78"/>
    <n v="1537.432"/>
    <n v="321.49200000000002"/>
    <n v="9.9151810000000005"/>
    <n v="0"/>
    <x v="9"/>
    <x v="9"/>
    <n v="-7.5844810000000003"/>
    <n v="-226.677952"/>
    <n v="-1.569"/>
    <n v="-7.5823039999999997"/>
    <n v="-226.67884799999999"/>
    <n v="-1.5688070000000001"/>
    <n v="0.235432"/>
    <n v="1.93E-4"/>
  </r>
  <r>
    <n v="79"/>
    <x v="1"/>
    <s v="13-15-28-45-78-86-87-92-94-138-145-147-150-151-152-154-159-160-161-163-165-166-172-173"/>
    <s v="13-15-28-45-78-86-87-92-94-138-145-147-150-151-152-154-159-160-161-163-165-166-172-173"/>
    <x v="1"/>
    <x v="79"/>
    <n v="1482.46"/>
    <n v="283.80399999999997"/>
    <n v="14.293570000000001"/>
    <n v="0"/>
    <x v="10"/>
    <x v="10"/>
    <n v="-7.5729490000000004"/>
    <n v="-227.19402500000001"/>
    <n v="-1.5652969999999999"/>
    <n v="-7.5759369999999997"/>
    <n v="-227.191238"/>
    <n v="-1.5653109999999999"/>
    <n v="0.408578"/>
    <n v="1.4E-5"/>
  </r>
  <r>
    <n v="80"/>
    <x v="1"/>
    <s v="13-15-28-45-78-86-87-92-94-138-145-147-150-151-152-154-159-160-161-163-165-166-172-173"/>
    <s v="13-15-28-45-78-86-87-92-94-138-145-147-150-151-152-154-159-160-161-163-165-166-172-173"/>
    <x v="1"/>
    <x v="80"/>
    <n v="1566.3989999999999"/>
    <n v="300.44099999999997"/>
    <n v="10.823767"/>
    <n v="0"/>
    <x v="11"/>
    <x v="11"/>
    <n v="-7.5848420000000001"/>
    <n v="-227.61471700000001"/>
    <n v="-1.563239"/>
    <n v="-7.570036"/>
    <n v="-227.62762499999999"/>
    <n v="-1.5629040000000001"/>
    <n v="1.964189"/>
    <n v="3.3500000000000001E-4"/>
  </r>
  <r>
    <n v="81"/>
    <x v="1"/>
    <s v="13-15-28-45-78-86-87-92-94-138-145-147-150-151-152-154-159-160-161-163-165-166-172-173"/>
    <s v="13-15-28-45-78-86-87-92-94-138-145-147-150-151-152-154-159-160-161-163-165-166-172-173"/>
    <x v="1"/>
    <x v="81"/>
    <n v="1342.741"/>
    <n v="315.483"/>
    <n v="12.992749999999999"/>
    <n v="0"/>
    <x v="12"/>
    <x v="12"/>
    <n v="-7.5695880000000004"/>
    <n v="-228.089844"/>
    <n v="-1.559096"/>
    <n v="-7.5632029999999997"/>
    <n v="-228.102982"/>
    <n v="-1.5607500000000001"/>
    <n v="1.4607319999999999"/>
    <n v="1.655E-3"/>
  </r>
  <r>
    <n v="82"/>
    <x v="1"/>
    <s v="13-15-28-45-78-86-87-92-94-138-145-147-150-151-152-154-159-160-161-163-165-166-172-173"/>
    <s v="13-15-28-45-78-86-87-92-94-138-145-147-150-151-152-154-159-160-161-163-165-166-172-173"/>
    <x v="1"/>
    <x v="82"/>
    <n v="1553.3240000000001"/>
    <n v="334.73099999999999"/>
    <n v="16.335777"/>
    <n v="0"/>
    <x v="13"/>
    <x v="13"/>
    <n v="-7.5438270000000003"/>
    <n v="-228.76924"/>
    <n v="-1.5590980000000001"/>
    <n v="-7.5531670000000002"/>
    <n v="-228.760559"/>
    <n v="-1.558376"/>
    <n v="1.2751209999999999"/>
    <n v="7.2300000000000001E-4"/>
  </r>
  <r>
    <n v="83"/>
    <x v="1"/>
    <s v="13-15-28-45-78-86-87-92-94-138-145-147-150-151-152-154-159-160-161-163-165-166-172-173"/>
    <s v="13-15-28-45-78-86-87-92-94-138-145-147-150-151-152-154-159-160-161-163-165-166-172-173"/>
    <x v="1"/>
    <x v="83"/>
    <n v="1900.126"/>
    <n v="432.73200000000003"/>
    <n v="13.060836"/>
    <n v="0"/>
    <x v="14"/>
    <x v="14"/>
    <n v="-7.5447420000000003"/>
    <n v="-229.28510600000001"/>
    <n v="-1.557318"/>
    <n v="-7.544683"/>
    <n v="-229.28566000000001"/>
    <n v="-1.5569360000000001"/>
    <n v="5.5668000000000002E-2"/>
    <n v="3.8200000000000002E-4"/>
  </r>
  <r>
    <n v="84"/>
    <x v="1"/>
    <s v="13-15-28-45-78-86-87-92-94-138-145-147-150-151-152-154-159-160-161-163-165-166-172-173"/>
    <s v="13-15-28-45-78-86-87-92-94-138-145-147-150-151-152-154-159-160-161-163-165-166-172-173"/>
    <x v="1"/>
    <x v="84"/>
    <n v="1807.7370000000001"/>
    <n v="446.56"/>
    <n v="18.494969999999999"/>
    <n v="0"/>
    <x v="15"/>
    <x v="15"/>
    <n v="-7.5349979999999999"/>
    <n v="-230.04418899999999"/>
    <n v="-1.5557000000000001"/>
    <n v="-7.5322820000000004"/>
    <n v="-230.04728700000001"/>
    <n v="-1.5557540000000001"/>
    <n v="0.41200199999999998"/>
    <n v="5.3999999999999998E-5"/>
  </r>
  <r>
    <n v="85"/>
    <x v="1"/>
    <s v="13-15-28-45-78-86-87-92-94-138-145-147-150-151-152-154-159-160-161-163-165-166-172-173"/>
    <s v="13-15-28-45-78-86-87-92-94-138-145-147-150-151-152-154-159-160-161-163-165-166-172-173"/>
    <x v="1"/>
    <x v="85"/>
    <n v="1698.8510000000001"/>
    <n v="455.89100000000002"/>
    <n v="15.033102"/>
    <n v="0"/>
    <x v="16"/>
    <x v="16"/>
    <n v="-7.5215500000000004"/>
    <n v="-230.66979799999999"/>
    <n v="-1.5566469999999999"/>
    <n v="-7.5244229999999996"/>
    <n v="-230.67056299999999"/>
    <n v="-1.557097"/>
    <n v="0.29726599999999997"/>
    <n v="4.4999999999999999E-4"/>
  </r>
  <r>
    <n v="86"/>
    <x v="1"/>
    <s v="13-15-28-45-78-86-87-92-94-138-145-147-150-151-152-154-159-160-161-163-165-166-172-173"/>
    <s v="13-15-28-45-78-86-87-92-94-138-145-147-150-151-152-154-159-160-161-163-165-166-172-173"/>
    <x v="1"/>
    <x v="86"/>
    <n v="2579.058"/>
    <n v="486.05099999999999"/>
    <n v="16.039622000000001"/>
    <n v="0"/>
    <x v="17"/>
    <x v="17"/>
    <n v="-7.5166880000000003"/>
    <n v="-231.33492699999999"/>
    <n v="-1.5581719999999999"/>
    <n v="-7.5169540000000001"/>
    <n v="-231.335632"/>
    <n v="-1.558522"/>
    <n v="7.5358999999999995E-2"/>
    <n v="3.5E-4"/>
  </r>
  <r>
    <n v="87"/>
    <x v="1"/>
    <s v="13-15-28-45-78-86-87-92-94-138-145-147-150-151-152-154-159-160-161-163-165-166-172-173"/>
    <s v="13-15-28-45-78-86-87-92-94-138-145-147-150-151-152-154-159-160-161-163-165-166-172-173"/>
    <x v="1"/>
    <x v="87"/>
    <n v="2610.172"/>
    <n v="468.17200000000003"/>
    <n v="22.043181000000001"/>
    <n v="0"/>
    <x v="18"/>
    <x v="18"/>
    <n v="-7.5062059999999997"/>
    <n v="-232.28950499999999"/>
    <n v="-1.559704"/>
    <n v="-7.5071380000000003"/>
    <n v="-232.28907799999999"/>
    <n v="-1.5599099999999999"/>
    <n v="0.102519"/>
    <n v="2.0599999999999999E-4"/>
  </r>
  <r>
    <n v="88"/>
    <x v="0"/>
    <s v="13-15-28-45-78-86-87-92-94-145-147-150-151-152-154-159-160-161-163-165-166-172-173"/>
    <s v="13-15-28-45-78-86-87-92-94-145-147-150-151-152-154-159-160-161-163-165-166-172-173"/>
    <x v="1"/>
    <x v="88"/>
    <n v="1345.626"/>
    <n v="511.84300000000002"/>
    <n v="18.003004000000001"/>
    <n v="0"/>
    <x v="19"/>
    <x v="19"/>
    <n v="-7.4999070000000003"/>
    <n v="-233.039132"/>
    <n v="-1.560651"/>
    <n v="-7.4998639999999996"/>
    <n v="-233.03900100000001"/>
    <n v="-1.5606640000000001"/>
    <n v="1.3736999999999999E-2"/>
    <n v="1.2999999999999999E-5"/>
  </r>
  <r>
    <n v="89"/>
    <x v="0"/>
    <s v="13-15-28-45-78-86-87-92-94-145-147-150-151-152-154-159-160-161-163-165-166-172-173"/>
    <s v="13-15-28-45-78-86-87-92-94-145-147-150-151-152-154-159-160-161-163-165-166-172-173"/>
    <x v="1"/>
    <x v="89"/>
    <n v="2498.797"/>
    <n v="439.452"/>
    <n v="17.251992000000001"/>
    <n v="0"/>
    <x v="20"/>
    <x v="20"/>
    <n v="-7.4946809999999999"/>
    <n v="-233.78883400000001"/>
    <n v="-1.5610809999999999"/>
    <n v="-7.4928400000000002"/>
    <n v="-233.79084800000001"/>
    <n v="-1.561212"/>
    <n v="0.27282899999999999"/>
    <n v="1.3100000000000001E-4"/>
  </r>
  <r>
    <n v="90"/>
    <x v="0"/>
    <s v="13-15-28-45-78-86-87-92-94-145-147-150-151-152-154-159-160-161-163-165-166-172-173"/>
    <s v="13-15-28-45-78-86-87-92-94-145-147-150-151-152-154-159-160-161-163-165-166-172-173"/>
    <x v="1"/>
    <x v="90"/>
    <n v="1378.9670000000001"/>
    <n v="292.39999999999998"/>
    <n v="22.410149000000001"/>
    <n v="0"/>
    <x v="21"/>
    <x v="21"/>
    <n v="-7.4848140000000001"/>
    <n v="-234.77262300000001"/>
    <n v="-1.561728"/>
    <n v="-7.483975"/>
    <n v="-234.773605"/>
    <n v="-1.5616890000000001"/>
    <n v="0.129219"/>
    <n v="3.8999999999999999E-5"/>
  </r>
  <r>
    <n v="91"/>
    <x v="0"/>
    <s v="13-15-28-45-78-86-87-92-94-145-147-150-151-152-154-159-160-161-163-165-166-172-173"/>
    <s v="13-15-28-45-78-86-87-92-94-145-147-150-151-152-154-159-160-161-163-165-166-172-173"/>
    <x v="1"/>
    <x v="91"/>
    <n v="1320.748"/>
    <n v="419.46100000000001"/>
    <n v="16.580618999999999"/>
    <n v="0"/>
    <x v="22"/>
    <x v="22"/>
    <n v="-7.4732279999999998"/>
    <n v="-235.49942100000001"/>
    <n v="-1.562878"/>
    <n v="-7.478675"/>
    <n v="-235.49417099999999"/>
    <n v="-1.5627770000000001"/>
    <n v="0.75653199999999998"/>
    <n v="1.01E-4"/>
  </r>
  <r>
    <n v="92"/>
    <x v="0"/>
    <s v="13-15-28-45-78-86-87-92-94-145-147-150-151-152-154-159-160-161-163-165-166-172-173"/>
    <s v="13-15-28-45-78-86-87-92-94-145-147-150-151-152-154-159-160-161-163-165-166-172-173"/>
    <x v="1"/>
    <x v="92"/>
    <n v="2273.9180000000001"/>
    <n v="265.971"/>
    <n v="22.133445999999999"/>
    <n v="0"/>
    <x v="23"/>
    <x v="23"/>
    <n v="-7.4641840000000004"/>
    <n v="-236.459204"/>
    <n v="-1.564813"/>
    <n v="-7.4730220000000003"/>
    <n v="-236.446304"/>
    <n v="-1.5643560000000001"/>
    <n v="1.563636"/>
    <n v="4.57E-4"/>
  </r>
  <r>
    <n v="93"/>
    <x v="2"/>
    <s v="15-28-45-78-86-87-92-94-145-147-150-151-152-154-159-160-161-163-165-166-172-173"/>
    <s v="15-28-45-78-86-87-92-94-145-147-150-151-152-154-159-160-161-163-165-166-172-173"/>
    <x v="1"/>
    <x v="93"/>
    <n v="2633.1660000000002"/>
    <n v="857.98400000000004"/>
    <n v="15.417732000000001"/>
    <n v="0"/>
    <x v="24"/>
    <x v="24"/>
    <n v="-7.4700800000000003"/>
    <n v="-237.167507"/>
    <n v="-1.5656870000000001"/>
    <n v="-7.469373"/>
    <n v="-237.164795"/>
    <n v="-1.565245"/>
    <n v="0.28023199999999998"/>
    <n v="4.4200000000000001E-4"/>
  </r>
  <r>
    <n v="94"/>
    <x v="3"/>
    <s v="28-45-78-86-87-92-94-145-147-150-151-152-154-159-160-161-163-165-166-172-173"/>
    <s v="28-45-78-86-87-92-94-145-147-150-151-152-154-159-160-161-163-165-166-172-173"/>
    <x v="1"/>
    <x v="94"/>
    <n v="2280.7919999999999"/>
    <n v="647.91200000000003"/>
    <n v="21.290524999999999"/>
    <n v="0"/>
    <x v="25"/>
    <x v="25"/>
    <n v="-7.4639280000000001"/>
    <n v="-238.14009100000001"/>
    <n v="-1.5670710000000001"/>
    <n v="-7.4649710000000002"/>
    <n v="-238.13420099999999"/>
    <n v="-1.5660510000000001"/>
    <n v="0.59816899999999995"/>
    <n v="1.0200000000000001E-3"/>
  </r>
  <r>
    <n v="95"/>
    <x v="3"/>
    <s v="28-45-78-86-87-92-94-145-147-150-151-152-154-159-160-161-163-165-166-172-173"/>
    <s v="28-45-78-86-87-92-94-145-147-150-151-152-154-159-160-161-163-165-166-172-173"/>
    <x v="1"/>
    <x v="95"/>
    <n v="1605.037"/>
    <n v="279.904"/>
    <n v="15.096157"/>
    <n v="0"/>
    <x v="26"/>
    <x v="26"/>
    <n v="-7.463336"/>
    <n v="-238.86997400000001"/>
    <n v="-1.5668869999999999"/>
    <n v="-7.4619220000000004"/>
    <n v="-238.86561599999999"/>
    <n v="-1.5664499999999999"/>
    <n v="0.45815699999999998"/>
    <n v="4.3600000000000003E-4"/>
  </r>
  <r>
    <n v="96"/>
    <x v="3"/>
    <s v="28-45-78-86-87-92-94-145-147-150-151-152-154-159-160-161-163-165-166-172-173"/>
    <s v="28-45-78-86-87-92-94-145-147-150-151-152-154-159-160-161-163-165-166-172-173"/>
    <x v="1"/>
    <x v="96"/>
    <n v="1832.8209999999999"/>
    <n v="436.76600000000002"/>
    <n v="15.826314"/>
    <n v="0"/>
    <x v="27"/>
    <x v="27"/>
    <n v="-7.4582259999999998"/>
    <n v="-239.598049"/>
    <n v="-1.5668770000000001"/>
    <n v="-7.4590290000000001"/>
    <n v="-239.59579500000001"/>
    <n v="-1.5667219999999999"/>
    <n v="0.23927699999999999"/>
    <n v="1.55E-4"/>
  </r>
  <r>
    <n v="97"/>
    <x v="3"/>
    <s v="28-45-55-86-87-92-94-145-147-150-151-152-154-159-160-161-163-165-166-172-173"/>
    <s v="28-45-55-86-87-92-94-145-147-150-151-152-154-159-160-161-163-165-166-172-173"/>
    <x v="1"/>
    <x v="97"/>
    <n v="1320.501"/>
    <n v="395.61599999999999"/>
    <n v="19.205998999999998"/>
    <n v="0"/>
    <x v="28"/>
    <x v="28"/>
    <n v="-7.462021"/>
    <n v="-240.559721"/>
    <n v="-1.567704"/>
    <n v="-7.4557589999999996"/>
    <n v="-240.56445299999999"/>
    <n v="-1.567294"/>
    <n v="0.78486800000000001"/>
    <n v="4.0900000000000002E-4"/>
  </r>
  <r>
    <n v="98"/>
    <x v="3"/>
    <s v="28-45-55-86-87-92-94-145-147-150-151-152-154-159-160-161-163-165-166-172-173"/>
    <s v="28-45-55-86-87-92-94-145-147-150-151-152-154-159-160-161-163-165-166-172-173"/>
    <x v="1"/>
    <x v="98"/>
    <n v="2673.3209999999999"/>
    <n v="584.69600000000003"/>
    <n v="15.515549999999999"/>
    <n v="0"/>
    <x v="29"/>
    <x v="29"/>
    <n v="-7.4537459999999998"/>
    <n v="-241.288161"/>
    <n v="-1.5678049999999999"/>
    <n v="-7.4538500000000001"/>
    <n v="-241.28822299999999"/>
    <n v="-1.5678479999999999"/>
    <n v="1.2134000000000001E-2"/>
    <n v="4.3000000000000002E-5"/>
  </r>
  <r>
    <n v="99"/>
    <x v="3"/>
    <s v="28-45-55-86-87-92-94-145-147-150-151-152-154-159-160-161-163-165-166-172-173"/>
    <s v="28-45-55-86-87-92-94-145-147-150-151-152-154-159-160-161-163-165-166-172-173"/>
    <x v="1"/>
    <x v="99"/>
    <n v="2706.2629999999999"/>
    <n v="475.10500000000002"/>
    <n v="20.064247000000002"/>
    <n v="0"/>
    <x v="30"/>
    <x v="30"/>
    <n v="-7.4483100000000002"/>
    <n v="-242.24882700000001"/>
    <n v="-1.567939"/>
    <n v="-7.4517030000000002"/>
    <n v="-242.25306699999999"/>
    <n v="-1.568416"/>
    <n v="0.54300700000000002"/>
    <n v="4.7699999999999999E-4"/>
  </r>
  <r>
    <n v="100"/>
    <x v="3"/>
    <s v="28-45-55-86-87-92-94-145-147-150-151-152-154-159-160-161-163-165-166-172-173"/>
    <s v="28-45-55-86-87-92-94-145-147-150-151-152-154-159-160-161-163-165-166-172-173"/>
    <x v="1"/>
    <x v="100"/>
    <n v="1502.192"/>
    <n v="375.90800000000002"/>
    <n v="16.425934999999999"/>
    <n v="0"/>
    <x v="31"/>
    <x v="31"/>
    <n v="-7.4488810000000001"/>
    <n v="-242.980591"/>
    <n v="-1.5686290000000001"/>
    <n v="-7.4502610000000002"/>
    <n v="-242.97818000000001"/>
    <n v="-1.5686869999999999"/>
    <n v="0.277806"/>
    <n v="5.8999999999999998E-5"/>
  </r>
  <r>
    <n v="101"/>
    <x v="3"/>
    <s v="28-45-55-86-87-92-94-145-147-150-151-152-154-159-160-161-163-165-166-172-173"/>
    <s v="28-45-55-86-87-92-94-145-147-150-151-152-154-159-160-161-163-165-166-172-173"/>
    <x v="1"/>
    <x v="101"/>
    <n v="1534.17"/>
    <n v="279.41300000000001"/>
    <n v="20.361727999999999"/>
    <n v="0"/>
    <x v="32"/>
    <x v="32"/>
    <n v="-7.4440309999999998"/>
    <n v="-243.95780600000001"/>
    <n v="-1.5700050000000001"/>
    <n v="-7.4484919999999999"/>
    <n v="-243.94709800000001"/>
    <n v="-1.568916"/>
    <n v="1.1600410000000001"/>
    <n v="1.0889999999999999E-3"/>
  </r>
  <r>
    <n v="102"/>
    <x v="3"/>
    <s v="28-45-55-86-87-92-94-145-147-150-151-152-154-159-160-161-163-165-166-172-173"/>
    <s v="28-45-55-86-87-92-94-145-147-150-151-152-154-159-160-161-163-165-166-172-173"/>
    <x v="1"/>
    <x v="102"/>
    <n v="1340.4639999999999"/>
    <n v="355.14400000000001"/>
    <n v="15.779833"/>
    <n v="0"/>
    <x v="33"/>
    <x v="33"/>
    <n v="-7.4461349999999999"/>
    <n v="-244.67353600000001"/>
    <n v="-1.5689420000000001"/>
    <n v="-7.4472100000000001"/>
    <n v="-244.674194"/>
    <n v="-1.569007"/>
    <n v="0.12610199999999999"/>
    <n v="6.4999999999999994E-5"/>
  </r>
  <r>
    <n v="103"/>
    <x v="4"/>
    <s v="28-45-55-86-87-92-145-147-150-151-152-154-159-160-161-163-165-166-172-173"/>
    <s v="28-45-55-86-87-92-145-147-150-151-152-154-159-160-161-163-165-166-172-173"/>
    <x v="1"/>
    <x v="103"/>
    <n v="1348.316"/>
    <n v="458.154"/>
    <n v="13.706633999999999"/>
    <n v="0"/>
    <x v="34"/>
    <x v="34"/>
    <n v="-7.4462970000000004"/>
    <n v="-245.40073799999999"/>
    <n v="-1.5691470000000001"/>
    <n v="-7.4460100000000002"/>
    <n v="-245.400543"/>
    <n v="-1.5690980000000001"/>
    <n v="3.4700000000000002E-2"/>
    <n v="4.8000000000000001E-5"/>
  </r>
  <r>
    <n v="104"/>
    <x v="4"/>
    <s v="28-45-55-86-87-92-145-147-150-151-152-154-159-160-161-163-165-166-172-173"/>
    <s v="28-45-55-86-87-92-145-147-150-151-152-154-159-160-161-163-165-166-172-173"/>
    <x v="1"/>
    <x v="104"/>
    <n v="1246.0820000000001"/>
    <n v="357.09800000000001"/>
    <n v="19.265737999999999"/>
    <n v="0"/>
    <x v="35"/>
    <x v="35"/>
    <n v="-7.4399040000000003"/>
    <n v="-246.37522100000001"/>
    <n v="-1.569493"/>
    <n v="-7.4444499999999998"/>
    <n v="-246.368088"/>
    <n v="-1.5691740000000001"/>
    <n v="0.84590699999999996"/>
    <n v="3.1799999999999998E-4"/>
  </r>
  <r>
    <n v="105"/>
    <x v="4"/>
    <s v="28-45-55-86-87-92-145-147-150-151-152-154-159-160-161-163-165-166-172-173"/>
    <s v="28-45-55-86-87-92-145-147-150-151-152-154-159-160-161-163-165-166-172-173"/>
    <x v="1"/>
    <x v="105"/>
    <n v="1290.54"/>
    <n v="278.29199999999997"/>
    <n v="14.823226999999999"/>
    <n v="0"/>
    <x v="36"/>
    <x v="36"/>
    <n v="-7.440175"/>
    <n v="-247.09585899999999"/>
    <n v="-1.568624"/>
    <n v="-7.4433879999999997"/>
    <n v="-247.093536"/>
    <n v="-1.5692740000000001"/>
    <n v="0.39651900000000001"/>
    <n v="6.4999999999999997E-4"/>
  </r>
  <r>
    <n v="106"/>
    <x v="4"/>
    <s v="28-45-55-86-87-92-145-147-150-151-152-154-159-160-161-163-165-166-172-173"/>
    <s v="28-45-55-86-87-92-145-147-150-151-152-154-159-160-161-163-165-166-172-173"/>
    <x v="1"/>
    <x v="106"/>
    <n v="1408.539"/>
    <n v="383.601"/>
    <n v="19.858972999999999"/>
    <n v="0"/>
    <x v="37"/>
    <x v="37"/>
    <n v="-7.4436689999999999"/>
    <n v="-248.05767800000001"/>
    <n v="-1.5692280000000001"/>
    <n v="-7.4420460000000004"/>
    <n v="-248.06092799999999"/>
    <n v="-1.56938"/>
    <n v="0.36329"/>
    <n v="1.5200000000000001E-4"/>
  </r>
  <r>
    <n v="107"/>
    <x v="4"/>
    <s v="28-45-55-86-87-92-145-147-150-151-152-154-159-160-161-163-165-166-172-173"/>
    <s v="28-45-55-86-87-92-145-147-150-151-152-154-159-160-161-163-165-166-172-173"/>
    <x v="1"/>
    <x v="107"/>
    <n v="1474.5039999999999"/>
    <n v="381.97699999999998"/>
    <n v="14.605328999999999"/>
    <n v="0"/>
    <x v="38"/>
    <x v="38"/>
    <n v="-7.4426170000000003"/>
    <n v="-248.78514200000001"/>
    <n v="-1.5694380000000001"/>
    <n v="-7.4410869999999996"/>
    <n v="-248.78675799999999"/>
    <n v="-1.569442"/>
    <n v="0.22258"/>
    <n v="3.9999999999999998E-6"/>
  </r>
  <r>
    <n v="108"/>
    <x v="4"/>
    <s v="28-45-55-86-87-92-145-147-150-151-152-154-159-160-161-163-165-166-172-173"/>
    <s v="28-45-55-86-87-92-145-147-150-151-152-154-159-160-161-163-165-166-172-173"/>
    <x v="1"/>
    <x v="108"/>
    <n v="1362.8520000000001"/>
    <n v="442.23"/>
    <n v="15.819698000000001"/>
    <n v="0"/>
    <x v="39"/>
    <x v="39"/>
    <n v="-7.440601"/>
    <n v="-249.51847699999999"/>
    <n v="-1.5697760000000001"/>
    <n v="-7.4401120000000001"/>
    <n v="-249.51290900000001"/>
    <n v="-1.5694539999999999"/>
    <n v="0.55898000000000003"/>
    <n v="3.2200000000000002E-4"/>
  </r>
  <r>
    <n v="109"/>
    <x v="4"/>
    <s v="24-28-45-55-86-87-92-145-147-150-151-152-159-160-161-163-165-166-172-173"/>
    <s v="24-28-45-55-86-87-92-145-147-150-151-152-154-160-161-163-165-166-172-173"/>
    <x v="0"/>
    <x v="109"/>
    <n v="3868.7959999999998"/>
    <n v="1034.3219999999999"/>
    <n v="19.857478"/>
    <n v="0"/>
    <x v="40"/>
    <x v="40"/>
    <n v="-7.4329270000000003"/>
    <n v="-250.47030899999999"/>
    <n v="-1.5689850000000001"/>
    <n v="-7.4387670000000004"/>
    <n v="-250.48097200000001"/>
    <n v="-1.5694220000000001"/>
    <n v="1.2158040000000001"/>
    <n v="4.37E-4"/>
  </r>
  <r>
    <n v="110"/>
    <x v="4"/>
    <s v="24-28-45-55-86-87-92-145-147-150-151-152-154-160-161-163-165-166-172-173"/>
    <s v="24-28-45-55-86-87-92-145-147-150-151-152-154-160-161-163-165-166-172-173"/>
    <x v="1"/>
    <x v="110"/>
    <n v="1159.018"/>
    <n v="300.36700000000002"/>
    <n v="14.933068"/>
    <n v="0"/>
    <x v="41"/>
    <x v="41"/>
    <n v="-7.42875"/>
    <n v="-251.20729900000001"/>
    <n v="-1.5689"/>
    <n v="-7.437729"/>
    <n v="-251.20678699999999"/>
    <n v="-1.569388"/>
    <n v="0.89942599999999995"/>
    <n v="4.8799999999999999E-4"/>
  </r>
  <r>
    <n v="111"/>
    <x v="5"/>
    <s v="24-28-45-55-86-87-92-145-150-151-152-154-160-161-163-165-166-172-173"/>
    <s v="24-28-45-55-86-87-92-145-147-150-151-152-154-160-161-163-165-172-173"/>
    <x v="0"/>
    <x v="111"/>
    <n v="1277.9169999999999"/>
    <n v="685.23800000000006"/>
    <n v="18.690358"/>
    <n v="0"/>
    <x v="42"/>
    <x v="42"/>
    <n v="-7.6959790000000003"/>
    <n v="-249.00770399999999"/>
    <n v="-1.5970759999999999"/>
    <n v="-7.4363320000000002"/>
    <n v="-252.17446899999999"/>
    <n v="-1.5693600000000001"/>
    <n v="317.73917499999999"/>
    <n v="2.7715E-2"/>
  </r>
  <r>
    <n v="112"/>
    <x v="6"/>
    <s v="24-28-45-55-86-92-145-147-150-151-154-159-160-161-163-165-166-173"/>
    <s v="24-28-45-55-86-92-145-147-150-151-152-154-160-161-163-165-172-173"/>
    <x v="0"/>
    <x v="112"/>
    <n v="1515.297"/>
    <n v="449.89299999999997"/>
    <n v="31.408470000000001"/>
    <n v="0"/>
    <x v="43"/>
    <x v="43"/>
    <n v="-7.6080259999999997"/>
    <n v="-251.14347900000001"/>
    <n v="-1.5908960000000001"/>
    <n v="-7.4353400000000001"/>
    <n v="-252.90026900000001"/>
    <n v="-1.5693980000000001"/>
    <n v="176.525677"/>
    <n v="2.1498E-2"/>
  </r>
  <r>
    <n v="113"/>
    <x v="6"/>
    <s v="24-28-45-55-86-92-145-147-150-151-154-160-161-163-165-166-172-173"/>
    <s v="24-28-45-55-86-92-145-147-150-151-152-154-160-161-163-165-172-173"/>
    <x v="0"/>
    <x v="113"/>
    <n v="1387.586"/>
    <n v="352.93700000000001"/>
    <n v="26.357783999999999"/>
    <n v="0"/>
    <x v="44"/>
    <x v="44"/>
    <n v="-7.3085180000000003"/>
    <n v="-253.34558200000001"/>
    <n v="-1.5492079999999999"/>
    <n v="-7.4343320000000004"/>
    <n v="-253.62602200000001"/>
    <n v="-1.5694049999999999"/>
    <n v="30.736955999999999"/>
    <n v="2.0197E-2"/>
  </r>
  <r>
    <n v="114"/>
    <x v="7"/>
    <s v="24-28-45-55-86-145-150-151-152-154-160-161-163-165-172-173"/>
    <s v="24-28-45-55-86-145-147-150-152-154-160-161-163-165-172-173"/>
    <x v="0"/>
    <x v="114"/>
    <n v="1104.152"/>
    <n v="312.096"/>
    <n v="18.245450000000002"/>
    <n v="0"/>
    <x v="45"/>
    <x v="45"/>
    <n v="-7.4245469999999996"/>
    <n v="-254.68204600000001"/>
    <n v="-1.566462"/>
    <n v="-7.4329840000000003"/>
    <n v="-254.593887"/>
    <n v="-1.5694060000000001"/>
    <n v="8.8561460000000007"/>
    <n v="2.944E-3"/>
  </r>
  <r>
    <n v="115"/>
    <x v="7"/>
    <s v="24-28-45-55-86-145-147-150-152-154-160-161-163-165-172-173"/>
    <s v="24-28-45-55-86-145-147-150-152-154-160-161-163-165-172-173"/>
    <x v="1"/>
    <x v="115"/>
    <n v="1014.473"/>
    <n v="264.56599999999997"/>
    <n v="9.8729949999999995"/>
    <n v="0"/>
    <x v="46"/>
    <x v="46"/>
    <n v="-7.4181900000000001"/>
    <n v="-255.31173200000001"/>
    <n v="-1.5678209999999999"/>
    <n v="-7.4319449999999998"/>
    <n v="-255.31985499999999"/>
    <n v="-1.5693820000000001"/>
    <n v="1.597396"/>
    <n v="1.5610000000000001E-3"/>
  </r>
  <r>
    <n v="116"/>
    <x v="8"/>
    <s v="24-28-45-55-86-145-147-150-152-160-161-163-165-172-173"/>
    <s v="24-28-45-55-86-145-147-150-152-160-161-163-165-172-173"/>
    <x v="1"/>
    <x v="116"/>
    <n v="1004.325"/>
    <n v="350.42"/>
    <n v="14.855273"/>
    <n v="0"/>
    <x v="47"/>
    <x v="47"/>
    <n v="-7.4068420000000001"/>
    <n v="-256.27595400000001"/>
    <n v="-1.567828"/>
    <n v="-7.430523"/>
    <n v="-256.28771999999998"/>
    <n v="-1.569339"/>
    <n v="2.6443240000000001"/>
    <n v="1.511E-3"/>
  </r>
  <r>
    <n v="117"/>
    <x v="8"/>
    <s v="24-28-45-55-86-145-147-150-152-160-161-163-165-172-173"/>
    <s v="24-28-45-55-86-145-147-150-152-160-161-163-165-172-173"/>
    <x v="1"/>
    <x v="117"/>
    <n v="931.89800000000002"/>
    <n v="314.27600000000001"/>
    <n v="11.317788999999999"/>
    <n v="0"/>
    <x v="48"/>
    <x v="48"/>
    <n v="-7.4292610000000003"/>
    <n v="-257.01154200000002"/>
    <n v="-1.56915"/>
    <n v="-7.4293849999999999"/>
    <n v="-257.01351899999997"/>
    <n v="-1.569272"/>
    <n v="0.19813700000000001"/>
    <n v="1.21E-4"/>
  </r>
  <r>
    <n v="118"/>
    <x v="8"/>
    <s v="24-28-45-55-86-147-150-152-154-160-161-163-165-172-173"/>
    <s v="24-28-45-55-86-145-147-150-152-160-161-163-165-172-173"/>
    <x v="0"/>
    <x v="118"/>
    <n v="1084.4359999999999"/>
    <n v="407.202"/>
    <n v="11.765624000000001"/>
    <n v="0"/>
    <x v="49"/>
    <x v="49"/>
    <n v="-7.6045170000000004"/>
    <n v="-257.23093299999999"/>
    <n v="-1.5840799999999999"/>
    <n v="-7.4282599999999999"/>
    <n v="-257.73947099999998"/>
    <n v="-1.569256"/>
    <n v="53.821688000000002"/>
    <n v="1.4824E-2"/>
  </r>
  <r>
    <n v="119"/>
    <x v="9"/>
    <s v="24-28-45-55-86-145-147-150-160-161-163-165-172-173"/>
    <s v="24-28-45-55-86-145-150-152-160-161-163-165-172-173"/>
    <x v="0"/>
    <x v="119"/>
    <n v="849.15800000000002"/>
    <n v="292.86200000000002"/>
    <n v="13.371847000000001"/>
    <n v="0"/>
    <x v="50"/>
    <x v="50"/>
    <n v="-7.4211790000000004"/>
    <n v="-258.68113299999999"/>
    <n v="-1.5694399999999999"/>
    <n v="-7.4267969999999996"/>
    <n v="-258.707336"/>
    <n v="-1.5692729999999999"/>
    <n v="2.679881"/>
    <n v="1.6799999999999999E-4"/>
  </r>
  <r>
    <n v="120"/>
    <x v="8"/>
    <s v="24-25-28-45-55-86-147-150-152-160-161-163-165-172-173"/>
    <s v="24-25-28-45-55-86-145-150-152-160-161-163-165-172-173"/>
    <x v="0"/>
    <x v="120"/>
    <n v="847.149"/>
    <n v="337.56799999999998"/>
    <n v="11.415119000000001"/>
    <n v="0"/>
    <x v="51"/>
    <x v="51"/>
    <n v="-7.440353"/>
    <n v="-259.41530599999999"/>
    <n v="-1.570919"/>
    <n v="-7.4256919999999997"/>
    <n v="-259.43313599999999"/>
    <n v="-1.569275"/>
    <n v="2.308322"/>
    <n v="1.6440000000000001E-3"/>
  </r>
  <r>
    <n v="121"/>
    <x v="9"/>
    <s v="24-25-45-55-85-86-150-152-160-161-163-165-172-173"/>
    <s v="24-25-45-55-85-86-150-152-160-161-163-165-172-173"/>
    <x v="1"/>
    <x v="121"/>
    <n v="895.04700000000003"/>
    <n v="292.72000000000003"/>
    <n v="11.45885"/>
    <n v="0"/>
    <x v="52"/>
    <x v="52"/>
    <n v="-7.4247240000000003"/>
    <n v="-260.1558"/>
    <n v="-1.569153"/>
    <n v="-7.4245700000000001"/>
    <n v="-260.15911899999998"/>
    <n v="-1.569259"/>
    <n v="0.33222099999999999"/>
    <n v="1.06E-4"/>
  </r>
  <r>
    <n v="122"/>
    <x v="9"/>
    <s v="24-25-45-55-85-86-145-150-160-161-163-165-172-173"/>
    <s v="24-25-45-55-85-86-150-152-160-161-163-165-172-173"/>
    <x v="0"/>
    <x v="122"/>
    <n v="982.16499999999996"/>
    <n v="289.20400000000001"/>
    <n v="13.311185"/>
    <n v="0"/>
    <x v="53"/>
    <x v="53"/>
    <n v="-7.4672609999999997"/>
    <n v="-260.899114"/>
    <n v="-1.5790200000000001"/>
    <n v="-7.423006"/>
    <n v="-261.12695300000001"/>
    <n v="-1.5692010000000001"/>
    <n v="23.209790999999999"/>
    <n v="9.8189999999999996E-3"/>
  </r>
  <r>
    <n v="123"/>
    <x v="10"/>
    <s v="24-25-45-55-85-145-150-160-161-163-165-172-173"/>
    <s v="24-25-45-55-85-150-152-160-161-163-165-172-173"/>
    <x v="0"/>
    <x v="123"/>
    <n v="779.53800000000001"/>
    <n v="344.16399999999999"/>
    <n v="12.441523999999999"/>
    <n v="0"/>
    <x v="54"/>
    <x v="54"/>
    <n v="-7.4546799999999998"/>
    <n v="-261.737844"/>
    <n v="-1.5730519999999999"/>
    <n v="-7.4218409999999997"/>
    <n v="-261.85275300000001"/>
    <n v="-1.5691930000000001"/>
    <n v="11.950861"/>
    <n v="3.859E-3"/>
  </r>
  <r>
    <n v="124"/>
    <x v="11"/>
    <s v="24-25-45-55-85-150-160-161-163-165-172-173"/>
    <s v="24-25-45-55-85-152-160-161-163-165-172-173"/>
    <x v="0"/>
    <x v="124"/>
    <n v="1310.3599999999999"/>
    <n v="393.63200000000001"/>
    <n v="11.972384"/>
    <n v="0"/>
    <x v="55"/>
    <x v="55"/>
    <n v="-7.3943180000000002"/>
    <n v="-262.81420900000001"/>
    <n v="-1.56795"/>
    <n v="-7.4202890000000004"/>
    <n v="-262.82061800000002"/>
    <n v="-1.569191"/>
    <n v="2.6749909999999999"/>
    <n v="1.2409999999999999E-3"/>
  </r>
  <r>
    <n v="125"/>
    <x v="11"/>
    <s v="24-25-45-55-85-152-160-161-163-165-172-173"/>
    <s v="24-25-45-55-85-152-160-161-163-165-172-173"/>
    <x v="1"/>
    <x v="125"/>
    <n v="762.23599999999999"/>
    <n v="348.06"/>
    <n v="8.5187080000000002"/>
    <n v="0"/>
    <x v="56"/>
    <x v="56"/>
    <n v="-7.4182969999999999"/>
    <n v="-263.544533"/>
    <n v="-1.569064"/>
    <n v="-7.4191240000000001"/>
    <n v="-263.54660000000001"/>
    <n v="-1.569191"/>
    <n v="0.22265199999999999"/>
    <n v="1.27E-4"/>
  </r>
  <r>
    <n v="126"/>
    <x v="12"/>
    <s v="24-25-55-85-152-160-161-163-172-173"/>
    <s v="24-25-55-85-152-160-161-163-172-173"/>
    <x v="1"/>
    <x v="126"/>
    <n v="966.72299999999996"/>
    <n v="488.21600000000001"/>
    <n v="7.0885530000000001"/>
    <n v="0"/>
    <x v="57"/>
    <x v="0"/>
    <n v="-7.4107609999999999"/>
    <n v="-264.28034400000001"/>
    <n v="-1.5689439999999999"/>
    <n v="-7.4179589999999997"/>
    <n v="-264.2724"/>
    <n v="-1.569191"/>
    <n v="1.0719989999999999"/>
    <n v="2.4600000000000002E-4"/>
  </r>
  <r>
    <n v="127"/>
    <x v="12"/>
    <s v="24-25-55-85-152-160-161-163-172-173"/>
    <s v="24-25-55-85-152-160-161-163-172-173"/>
    <x v="1"/>
    <x v="127"/>
    <n v="779.66399999999999"/>
    <n v="264.10000000000002"/>
    <n v="9.1565700000000003"/>
    <n v="0"/>
    <x v="58"/>
    <x v="0"/>
    <n v="-7.4184749999999999"/>
    <n v="-265.24701099999999"/>
    <n v="-1.5697509999999999"/>
    <n v="-7.4164070000000004"/>
    <n v="-265.24023399999999"/>
    <n v="-1.569191"/>
    <n v="0.70851200000000003"/>
    <n v="5.5999999999999995E-4"/>
  </r>
  <r>
    <n v="128"/>
    <x v="12"/>
    <s v="24-25-55-85-152-160-163-165-172-173"/>
    <s v="24-25-55-85-152-160-161-163-172-173"/>
    <x v="0"/>
    <x v="128"/>
    <n v="684.99"/>
    <n v="298.17899999999997"/>
    <n v="7.7727820000000003"/>
    <n v="0"/>
    <x v="59"/>
    <x v="0"/>
    <n v="-7.4534450000000003"/>
    <n v="-264.96878600000002"/>
    <n v="-1.5712269999999999"/>
    <n v="-7.4152420000000001"/>
    <n v="-265.96621699999997"/>
    <n v="-1.569191"/>
    <n v="99.816284999999993"/>
    <n v="2.036E-3"/>
  </r>
  <r>
    <n v="129"/>
    <x v="13"/>
    <s v="24-25-55-85-160-161-163-172-173"/>
    <s v="24-25-55-85-152-160-163-172-173"/>
    <x v="0"/>
    <x v="129"/>
    <n v="998.96"/>
    <n v="483.71100000000001"/>
    <n v="11.699057"/>
    <n v="0"/>
    <x v="60"/>
    <x v="0"/>
    <n v="-7.2832150000000002"/>
    <n v="-265.54799100000002"/>
    <n v="-1.6239269999999999"/>
    <n v="-7.4136899999999999"/>
    <n v="-266.93408199999999"/>
    <n v="-1.569191"/>
    <n v="139.221869"/>
    <n v="5.4736E-2"/>
  </r>
  <r>
    <n v="130"/>
    <x v="13"/>
    <s v="24-25-55-85-160-161-163-165-172"/>
    <s v="24-25-55-85-152-160-163-172-173"/>
    <x v="0"/>
    <x v="130"/>
    <n v="586.90499999999997"/>
    <n v="298.05700000000002"/>
    <n v="15.499972"/>
    <n v="0"/>
    <x v="61"/>
    <x v="0"/>
    <n v="-6.6949800000000002"/>
    <n v="-267.05150200000003"/>
    <n v="-1.621194"/>
    <n v="-7.4125259999999997"/>
    <n v="-267.65988199999998"/>
    <n v="-1.569191"/>
    <n v="94.074310999999994"/>
    <n v="5.2003000000000001E-2"/>
  </r>
  <r>
    <n v="131"/>
    <x v="14"/>
    <s v="25-55-85-152-160-163-172"/>
    <s v="25-55-85-152-163-172-173"/>
    <x v="0"/>
    <x v="131"/>
    <n v="454.596"/>
    <n v="371.952"/>
    <n v="10.188741"/>
    <n v="0"/>
    <x v="62"/>
    <x v="57"/>
    <n v="-7.3178570000000001"/>
    <n v="-268.21292999999997"/>
    <n v="-1.5833470000000001"/>
    <n v="-7.4113610000000003"/>
    <n v="-268.38586400000003"/>
    <n v="-1.569191"/>
    <n v="19.659435999999999"/>
    <n v="1.4156E-2"/>
  </r>
  <r>
    <n v="132"/>
    <x v="14"/>
    <s v="25-55-85-160-163-172-173"/>
    <s v="25-55-85-152-163-172-173"/>
    <x v="0"/>
    <x v="132"/>
    <n v="423.24"/>
    <n v="375.72500000000002"/>
    <n v="8.4459330000000001"/>
    <n v="0"/>
    <x v="63"/>
    <x v="57"/>
    <n v="-7.2575450000000004"/>
    <n v="-268.55992600000002"/>
    <n v="-1.5591120000000001"/>
    <n v="-7.409808"/>
    <n v="-269.35369900000001"/>
    <n v="-1.569191"/>
    <n v="80.824425000000005"/>
    <n v="1.0078999999999999E-2"/>
  </r>
  <r>
    <n v="133"/>
    <x v="14"/>
    <s v="25-55-85-160-163-172-173"/>
    <s v="25-55-85-152-163-172-173"/>
    <x v="0"/>
    <x v="133"/>
    <n v="401.38499999999999"/>
    <n v="397.87099999999998"/>
    <n v="8.5862479999999994"/>
    <n v="0"/>
    <x v="64"/>
    <x v="0"/>
    <n v="-7.3702820000000004"/>
    <n v="-270.06338399999999"/>
    <n v="-1.567501"/>
    <n v="-7.4086439999999998"/>
    <n v="-270.079498"/>
    <n v="-1.569191"/>
    <n v="4.1609239999999996"/>
    <n v="1.6900000000000001E-3"/>
  </r>
  <r>
    <n v="134"/>
    <x v="15"/>
    <s v="25-55-85-152-172"/>
    <s v="25-55-85-152-172"/>
    <x v="1"/>
    <x v="134"/>
    <n v="418.03899999999999"/>
    <n v="234.37100000000001"/>
    <n v="3.7193779999999999"/>
    <n v="0"/>
    <x v="65"/>
    <x v="57"/>
    <n v="-7.3499369999999997"/>
    <n v="-270.85217699999998"/>
    <n v="-1.56806"/>
    <n v="-7.4074790000000004"/>
    <n v="-270.80548099999999"/>
    <n v="-1.569191"/>
    <n v="7.4105400000000001"/>
    <n v="1.1299999999999999E-3"/>
  </r>
  <r>
    <n v="135"/>
    <x v="16"/>
    <s v="25-55-85-152"/>
    <s v="25-55-85-152"/>
    <x v="1"/>
    <x v="135"/>
    <n v="285.846"/>
    <n v="231.57599999999999"/>
    <n v="3.5286590000000002"/>
    <n v="0"/>
    <x v="65"/>
    <x v="0"/>
    <n v="-7.4266300000000003"/>
    <n v="-271.75215800000001"/>
    <n v="-1.5703069999999999"/>
    <n v="-7.405926"/>
    <n v="-271.773346"/>
    <n v="-1.569191"/>
    <n v="2.9623810000000002"/>
    <n v="1.116E-3"/>
  </r>
  <r>
    <n v="136"/>
    <x v="17"/>
    <s v="25-55-85"/>
    <s v="25-55-85"/>
    <x v="1"/>
    <x v="136"/>
    <n v="288.83600000000001"/>
    <n v="351.39800000000002"/>
    <n v="2.2923939999999998"/>
    <n v="0"/>
    <x v="64"/>
    <x v="0"/>
    <n v="-7.3860239999999999"/>
    <n v="-272.55759699999999"/>
    <n v="-1.5657289999999999"/>
    <n v="-7.4047619999999998"/>
    <n v="-272.499146"/>
    <n v="-1.569191"/>
    <n v="6.1380990000000004"/>
    <n v="3.4619999999999998E-3"/>
  </r>
  <r>
    <n v="137"/>
    <x v="17"/>
    <s v="25-55-85"/>
    <s v="25-55-85"/>
    <x v="1"/>
    <x v="137"/>
    <n v="213.99600000000001"/>
    <n v="309.31599999999997"/>
    <n v="3.5709659999999999"/>
    <n v="0"/>
    <x v="66"/>
    <x v="0"/>
    <n v="-7.2221789999999997"/>
    <n v="-273.45574699999997"/>
    <n v="-1.5893390000000001"/>
    <n v="-7.4032090000000004"/>
    <n v="-273.46697999999998"/>
    <n v="-1.569191"/>
    <n v="18.137805"/>
    <n v="2.0147999999999999E-2"/>
  </r>
  <r>
    <n v="138"/>
    <x v="17"/>
    <s v="25-55-85"/>
    <s v="25-55-85"/>
    <x v="1"/>
    <x v="138"/>
    <n v="232.01599999999999"/>
    <n v="269.154"/>
    <n v="2.0009429999999999"/>
    <n v="0"/>
    <x v="67"/>
    <x v="57"/>
    <n v="-7.3557509999999997"/>
    <n v="-274.22398199999998"/>
    <n v="-1.5627409999999999"/>
    <n v="-7.4020440000000001"/>
    <n v="-274.19296300000002"/>
    <n v="-1.569191"/>
    <n v="5.5725379999999998"/>
    <n v="6.45E-3"/>
  </r>
  <r>
    <n v="139"/>
    <x v="17"/>
    <s v="25-55-85"/>
    <s v="25-55-85"/>
    <x v="1"/>
    <x v="139"/>
    <n v="387.74700000000001"/>
    <n v="368.13099999999997"/>
    <n v="2.051809"/>
    <n v="0"/>
    <x v="68"/>
    <x v="0"/>
    <n v="-7.4689139999999998"/>
    <n v="-274.96195499999999"/>
    <n v="-1.5561339999999999"/>
    <n v="-7.4008799999999999"/>
    <n v="-274.91876200000002"/>
    <n v="-1.569191"/>
    <n v="8.0587520000000001"/>
    <n v="1.3056999999999999E-2"/>
  </r>
  <r>
    <n v="140"/>
    <x v="17"/>
    <s v="25-55-85"/>
    <s v="25-55-85"/>
    <x v="1"/>
    <x v="140"/>
    <n v="363.74"/>
    <n v="271.76600000000002"/>
    <n v="3.0372780000000001"/>
    <n v="0"/>
    <x v="64"/>
    <x v="0"/>
    <n v="-7.3655439999999999"/>
    <n v="-275.90903100000003"/>
    <n v="-1.5708009999999999"/>
    <n v="-7.3993270000000004"/>
    <n v="-275.88662699999998"/>
    <n v="-1.569191"/>
    <n v="4.0536810000000001"/>
    <n v="1.6100000000000001E-3"/>
  </r>
  <r>
    <n v="141"/>
    <x v="17"/>
    <s v="25-55-85"/>
    <s v="25-55-85"/>
    <x v="1"/>
    <x v="141"/>
    <n v="417.61500000000001"/>
    <n v="405.54300000000001"/>
    <n v="2.0082"/>
    <n v="0"/>
    <x v="69"/>
    <x v="57"/>
    <n v="-7.421888"/>
    <n v="-276.67208399999998"/>
    <n v="-1.563196"/>
    <n v="-7.3981630000000003"/>
    <n v="-276.61257899999998"/>
    <n v="-1.569191"/>
    <n v="6.4059929999999996"/>
    <n v="5.9940000000000002E-3"/>
  </r>
  <r>
    <n v="142"/>
    <x v="17"/>
    <s v="25-55-85"/>
    <s v="25-55-85"/>
    <x v="1"/>
    <x v="142"/>
    <n v="397.73399999999998"/>
    <n v="447"/>
    <n v="2.9455019999999998"/>
    <n v="0"/>
    <x v="70"/>
    <x v="0"/>
    <n v="-7.4245469999999996"/>
    <n v="-277.56610499999999"/>
    <n v="-1.5714140000000001"/>
    <n v="-7.3966099999999999"/>
    <n v="-277.580444"/>
    <n v="-1.569191"/>
    <n v="3.1401859999999999"/>
    <n v="2.2230000000000001E-3"/>
  </r>
  <r>
    <n v="143"/>
    <x v="17"/>
    <s v="25-55-85"/>
    <s v="25-55-85"/>
    <x v="1"/>
    <x v="143"/>
    <n v="251.376"/>
    <n v="494.79700000000003"/>
    <n v="2.2618719999999999"/>
    <n v="0"/>
    <x v="64"/>
    <x v="58"/>
    <n v="-7.3482289999999999"/>
    <n v="-278.38597199999998"/>
    <n v="-1.565256"/>
    <n v="-7.3954449999999996"/>
    <n v="-278.30624399999999"/>
    <n v="-1.569191"/>
    <n v="9.266038"/>
    <n v="3.9350000000000001E-3"/>
  </r>
  <r>
    <n v="144"/>
    <x v="17"/>
    <s v="25-55-85"/>
    <s v="25-55-85"/>
    <x v="1"/>
    <x v="144"/>
    <n v="260.88600000000002"/>
    <n v="379.654"/>
    <n v="2.5732930000000001"/>
    <n v="0"/>
    <x v="64"/>
    <x v="0"/>
    <n v="-7.4132540000000002"/>
    <n v="-279.27391899999998"/>
    <n v="-1.5646869999999999"/>
    <n v="-7.3938930000000003"/>
    <n v="-279.27410900000001"/>
    <n v="-1.569191"/>
    <n v="1.9362349999999999"/>
    <n v="4.5030000000000001E-3"/>
  </r>
  <r>
    <n v="145"/>
    <x v="17"/>
    <s v="25-55-85"/>
    <s v="25-55-85"/>
    <x v="1"/>
    <x v="145"/>
    <n v="381.26900000000001"/>
    <n v="605.74699999999996"/>
    <n v="2.4269379999999998"/>
    <n v="0"/>
    <x v="71"/>
    <x v="57"/>
    <n v="-7.4373370000000003"/>
    <n v="-279.955806"/>
    <n v="-1.569515"/>
    <n v="-7.392728"/>
    <n v="-280.00006100000002"/>
    <n v="-1.569191"/>
    <n v="6.283671"/>
    <n v="3.2400000000000001E-4"/>
  </r>
  <r>
    <n v="146"/>
    <x v="16"/>
    <s v="25-55-84-85"/>
    <s v="25-55-84-85"/>
    <x v="1"/>
    <x v="146"/>
    <n v="257.05200000000002"/>
    <n v="283.262"/>
    <n v="4.6067830000000001"/>
    <n v="0"/>
    <x v="71"/>
    <x v="57"/>
    <n v="-7.3629850000000001"/>
    <n v="-280.98608200000001"/>
    <n v="-1.5730489999999999"/>
    <n v="-7.3911749999999996"/>
    <n v="-280.96792599999998"/>
    <n v="-1.569191"/>
    <n v="3.3531089999999999"/>
    <n v="3.8579999999999999E-3"/>
  </r>
  <r>
    <n v="147"/>
    <x v="16"/>
    <s v="25-55-84-85"/>
    <s v="25-55-84-85"/>
    <x v="1"/>
    <x v="147"/>
    <n v="259.50299999999999"/>
    <n v="243.245"/>
    <n v="3.093623"/>
    <n v="0"/>
    <x v="64"/>
    <x v="0"/>
    <n v="-7.3891489999999997"/>
    <n v="-281.688896"/>
    <n v="-1.5712969999999999"/>
    <n v="-7.3900110000000003"/>
    <n v="-281.69372600000003"/>
    <n v="-1.569191"/>
    <n v="0.490593"/>
    <n v="2.1069999999999999E-3"/>
  </r>
  <r>
    <n v="148"/>
    <x v="15"/>
    <s v="10-25-55-84-85"/>
    <s v="10-25-55-84-85"/>
    <x v="1"/>
    <x v="148"/>
    <n v="318.63600000000002"/>
    <n v="261.91399999999999"/>
    <n v="4.9977749999999999"/>
    <n v="0"/>
    <x v="66"/>
    <x v="0"/>
    <n v="-7.3514179999999998"/>
    <n v="-282.70054299999998"/>
    <n v="-1.568732"/>
    <n v="-7.388458"/>
    <n v="-282.66159099999999"/>
    <n v="-1.569191"/>
    <n v="5.3752319999999996"/>
    <n v="4.5899999999999999E-4"/>
  </r>
  <r>
    <n v="149"/>
    <x v="15"/>
    <s v="10-25-55-84-85"/>
    <s v="10-25-55-84-85"/>
    <x v="1"/>
    <x v="149"/>
    <n v="374.00700000000001"/>
    <n v="363.7"/>
    <n v="3.1114799999999998"/>
    <n v="0"/>
    <x v="71"/>
    <x v="57"/>
    <n v="-7.4251519999999998"/>
    <n v="-283.352643"/>
    <n v="-1.57226"/>
    <n v="-7.3872929999999997"/>
    <n v="-283.38754299999999"/>
    <n v="-1.569191"/>
    <n v="5.1489919999999998"/>
    <n v="3.0690000000000001E-3"/>
  </r>
  <r>
    <n v="150"/>
    <x v="15"/>
    <s v="10-25-55-84-85"/>
    <s v="10-25-55-84-85"/>
    <x v="1"/>
    <x v="150"/>
    <n v="313.23599999999999"/>
    <n v="312.78100000000001"/>
    <n v="5.2897990000000004"/>
    <n v="0"/>
    <x v="69"/>
    <x v="57"/>
    <n v="-7.3848079999999996"/>
    <n v="-284.35677800000002"/>
    <n v="-1.5696810000000001"/>
    <n v="-7.3857410000000003"/>
    <n v="-284.35540800000001"/>
    <n v="-1.569191"/>
    <n v="0.16572899999999999"/>
    <n v="4.8999999999999998E-4"/>
  </r>
  <r>
    <n v="151"/>
    <x v="15"/>
    <s v="10-25-55-84-85"/>
    <s v="10-25-55-84-85"/>
    <x v="1"/>
    <x v="151"/>
    <n v="454.78199999999998"/>
    <n v="402.54599999999999"/>
    <n v="3.3405339999999999"/>
    <n v="0"/>
    <x v="64"/>
    <x v="0"/>
    <n v="-7.382422"/>
    <n v="-285.07823200000001"/>
    <n v="-1.569431"/>
    <n v="-7.384576"/>
    <n v="-285.08120700000001"/>
    <n v="-1.569191"/>
    <n v="0.36730699999999999"/>
    <n v="2.4000000000000001E-4"/>
  </r>
  <r>
    <n v="152"/>
    <x v="15"/>
    <s v="10-25-55-84-85"/>
    <s v="10-25-55-84-85"/>
    <x v="1"/>
    <x v="152"/>
    <n v="309.20299999999997"/>
    <n v="369.92700000000002"/>
    <n v="5.0350780000000004"/>
    <n v="0"/>
    <x v="64"/>
    <x v="0"/>
    <n v="-7.3871399999999996"/>
    <n v="-286.04158000000001"/>
    <n v="-1.5695920000000001"/>
    <n v="-7.3830239999999998"/>
    <n v="-286.04904199999999"/>
    <n v="-1.569191"/>
    <n v="0.852128"/>
    <n v="4.0099999999999999E-4"/>
  </r>
  <r>
    <n v="153"/>
    <x v="15"/>
    <s v="10-25-55-84-85"/>
    <s v="10-25-55-84-85"/>
    <x v="1"/>
    <x v="153"/>
    <n v="322.60000000000002"/>
    <n v="329.03899999999999"/>
    <n v="3.5514489999999999"/>
    <n v="0"/>
    <x v="70"/>
    <x v="0"/>
    <n v="-7.3809019999999999"/>
    <n v="-286.78153099999997"/>
    <n v="-1.568675"/>
    <n v="-7.3818590000000004"/>
    <n v="-286.77502399999997"/>
    <n v="-1.569191"/>
    <n v="0.65767200000000003"/>
    <n v="5.1599999999999997E-4"/>
  </r>
  <r>
    <n v="154"/>
    <x v="15"/>
    <s v="10-25-55-84-85"/>
    <s v="10-25-55-84-85"/>
    <x v="1"/>
    <x v="154"/>
    <n v="315.399"/>
    <n v="370.03"/>
    <n v="4.9135049999999998"/>
    <n v="0"/>
    <x v="72"/>
    <x v="0"/>
    <n v="-7.3830169999999997"/>
    <n v="-287.74317400000001"/>
    <n v="-1.5698840000000001"/>
    <n v="-7.380306"/>
    <n v="-287.74288899999999"/>
    <n v="-1.569191"/>
    <n v="0.27255099999999999"/>
    <n v="6.9300000000000004E-4"/>
  </r>
  <r>
    <n v="155"/>
    <x v="16"/>
    <s v="10-25-84-85"/>
    <s v="10-25-84-85"/>
    <x v="1"/>
    <x v="155"/>
    <n v="324.92599999999999"/>
    <n v="256.13"/>
    <n v="3.206607"/>
    <n v="0"/>
    <x v="66"/>
    <x v="0"/>
    <n v="-7.3821209999999997"/>
    <n v="-288.466565"/>
    <n v="-1.5689610000000001"/>
    <n v="-7.3791419999999999"/>
    <n v="-288.46868899999998"/>
    <n v="-1.569191"/>
    <n v="0.36586999999999997"/>
    <n v="2.2900000000000001E-4"/>
  </r>
  <r>
    <n v="156"/>
    <x v="16"/>
    <s v="10-25-84-85"/>
    <s v="10-25-84-85"/>
    <x v="1"/>
    <x v="156"/>
    <n v="273.44900000000001"/>
    <n v="263.154"/>
    <n v="3.7742360000000001"/>
    <n v="0"/>
    <x v="64"/>
    <x v="0"/>
    <n v="-7.3536000000000001"/>
    <n v="-289.47240699999998"/>
    <n v="-1.564503"/>
    <n v="-7.3775890000000004"/>
    <n v="-289.43652300000002"/>
    <n v="-1.569191"/>
    <n v="4.3163289999999996"/>
    <n v="4.6870000000000002E-3"/>
  </r>
  <r>
    <n v="157"/>
    <x v="16"/>
    <s v="10-25-84-85"/>
    <s v="10-25-84-85"/>
    <x v="1"/>
    <x v="157"/>
    <n v="305.15499999999997"/>
    <n v="377.63400000000001"/>
    <n v="3.1805750000000002"/>
    <n v="0"/>
    <x v="73"/>
    <x v="59"/>
    <n v="-7.3242760000000002"/>
    <n v="-290.19705800000003"/>
    <n v="-1.5645500000000001"/>
    <n v="-7.3754759999999999"/>
    <n v="-290.16235399999999"/>
    <n v="-1.5683069999999999"/>
    <n v="6.1853280000000002"/>
    <n v="3.7559999999999998E-3"/>
  </r>
  <r>
    <n v="158"/>
    <x v="16"/>
    <s v="10-25-84-85"/>
    <s v="10-25-84-85"/>
    <x v="1"/>
    <x v="158"/>
    <n v="445.17599999999999"/>
    <n v="364.791"/>
    <n v="3.46644"/>
    <n v="0"/>
    <x v="74"/>
    <x v="60"/>
    <n v="-7.3700390000000002"/>
    <n v="-291.13134100000002"/>
    <n v="-1.5596460000000001"/>
    <n v="-7.3634750000000002"/>
    <n v="-291.11685199999999"/>
    <n v="-1.5608569999999999"/>
    <n v="1.5906100000000001"/>
    <n v="1.2110000000000001E-3"/>
  </r>
  <r>
    <n v="159"/>
    <x v="16"/>
    <s v="10-25-84-85"/>
    <s v="10-25-84-85"/>
    <x v="1"/>
    <x v="159"/>
    <n v="257.09800000000001"/>
    <n v="271.745"/>
    <n v="2.5389819999999999"/>
    <n v="0"/>
    <x v="75"/>
    <x v="61"/>
    <n v="-7.3567869999999997"/>
    <n v="-291.80336399999999"/>
    <n v="-1.5549809999999999"/>
    <n v="-7.3507610000000003"/>
    <n v="-291.81271400000003"/>
    <n v="-1.555652"/>
    <n v="1.112323"/>
    <n v="6.7100000000000005E-4"/>
  </r>
  <r>
    <n v="160"/>
    <x v="16"/>
    <s v="10-25-84-85"/>
    <s v="10-25-84-85"/>
    <x v="1"/>
    <x v="160"/>
    <n v="496.476"/>
    <n v="409.923"/>
    <n v="4.0520680000000002"/>
    <n v="0"/>
    <x v="76"/>
    <x v="62"/>
    <n v="-7.3165360000000002"/>
    <n v="-292.82912900000002"/>
    <n v="-1.54552"/>
    <n v="-7.3309569999999997"/>
    <n v="-292.71676600000001"/>
    <n v="-1.550602"/>
    <n v="11.328446"/>
    <n v="5.0819999999999997E-3"/>
  </r>
  <r>
    <n v="161"/>
    <x v="16"/>
    <s v="10-79-84-85"/>
    <s v="10-79-84-85"/>
    <x v="1"/>
    <x v="161"/>
    <n v="257.76600000000002"/>
    <n v="255.01"/>
    <n v="2.2471049999999999"/>
    <n v="0"/>
    <x v="77"/>
    <x v="63"/>
    <n v="-7.2946840000000002"/>
    <n v="-293.40556299999997"/>
    <n v="-1.5481830000000001"/>
    <n v="-7.3145160000000002"/>
    <n v="-293.38900799999999"/>
    <n v="-1.547971"/>
    <n v="2.5833849999999998"/>
    <n v="2.12E-4"/>
  </r>
  <r>
    <n v="162"/>
    <x v="17"/>
    <s v="79-84-85"/>
    <s v="79-84-85"/>
    <x v="1"/>
    <x v="162"/>
    <n v="210.643"/>
    <n v="247.416"/>
    <n v="3.0739010000000002"/>
    <n v="0"/>
    <x v="78"/>
    <x v="64"/>
    <n v="-7.235652"/>
    <n v="-294.33458300000001"/>
    <n v="-1.547131"/>
    <n v="-7.2907729999999997"/>
    <n v="-294.29531900000001"/>
    <n v="-1.5455030000000001"/>
    <n v="6.7675809999999998"/>
    <n v="1.6280000000000001E-3"/>
  </r>
  <r>
    <n v="163"/>
    <x v="17"/>
    <s v="79-84-85"/>
    <s v="79-84-85"/>
    <x v="1"/>
    <x v="163"/>
    <n v="401.488"/>
    <n v="412.21"/>
    <n v="2.2358120000000001"/>
    <n v="0"/>
    <x v="79"/>
    <x v="65"/>
    <n v="-7.2528030000000001"/>
    <n v="-295.02266200000003"/>
    <n v="-1.542421"/>
    <n v="-7.2706720000000002"/>
    <n v="-294.98498499999999"/>
    <n v="-1.5430839999999999"/>
    <n v="4.1698849999999998"/>
    <n v="6.6299999999999996E-4"/>
  </r>
  <r>
    <n v="164"/>
    <x v="17"/>
    <s v="79-84-85"/>
    <s v="79-84-85"/>
    <x v="1"/>
    <x v="164"/>
    <n v="206.95400000000001"/>
    <n v="270.25799999999998"/>
    <n v="2.434383"/>
    <n v="0"/>
    <x v="80"/>
    <x v="66"/>
    <n v="-7.1932210000000003"/>
    <n v="-295.94197100000002"/>
    <n v="-1.5274749999999999"/>
    <n v="-7.2254300000000002"/>
    <n v="-295.908661"/>
    <n v="-1.5278890000000001"/>
    <n v="4.6335369999999996"/>
    <n v="4.1399999999999998E-4"/>
  </r>
  <r>
    <n v="165"/>
    <x v="17"/>
    <s v="79-84-85"/>
    <s v="79-84-85"/>
    <x v="1"/>
    <x v="165"/>
    <n v="317.32400000000001"/>
    <n v="339.608"/>
    <n v="2.2252450000000001"/>
    <n v="0"/>
    <x v="81"/>
    <x v="67"/>
    <n v="-7.0570589999999997"/>
    <n v="-296.66594500000002"/>
    <n v="-1.5154970000000001"/>
    <n v="-7.177327"/>
    <n v="-296.59884599999998"/>
    <n v="-1.5116419999999999"/>
    <n v="13.77195"/>
    <n v="3.8549999999999999E-3"/>
  </r>
  <r>
    <n v="166"/>
    <x v="17"/>
    <s v="79-84-85"/>
    <s v="79-84-85"/>
    <x v="1"/>
    <x v="166"/>
    <n v="269.577"/>
    <n v="429"/>
    <n v="2.6653060000000002"/>
    <n v="0"/>
    <x v="82"/>
    <x v="68"/>
    <n v="-7.0388650000000004"/>
    <n v="-297.56214199999999"/>
    <n v="-1.4675959999999999"/>
    <n v="-7.0721189999999998"/>
    <n v="-297.50863600000002"/>
    <n v="-1.470534"/>
    <n v="6.2997319999999997"/>
    <n v="2.9390000000000002E-3"/>
  </r>
  <r>
    <n v="167"/>
    <x v="17"/>
    <s v="79-84-85"/>
    <s v="79-84-85"/>
    <x v="1"/>
    <x v="167"/>
    <n v="222.92"/>
    <n v="283.47199999999998"/>
    <n v="2.088975"/>
    <n v="0"/>
    <x v="83"/>
    <x v="69"/>
    <n v="-6.9339279999999999"/>
    <n v="-298.19514299999997"/>
    <n v="-1.4297329999999999"/>
    <n v="-6.9541370000000002"/>
    <n v="-298.19189499999999"/>
    <n v="-1.428142"/>
    <n v="2.04691"/>
    <n v="1.591E-3"/>
  </r>
  <r>
    <n v="168"/>
    <x v="17"/>
    <s v="79-84-85"/>
    <s v="79-84-85"/>
    <x v="1"/>
    <x v="168"/>
    <n v="233.51400000000001"/>
    <n v="336.05500000000001"/>
    <n v="2.5880359999999998"/>
    <n v="0"/>
    <x v="84"/>
    <x v="70"/>
    <n v="-6.800935"/>
    <n v="-298.88310799999999"/>
    <n v="-1.3770610000000001"/>
    <n v="-6.7935930000000004"/>
    <n v="-298.88781699999998"/>
    <n v="-1.3770990000000001"/>
    <n v="0.87227600000000005"/>
    <n v="3.6999999999999998E-5"/>
  </r>
  <r>
    <n v="169"/>
    <x v="17"/>
    <s v="79-84-85"/>
    <s v="79-84-85"/>
    <x v="1"/>
    <x v="169"/>
    <n v="225.863"/>
    <n v="302.37700000000001"/>
    <n v="3.8370929999999999"/>
    <n v="0"/>
    <x v="85"/>
    <x v="71"/>
    <n v="-6.5087080000000004"/>
    <n v="-299.81512800000002"/>
    <n v="-1.293588"/>
    <n v="-6.5030910000000004"/>
    <n v="-299.82128899999998"/>
    <n v="-1.293987"/>
    <n v="0.83371899999999999"/>
    <n v="3.9899999999999999E-4"/>
  </r>
  <r>
    <n v="170"/>
    <x v="17"/>
    <s v="79-84-85"/>
    <s v="79-84-85"/>
    <x v="1"/>
    <x v="170"/>
    <n v="379.00400000000002"/>
    <n v="376.68900000000002"/>
    <n v="3.3165290000000001"/>
    <n v="0"/>
    <x v="86"/>
    <x v="72"/>
    <n v="-6.2148700000000003"/>
    <n v="-300.50605100000001"/>
    <n v="-1.2221439999999999"/>
    <n v="-6.2293659999999997"/>
    <n v="-300.503265"/>
    <n v="-1.2251730000000001"/>
    <n v="1.4761070000000001"/>
    <n v="3.029E-3"/>
  </r>
  <r>
    <n v="171"/>
    <x v="17"/>
    <s v="79-84-85"/>
    <s v="79-84-85"/>
    <x v="1"/>
    <x v="171"/>
    <n v="210.87799999999999"/>
    <n v="310.358"/>
    <n v="4.1797750000000002"/>
    <n v="0"/>
    <x v="87"/>
    <x v="73"/>
    <n v="-5.7679669999999996"/>
    <n v="-301.36562300000003"/>
    <n v="-1.1262369999999999"/>
    <n v="-5.7919260000000001"/>
    <n v="-301.36334199999999"/>
    <n v="-1.1258980000000001"/>
    <n v="2.4066709999999998"/>
    <n v="3.39E-4"/>
  </r>
  <r>
    <n v="172"/>
    <x v="17"/>
    <s v="79-84-85"/>
    <s v="79-84-85"/>
    <x v="1"/>
    <x v="172"/>
    <n v="248.48"/>
    <n v="293.77999999999997"/>
    <n v="3.2374749999999999"/>
    <n v="0"/>
    <x v="88"/>
    <x v="74"/>
    <n v="-5.4271950000000002"/>
    <n v="-301.96899000000002"/>
    <n v="-1.0495049999999999"/>
    <n v="-5.4113629999999997"/>
    <n v="-301.96859699999999"/>
    <n v="-1.049803"/>
    <n v="1.5837680000000001"/>
    <n v="2.9799999999999998E-4"/>
  </r>
  <r>
    <n v="173"/>
    <x v="17"/>
    <s v="79-84-85"/>
    <s v="79-84-85"/>
    <x v="1"/>
    <x v="173"/>
    <n v="212.786"/>
    <n v="344.32799999999997"/>
    <n v="4.2016289999999996"/>
    <n v="0"/>
    <x v="89"/>
    <x v="75"/>
    <n v="-4.8269770000000003"/>
    <n v="-302.72758800000003"/>
    <n v="-0.950461"/>
    <n v="-4.8344459999999998"/>
    <n v="-302.72674599999999"/>
    <n v="-0.94911599999999996"/>
    <n v="0.75163199999999997"/>
    <n v="1.3450000000000001E-3"/>
  </r>
  <r>
    <n v="174"/>
    <x v="17"/>
    <s v="79-84-85"/>
    <s v="79-84-85"/>
    <x v="1"/>
    <x v="174"/>
    <n v="227.803"/>
    <n v="313.38400000000001"/>
    <n v="3.1931600000000002"/>
    <n v="0"/>
    <x v="90"/>
    <x v="76"/>
    <n v="-4.3505339999999997"/>
    <n v="-303.26059600000002"/>
    <n v="-0.87502999999999997"/>
    <n v="-4.3510400000000002"/>
    <n v="-303.26016199999998"/>
    <n v="-0.87505900000000003"/>
    <n v="6.6623000000000002E-2"/>
    <n v="2.9E-5"/>
  </r>
  <r>
    <n v="175"/>
    <x v="17"/>
    <s v="79-84-85"/>
    <s v="79-84-85"/>
    <x v="1"/>
    <x v="175"/>
    <n v="224.47"/>
    <n v="246.185"/>
    <n v="4.35846"/>
    <n v="0"/>
    <x v="91"/>
    <x v="77"/>
    <n v="-3.643948"/>
    <n v="-303.91793000000001"/>
    <n v="-0.77677799999999997"/>
    <n v="-3.645076"/>
    <n v="-303.91873199999998"/>
    <n v="-0.77739499999999995"/>
    <n v="0.138406"/>
    <n v="6.1700000000000004E-4"/>
  </r>
  <r>
    <n v="176"/>
    <x v="17"/>
    <s v="79-84-85"/>
    <s v="79-84-85"/>
    <x v="1"/>
    <x v="176"/>
    <n v="216.12899999999999"/>
    <n v="265.65800000000002"/>
    <n v="3.4344079999999999"/>
    <n v="0"/>
    <x v="92"/>
    <x v="78"/>
    <n v="-3.1096780000000002"/>
    <n v="-304.36217099999999"/>
    <n v="-0.69986199999999998"/>
    <n v="-3.0743420000000001"/>
    <n v="-304.36340300000001"/>
    <n v="-0.70197900000000002"/>
    <n v="3.535749"/>
    <n v="2.117E-3"/>
  </r>
  <r>
    <n v="177"/>
    <x v="17"/>
    <s v="79-84-85"/>
    <s v="79-84-85"/>
    <x v="1"/>
    <x v="177"/>
    <n v="289.00700000000001"/>
    <n v="301.47500000000002"/>
    <n v="3.2716050000000001"/>
    <n v="0"/>
    <x v="93"/>
    <x v="79"/>
    <n v="-2.4569369999999999"/>
    <n v="-304.75429100000002"/>
    <n v="-0.62364200000000003"/>
    <n v="-2.4736919999999998"/>
    <n v="-304.76257299999997"/>
    <n v="-0.62629000000000001"/>
    <n v="1.8689610000000001"/>
    <n v="2.647E-3"/>
  </r>
  <r>
    <n v="178"/>
    <x v="17"/>
    <s v="79-84-85"/>
    <s v="79-84-85"/>
    <x v="1"/>
    <x v="178"/>
    <n v="378.91699999999997"/>
    <n v="429.995"/>
    <n v="3.8454969999999999"/>
    <n v="0"/>
    <x v="94"/>
    <x v="80"/>
    <n v="-1.6335900000000001"/>
    <n v="-305.21978799999999"/>
    <n v="-0.53131099999999998"/>
    <n v="-1.633737"/>
    <n v="-305.233093"/>
    <n v="-0.53532199999999996"/>
    <n v="1.330581"/>
    <n v="4.0109999999999998E-3"/>
  </r>
  <r>
    <n v="179"/>
    <x v="17"/>
    <s v="79-84-85"/>
    <s v="79-84-85"/>
    <x v="1"/>
    <x v="179"/>
    <n v="212.13"/>
    <n v="348.46499999999997"/>
    <n v="2.6231089999999999"/>
    <n v="0"/>
    <x v="95"/>
    <x v="81"/>
    <n v="-0.97166300000000005"/>
    <n v="-305.54397999999998"/>
    <n v="-0.47029599999999999"/>
    <n v="-0.97924999999999995"/>
    <n v="-305.53949"/>
    <n v="-0.47093699999999999"/>
    <n v="0.88156500000000004"/>
    <n v="6.4000000000000005E-4"/>
  </r>
  <r>
    <n v="180"/>
    <x v="16"/>
    <s v="10-79-84-85"/>
    <s v="10-79-84-85"/>
    <x v="1"/>
    <x v="180"/>
    <n v="577.21299999999997"/>
    <n v="259.35899999999998"/>
    <n v="5.156326"/>
    <n v="0"/>
    <x v="96"/>
    <x v="82"/>
    <n v="-8.0140000000000003E-2"/>
    <n v="-305.88848300000001"/>
    <n v="-0.38303300000000001"/>
    <n v="-7.8483999999999998E-2"/>
    <n v="-305.87322999999998"/>
    <n v="-0.37982900000000003"/>
    <n v="1.5343100000000001"/>
    <n v="3.2049999999999999E-3"/>
  </r>
  <r>
    <n v="181"/>
    <x v="16"/>
    <s v="10-79-84-85"/>
    <s v="10-79-84-85"/>
    <x v="1"/>
    <x v="181"/>
    <n v="389.64400000000001"/>
    <n v="362.72199999999998"/>
    <n v="4.3952989999999996"/>
    <n v="0"/>
    <x v="97"/>
    <x v="83"/>
    <n v="0.61175900000000005"/>
    <n v="-306.08480900000001"/>
    <n v="-0.31365599999999999"/>
    <n v="0.61503699999999994"/>
    <n v="-306.073151"/>
    <n v="-0.31466499999999997"/>
    <n v="1.211022"/>
    <n v="1.0089999999999999E-3"/>
  </r>
  <r>
    <n v="182"/>
    <x v="16"/>
    <s v="10-79-84-85"/>
    <s v="10-79-84-85"/>
    <x v="1"/>
    <x v="182"/>
    <n v="270.99099999999999"/>
    <n v="275.5"/>
    <n v="4.0232080000000003"/>
    <n v="0"/>
    <x v="98"/>
    <x v="84"/>
    <n v="1.2950539999999999"/>
    <n v="-306.25266399999998"/>
    <n v="-0.25386799999999998"/>
    <n v="1.321196"/>
    <n v="-306.23315400000001"/>
    <n v="-0.25424000000000002"/>
    <n v="3.2619539999999998"/>
    <n v="3.7199999999999999E-4"/>
  </r>
  <r>
    <n v="183"/>
    <x v="16"/>
    <s v="10-79-84-85"/>
    <s v="10-79-84-85"/>
    <x v="1"/>
    <x v="183"/>
    <n v="262.73"/>
    <n v="306.11399999999998"/>
    <n v="4.4633820000000002"/>
    <n v="0"/>
    <x v="99"/>
    <x v="85"/>
    <n v="2.2373090000000002"/>
    <n v="-306.41265099999998"/>
    <n v="-0.18005599999999999"/>
    <n v="2.275166"/>
    <n v="-306.38351399999999"/>
    <n v="-0.17673800000000001"/>
    <n v="4.7771499999999998"/>
    <n v="3.3180000000000002E-3"/>
  </r>
  <r>
    <n v="184"/>
    <x v="15"/>
    <s v="10-40-79-84-85"/>
    <s v="10-40-79-84-85"/>
    <x v="1"/>
    <x v="184"/>
    <n v="357.17"/>
    <n v="255.56800000000001"/>
    <n v="4.9388160000000001"/>
    <n v="0"/>
    <x v="100"/>
    <x v="86"/>
    <n v="2.993897"/>
    <n v="-306.45747699999998"/>
    <n v="-0.12810099999999999"/>
    <n v="2.9967700000000002"/>
    <n v="-306.45812999999998"/>
    <n v="-0.127604"/>
    <n v="0.29464899999999999"/>
    <n v="4.9700000000000005E-4"/>
  </r>
  <r>
    <n v="185"/>
    <x v="15"/>
    <s v="10-40-79-84-85"/>
    <s v="10-40-79-84-85"/>
    <x v="1"/>
    <x v="185"/>
    <n v="484.27199999999999"/>
    <n v="637.10900000000004"/>
    <n v="3.5715460000000001"/>
    <n v="0"/>
    <x v="101"/>
    <x v="87"/>
    <n v="3.744939"/>
    <n v="-306.49483400000003"/>
    <n v="-8.9065000000000005E-2"/>
    <n v="3.7215669999999998"/>
    <n v="-306.51019300000002"/>
    <n v="-8.9720999999999995E-2"/>
    <n v="2.7966950000000002"/>
    <n v="6.5600000000000001E-4"/>
  </r>
  <r>
    <n v="186"/>
    <x v="16"/>
    <s v="10-40-79-84"/>
    <s v="10-40-79-84"/>
    <x v="1"/>
    <x v="186"/>
    <n v="253.97"/>
    <n v="235.95400000000001"/>
    <n v="3.6020180000000002"/>
    <n v="0"/>
    <x v="102"/>
    <x v="88"/>
    <n v="4.6515849999999999"/>
    <n v="-306.58789200000001"/>
    <n v="-5.4981000000000002E-2"/>
    <n v="4.6891420000000004"/>
    <n v="-306.554596"/>
    <n v="-5.3998999999999998E-2"/>
    <n v="5.0191270000000001"/>
    <n v="9.8200000000000002E-4"/>
  </r>
  <r>
    <n v="187"/>
    <x v="16"/>
    <s v="10-40-79-84"/>
    <s v="10-40-79-84"/>
    <x v="1"/>
    <x v="187"/>
    <n v="586.83000000000004"/>
    <n v="356.90499999999997"/>
    <n v="2.5274179999999999"/>
    <n v="0"/>
    <x v="103"/>
    <x v="89"/>
    <n v="5.3694699999999997"/>
    <n v="-306.58812599999999"/>
    <n v="-3.7451999999999999E-2"/>
    <n v="5.4144639999999997"/>
    <n v="-306.57424900000001"/>
    <n v="-3.5383999999999999E-2"/>
    <n v="4.7085650000000001"/>
    <n v="2.068E-3"/>
  </r>
  <r>
    <n v="188"/>
    <x v="16"/>
    <s v="10-40-79-84"/>
    <s v="10-40-79-84"/>
    <x v="1"/>
    <x v="188"/>
    <n v="504.58300000000003"/>
    <n v="325.726"/>
    <n v="2.5600930000000002"/>
    <n v="0"/>
    <x v="104"/>
    <x v="90"/>
    <n v="6.1098109999999997"/>
    <n v="-306.62075700000003"/>
    <n v="-2.1502E-2"/>
    <n v="6.1396879999999996"/>
    <n v="-306.58605999999997"/>
    <n v="-2.2112E-2"/>
    <n v="4.5788289999999998"/>
    <n v="6.0999999999999997E-4"/>
  </r>
  <r>
    <n v="189"/>
    <x v="16"/>
    <s v="10-40-79-84"/>
    <s v="10-40-79-84"/>
    <x v="1"/>
    <x v="189"/>
    <n v="270.07400000000001"/>
    <n v="288.37900000000002"/>
    <n v="3.1525219999999998"/>
    <n v="0"/>
    <x v="105"/>
    <x v="91"/>
    <n v="6.8635320000000002"/>
    <n v="-306.54839299999998"/>
    <n v="-8.3680000000000004E-3"/>
    <n v="6.864827"/>
    <n v="-306.59255999999999"/>
    <n v="-1.2865E-2"/>
    <n v="4.4185590000000001"/>
    <n v="4.4980000000000003E-3"/>
  </r>
  <r>
    <n v="190"/>
    <x v="15"/>
    <s v="10-40-79-84-209"/>
    <s v="10-40-79-84-209"/>
    <x v="1"/>
    <x v="190"/>
    <n v="333.197"/>
    <n v="320.25599999999997"/>
    <n v="5.0606039999999997"/>
    <n v="0"/>
    <x v="106"/>
    <x v="92"/>
    <n v="7.8389300000000004"/>
    <n v="-306.59171700000002"/>
    <n v="-3.3830000000000002E-3"/>
    <n v="7.832357"/>
    <n v="-306.59548999999998"/>
    <n v="-4.7679999999999997E-3"/>
    <n v="0.75784099999999999"/>
    <n v="1.384E-3"/>
  </r>
  <r>
    <n v="191"/>
    <x v="15"/>
    <s v="10-40-79-84-209"/>
    <s v="10-40-79-84-209"/>
    <x v="1"/>
    <x v="191"/>
    <n v="510.15499999999997"/>
    <n v="422.40300000000002"/>
    <n v="4.0584899999999999"/>
    <n v="0"/>
    <x v="107"/>
    <x v="93"/>
    <n v="8.554494"/>
    <n v="-306.59623599999998"/>
    <n v="-1.335E-3"/>
    <n v="8.5584779999999991"/>
    <n v="-306.59487899999999"/>
    <n v="-8.1099999999999998E-4"/>
    <n v="0.42093900000000001"/>
    <n v="5.2400000000000005E-4"/>
  </r>
  <r>
    <n v="192"/>
    <x v="15"/>
    <s v="10-40-79-84-209"/>
    <s v="10-40-79-84-209"/>
    <x v="1"/>
    <x v="192"/>
    <n v="372.21300000000002"/>
    <n v="339.642"/>
    <n v="3.4897"/>
    <n v="0"/>
    <x v="108"/>
    <x v="94"/>
    <n v="9.2865719999999996"/>
    <n v="-306.586206"/>
    <n v="2.3E-3"/>
    <n v="9.2845309999999994"/>
    <n v="-306.59258999999997"/>
    <n v="1.949E-3"/>
    <n v="0.670323"/>
    <n v="3.5E-4"/>
  </r>
  <r>
    <n v="193"/>
    <x v="18"/>
    <s v="10-40-79-84-103-209"/>
    <s v="10-40-79-84-103-209"/>
    <x v="1"/>
    <x v="193"/>
    <n v="372.26"/>
    <n v="320.40100000000001"/>
    <n v="5.8164369999999996"/>
    <n v="0"/>
    <x v="109"/>
    <x v="95"/>
    <n v="10.246162"/>
    <n v="-306.580601"/>
    <n v="2.8159999999999999E-3"/>
    <n v="10.252545"/>
    <n v="-306.58831800000002"/>
    <n v="3.9519999999999998E-3"/>
    <n v="1.001503"/>
    <n v="1.1360000000000001E-3"/>
  </r>
  <r>
    <n v="194"/>
    <x v="18"/>
    <s v="10-40-79-84-103-209"/>
    <s v="10-40-79-84-103-209"/>
    <x v="1"/>
    <x v="194"/>
    <n v="360.07299999999998"/>
    <n v="328.18099999999998"/>
    <n v="4.0965509999999998"/>
    <n v="0"/>
    <x v="110"/>
    <x v="96"/>
    <n v="10.983961000000001"/>
    <n v="-306.581523"/>
    <n v="2.8300000000000001E-3"/>
    <n v="10.978451"/>
    <n v="-306.58532700000001"/>
    <n v="4.1879999999999999E-3"/>
    <n v="0.66952800000000001"/>
    <n v="1.3569999999999999E-3"/>
  </r>
  <r>
    <n v="195"/>
    <x v="18"/>
    <s v="10-40-79-84-103-209"/>
    <s v="10-40-79-84-103-209"/>
    <x v="1"/>
    <x v="195"/>
    <n v="706.31"/>
    <n v="420.774"/>
    <n v="4.6959799999999996"/>
    <n v="0"/>
    <x v="111"/>
    <x v="97"/>
    <n v="11.73616"/>
    <n v="-306.55969900000002"/>
    <n v="6.0289999999999996E-3"/>
    <n v="11.7041"/>
    <n v="-306.58236699999998"/>
    <n v="4.1720000000000004E-3"/>
    <n v="3.9264269999999999"/>
    <n v="1.8569999999999999E-3"/>
  </r>
  <r>
    <n v="196"/>
    <x v="18"/>
    <s v="10-40-79-84-103-209"/>
    <s v="10-40-79-84-103-209"/>
    <x v="1"/>
    <x v="196"/>
    <n v="366.11"/>
    <n v="258.98200000000003"/>
    <n v="4.0849869999999999"/>
    <n v="0"/>
    <x v="112"/>
    <x v="98"/>
    <n v="12.427859"/>
    <n v="-306.57941699999998"/>
    <n v="3.7390000000000001E-3"/>
    <n v="12.429935"/>
    <n v="-306.57937600000002"/>
    <n v="4.1349999999999998E-3"/>
    <n v="0.20769899999999999"/>
    <n v="3.9599999999999998E-4"/>
  </r>
  <r>
    <n v="197"/>
    <x v="18"/>
    <s v="10-40-79-84-103-209"/>
    <s v="10-40-79-84-103-209"/>
    <x v="1"/>
    <x v="197"/>
    <n v="390.86200000000002"/>
    <n v="334.57900000000001"/>
    <n v="3.9677889999999998"/>
    <n v="0"/>
    <x v="61"/>
    <x v="99"/>
    <n v="13.139366000000001"/>
    <n v="-306.59664800000002"/>
    <n v="4.4089999999999997E-3"/>
    <n v="13.155671"/>
    <n v="-306.57638500000002"/>
    <n v="4.1110000000000001E-3"/>
    <n v="2.6008110000000002"/>
    <n v="2.9799999999999998E-4"/>
  </r>
  <r>
    <n v="198"/>
    <x v="18"/>
    <s v="10-40-79-84-103-209"/>
    <s v="10-40-79-84-103-209"/>
    <x v="1"/>
    <x v="198"/>
    <n v="693.76700000000005"/>
    <n v="399.46100000000001"/>
    <n v="5.9160360000000001"/>
    <n v="0"/>
    <x v="113"/>
    <x v="100"/>
    <n v="14.120217999999999"/>
    <n v="-306.58156500000001"/>
    <n v="4.9699999999999996E-3"/>
    <n v="14.123535"/>
    <n v="-306.57238799999999"/>
    <n v="4.1060000000000003E-3"/>
    <n v="0.975804"/>
    <n v="8.6399999999999997E-4"/>
  </r>
  <r>
    <n v="199"/>
    <x v="18"/>
    <s v="10-40-79-84-103-209"/>
    <s v="10-40-79-84-103-209"/>
    <x v="1"/>
    <x v="199"/>
    <n v="391.63299999999998"/>
    <n v="275.05399999999997"/>
    <n v="4.0544130000000003"/>
    <n v="0"/>
    <x v="114"/>
    <x v="101"/>
    <n v="14.819212"/>
    <n v="-306.60295300000001"/>
    <n v="2.643E-3"/>
    <n v="14.849536000000001"/>
    <n v="-306.56939699999998"/>
    <n v="4.1060000000000003E-3"/>
    <n v="4.5228279999999996"/>
    <n v="1.462E-3"/>
  </r>
  <r>
    <n v="200"/>
    <x v="18"/>
    <s v="10-40-79-84-103-209"/>
    <s v="10-40-79-84-103-209"/>
    <x v="1"/>
    <x v="200"/>
    <n v="395.09699999999998"/>
    <n v="286.12700000000001"/>
    <n v="4.0438770000000002"/>
    <n v="0"/>
    <x v="115"/>
    <x v="102"/>
    <n v="15.587403"/>
    <n v="-306.54855099999997"/>
    <n v="3.2550000000000001E-3"/>
    <n v="15.575341"/>
    <n v="-306.56683299999997"/>
    <n v="3.7529999999999998E-3"/>
    <n v="2.190312"/>
    <n v="4.9899999999999999E-4"/>
  </r>
  <r>
    <n v="201"/>
    <x v="18"/>
    <s v="10-40-79-84-103-209"/>
    <s v="10-40-79-84-103-209"/>
    <x v="1"/>
    <x v="201"/>
    <n v="667.45"/>
    <n v="229.78299999999999"/>
    <n v="5.8834109999999997"/>
    <n v="0"/>
    <x v="116"/>
    <x v="103"/>
    <n v="16.520025"/>
    <n v="-306.58592900000002"/>
    <n v="1.3129999999999999E-3"/>
    <n v="16.543129"/>
    <n v="-306.563965"/>
    <n v="3.173E-3"/>
    <n v="3.1878310000000001"/>
    <n v="1.8600000000000001E-3"/>
  </r>
  <r>
    <n v="202"/>
    <x v="18"/>
    <s v="10-40-79-84-103-209"/>
    <s v="10-40-79-84-103-209"/>
    <x v="1"/>
    <x v="202"/>
    <n v="655.76900000000001"/>
    <n v="370.279"/>
    <n v="4.7776620000000003"/>
    <n v="0"/>
    <x v="117"/>
    <x v="104"/>
    <n v="17.261492000000001"/>
    <n v="-306.560427"/>
    <n v="1.789E-3"/>
    <n v="17.267921000000001"/>
    <n v="-306.56201199999998"/>
    <n v="2.8379999999999998E-3"/>
    <n v="0.66215299999999999"/>
    <n v="1.049E-3"/>
  </r>
  <r>
    <n v="203"/>
    <x v="18"/>
    <s v="10-40-79-84-103-209"/>
    <s v="10-40-79-84-103-209"/>
    <x v="1"/>
    <x v="203"/>
    <n v="399.11200000000002"/>
    <n v="268.73599999999999"/>
    <n v="4.8802009999999996"/>
    <n v="0"/>
    <x v="118"/>
    <x v="105"/>
    <n v="17.992118000000001"/>
    <n v="-306.55489"/>
    <n v="2.7629999999999998E-3"/>
    <n v="17.987438000000001"/>
    <n v="-306.56021099999998"/>
    <n v="2.6150000000000001E-3"/>
    <n v="0.70866300000000004"/>
    <n v="1.4799999999999999E-4"/>
  </r>
  <r>
    <n v="204"/>
    <x v="18"/>
    <s v="10-40-79-84-103-209"/>
    <s v="10-40-79-84-103-209"/>
    <x v="1"/>
    <x v="204"/>
    <n v="399.98899999999998"/>
    <n v="268.96899999999999"/>
    <n v="5.3439230000000002"/>
    <n v="0"/>
    <x v="119"/>
    <x v="106"/>
    <n v="18.949916000000002"/>
    <n v="-306.54001"/>
    <n v="2.2799999999999999E-3"/>
    <n v="18.931849"/>
    <n v="-306.557953"/>
    <n v="2.4160000000000002E-3"/>
    <n v="2.5463260000000001"/>
    <n v="1.36E-4"/>
  </r>
  <r>
    <n v="205"/>
    <x v="18"/>
    <s v="10-40-79-84-103-209"/>
    <s v="10-40-79-84-103-209"/>
    <x v="1"/>
    <x v="205"/>
    <n v="441.33199999999999"/>
    <n v="325.77199999999999"/>
    <n v="4.3471729999999997"/>
    <n v="0"/>
    <x v="120"/>
    <x v="107"/>
    <n v="19.641403"/>
    <n v="-306.51498600000002"/>
    <n v="-3.0400000000000002E-4"/>
    <n v="19.626795000000001"/>
    <n v="-306.55633499999999"/>
    <n v="2.3159999999999999E-3"/>
    <n v="4.3854170000000003"/>
    <n v="2.0110000000000002E-3"/>
  </r>
  <r>
    <n v="206"/>
    <x v="15"/>
    <s v="10-40-79-103-209"/>
    <s v="10-40-79-103-209"/>
    <x v="1"/>
    <x v="206"/>
    <n v="342.60599999999999"/>
    <n v="294.54899999999998"/>
    <n v="3.376655"/>
    <n v="0"/>
    <x v="121"/>
    <x v="108"/>
    <n v="20.312639000000001"/>
    <n v="-306.55108300000001"/>
    <n v="1.836E-3"/>
    <n v="20.311019999999999"/>
    <n v="-306.55502300000001"/>
    <n v="2.101E-3"/>
    <n v="0.42603099999999999"/>
    <n v="2.6499999999999999E-4"/>
  </r>
  <r>
    <n v="207"/>
    <x v="18"/>
    <s v="10-40-79-103-181-209"/>
    <s v="10-40-79-103-181-209"/>
    <x v="1"/>
    <x v="207"/>
    <n v="386.93900000000002"/>
    <n v="330.65499999999997"/>
    <n v="5.3302250000000004"/>
    <n v="0"/>
    <x v="122"/>
    <x v="109"/>
    <n v="21.184833000000001"/>
    <n v="-306.57639899999998"/>
    <n v="1.622E-3"/>
    <n v="21.210636000000001"/>
    <n v="-306.55349699999999"/>
    <n v="1.8270000000000001E-3"/>
    <n v="3.4500310000000001"/>
    <n v="2.05E-4"/>
  </r>
  <r>
    <n v="208"/>
    <x v="18"/>
    <s v="10-40-79-103-181-209"/>
    <s v="10-40-79-103-181-209"/>
    <x v="1"/>
    <x v="208"/>
    <n v="461.43400000000003"/>
    <n v="304.87099999999998"/>
    <n v="3.9645679999999999"/>
    <n v="0"/>
    <x v="123"/>
    <x v="110"/>
    <n v="21.875968"/>
    <n v="-306.54355800000002"/>
    <n v="7.3800000000000005E-4"/>
    <n v="21.877808000000002"/>
    <n v="-306.55252100000001"/>
    <n v="1.65E-3"/>
    <n v="0.91491999999999996"/>
    <n v="9.1200000000000005E-4"/>
  </r>
  <r>
    <n v="209"/>
    <x v="18"/>
    <s v="10-40-79-103-181-209"/>
    <s v="10-40-79-103-181-209"/>
    <x v="1"/>
    <x v="209"/>
    <n v="618.91"/>
    <n v="359.178"/>
    <n v="3.7342689999999998"/>
    <n v="0"/>
    <x v="124"/>
    <x v="111"/>
    <n v="22.536936000000001"/>
    <n v="-306.55001800000002"/>
    <n v="1.124E-3"/>
    <n v="22.538542"/>
    <n v="-306.551514"/>
    <n v="1.56E-3"/>
    <n v="0.21949299999999999"/>
    <n v="4.3600000000000003E-4"/>
  </r>
  <r>
    <n v="210"/>
    <x v="14"/>
    <s v="10-40-48-79-103-181-209"/>
    <s v="10-40-48-79-103-181-209"/>
    <x v="1"/>
    <x v="210"/>
    <n v="390.35700000000003"/>
    <n v="298.15600000000001"/>
    <n v="5.8510309999999999"/>
    <n v="0"/>
    <x v="125"/>
    <x v="112"/>
    <n v="23.384944000000001"/>
    <n v="-306.61070100000001"/>
    <n v="6.5690000000000002E-3"/>
    <n v="23.408677999999998"/>
    <n v="-306.55029300000001"/>
    <n v="1.431E-3"/>
    <n v="6.4903409999999999"/>
    <n v="5.1370000000000001E-3"/>
  </r>
  <r>
    <n v="211"/>
    <x v="14"/>
    <s v="10-40-48-79-103-181-209"/>
    <s v="10-40-48-79-103-181-209"/>
    <x v="1"/>
    <x v="211"/>
    <n v="498.791"/>
    <n v="295.74"/>
    <n v="5.3700140000000003"/>
    <n v="0"/>
    <x v="126"/>
    <x v="113"/>
    <n v="24.055593999999999"/>
    <n v="-306.55393900000001"/>
    <n v="1.7520000000000001E-3"/>
    <n v="24.052144999999999"/>
    <n v="-306.54943800000001"/>
    <n v="1.3749999999999999E-3"/>
    <n v="0.56705300000000003"/>
    <n v="3.7599999999999998E-4"/>
  </r>
  <r>
    <n v="212"/>
    <x v="14"/>
    <s v="10-40-48-79-103-181-209"/>
    <s v="10-40-48-79-103-181-209"/>
    <x v="1"/>
    <x v="212"/>
    <n v="519.83100000000002"/>
    <n v="386.26799999999997"/>
    <n v="4.1893859999999998"/>
    <n v="0"/>
    <x v="127"/>
    <x v="114"/>
    <n v="24.689350999999998"/>
    <n v="-306.55017400000003"/>
    <n v="1.5900000000000001E-3"/>
    <n v="24.687199"/>
    <n v="-306.54861499999998"/>
    <n v="1.317E-3"/>
    <n v="0.26578099999999999"/>
    <n v="2.7300000000000002E-4"/>
  </r>
  <r>
    <n v="213"/>
    <x v="14"/>
    <s v="10-40-48-79-103-181-209"/>
    <s v="10-40-48-79-103-181-209"/>
    <x v="1"/>
    <x v="213"/>
    <n v="455.64499999999998"/>
    <n v="369.21199999999999"/>
    <n v="5.5996439999999996"/>
    <n v="0"/>
    <x v="128"/>
    <x v="115"/>
    <n v="25.314938000000001"/>
    <n v="-306.54794199999998"/>
    <n v="1.238E-3"/>
    <n v="25.314523999999999"/>
    <n v="-306.54785199999998"/>
    <n v="1.271E-3"/>
    <n v="4.2437000000000002E-2"/>
    <n v="3.1999999999999999E-5"/>
  </r>
  <r>
    <n v="214"/>
    <x v="14"/>
    <s v="10-40-48-79-103-181-209"/>
    <s v="10-40-48-79-103-181-209"/>
    <x v="1"/>
    <x v="214"/>
    <n v="772.52800000000002"/>
    <n v="386.923"/>
    <n v="6.0305359999999997"/>
    <n v="0"/>
    <x v="129"/>
    <x v="116"/>
    <n v="26.13231"/>
    <n v="-306.55615399999999"/>
    <n v="1.3500000000000001E-3"/>
    <n v="26.139434999999999"/>
    <n v="-306.54693600000002"/>
    <n v="1.1590000000000001E-3"/>
    <n v="1.165038"/>
    <n v="1.9100000000000001E-4"/>
  </r>
  <r>
    <n v="215"/>
    <x v="14"/>
    <s v="10-40-48-79-103-181-209"/>
    <s v="10-40-48-79-103-181-209"/>
    <x v="1"/>
    <x v="215"/>
    <n v="596.49800000000005"/>
    <n v="381.30700000000002"/>
    <n v="3.9887760000000001"/>
    <n v="0"/>
    <x v="130"/>
    <x v="117"/>
    <n v="26.727568000000002"/>
    <n v="-306.54201"/>
    <n v="9.0000000000000006E-5"/>
    <n v="26.750011000000001"/>
    <n v="-306.546356"/>
    <n v="1.0709999999999999E-3"/>
    <n v="2.2860610000000001"/>
    <n v="9.810000000000001E-4"/>
  </r>
  <r>
    <n v="216"/>
    <x v="19"/>
    <s v="0-10-40-48-79-103-181-209"/>
    <s v="0-10-40-48-79-103-181-209"/>
    <x v="1"/>
    <x v="216"/>
    <n v="872.61599999999999"/>
    <n v="458.15100000000001"/>
    <n v="5.4133959999999997"/>
    <n v="0"/>
    <x v="131"/>
    <x v="118"/>
    <n v="27.352163000000001"/>
    <n v="-306.55034799999999"/>
    <n v="2.2599999999999999E-3"/>
    <n v="27.354040000000001"/>
    <n v="-306.54580700000002"/>
    <n v="1.0269999999999999E-3"/>
    <n v="0.49132700000000001"/>
    <n v="1.2329999999999999E-3"/>
  </r>
  <r>
    <n v="217"/>
    <x v="19"/>
    <s v="0-10-40-48-79-103-181-209"/>
    <s v="0-10-40-48-79-103-181-209"/>
    <x v="1"/>
    <x v="217"/>
    <n v="461.38"/>
    <n v="348.22300000000001"/>
    <n v="5.5586539999999998"/>
    <n v="0"/>
    <x v="132"/>
    <x v="119"/>
    <n v="27.943397000000001"/>
    <n v="-306.56888800000002"/>
    <n v="4.0000000000000001E-3"/>
    <n v="27.951006"/>
    <n v="-306.54525799999999"/>
    <n v="9.9099999999999991E-4"/>
    <n v="2.482494"/>
    <n v="3.009E-3"/>
  </r>
  <r>
    <n v="218"/>
    <x v="13"/>
    <s v="0-10-40-48-79-103-108-181-209"/>
    <s v="0-10-40-48-79-103-108-181-209"/>
    <x v="1"/>
    <x v="218"/>
    <n v="939.71100000000001"/>
    <n v="455.47800000000001"/>
    <n v="7.8019160000000003"/>
    <n v="0"/>
    <x v="133"/>
    <x v="120"/>
    <n v="28.750574"/>
    <n v="-306.524653"/>
    <n v="3.1159999999999998E-3"/>
    <n v="28.736179"/>
    <n v="-306.544556"/>
    <n v="9.41E-4"/>
    <n v="2.4562469999999998"/>
    <n v="2.1749999999999999E-3"/>
  </r>
  <r>
    <n v="219"/>
    <x v="13"/>
    <s v="0-10-40-48-79-103-108-181-209"/>
    <s v="0-10-40-48-79-103-108-181-209"/>
    <x v="1"/>
    <x v="219"/>
    <n v="627.02800000000002"/>
    <n v="331.77"/>
    <n v="5.0791040000000001"/>
    <n v="0"/>
    <x v="134"/>
    <x v="121"/>
    <n v="29.320323999999999"/>
    <n v="-306.546314"/>
    <n v="2.1229999999999999E-3"/>
    <n v="29.316969"/>
    <n v="-306.54400600000002"/>
    <n v="9.19E-4"/>
    <n v="0.40715800000000002"/>
    <n v="1.2049999999999999E-3"/>
  </r>
  <r>
    <n v="220"/>
    <x v="13"/>
    <s v="0-10-40-48-79-103-108-181-209"/>
    <s v="0-10-40-48-79-103-108-181-209"/>
    <x v="1"/>
    <x v="220"/>
    <n v="799.28599999999994"/>
    <n v="289.476"/>
    <n v="6.7268970000000001"/>
    <n v="0"/>
    <x v="135"/>
    <x v="122"/>
    <n v="30.084188000000001"/>
    <n v="-306.54134800000003"/>
    <n v="1.212E-3"/>
    <n v="30.080559000000001"/>
    <n v="-306.54339599999997"/>
    <n v="8.6600000000000002E-4"/>
    <n v="0.416682"/>
    <n v="3.4600000000000001E-4"/>
  </r>
  <r>
    <n v="221"/>
    <x v="13"/>
    <s v="0-10-40-48-79-103-108-181-209"/>
    <s v="0-10-40-48-79-103-108-181-209"/>
    <x v="1"/>
    <x v="221"/>
    <n v="928.202"/>
    <n v="334.077"/>
    <n v="5.6388379999999998"/>
    <n v="0"/>
    <x v="136"/>
    <x v="123"/>
    <n v="30.674951"/>
    <n v="-306.49978499999997"/>
    <n v="-2.6699999999999998E-4"/>
    <n v="30.645409000000001"/>
    <n v="-306.54287699999998"/>
    <n v="8.5499999999999997E-4"/>
    <n v="5.2245970000000002"/>
    <n v="5.8799999999999998E-4"/>
  </r>
  <r>
    <n v="222"/>
    <x v="13"/>
    <s v="0-10-40-48-79-103-108-181-209"/>
    <s v="0-10-40-48-79-103-108-181-209"/>
    <x v="1"/>
    <x v="222"/>
    <n v="974.05"/>
    <n v="324.91800000000001"/>
    <n v="5.466888"/>
    <n v="0"/>
    <x v="137"/>
    <x v="124"/>
    <n v="31.199657999999999"/>
    <n v="-306.546807"/>
    <n v="6.02E-4"/>
    <n v="31.204006"/>
    <n v="-306.54248000000001"/>
    <n v="8.0400000000000003E-4"/>
    <n v="0.61338199999999998"/>
    <n v="2.02E-4"/>
  </r>
  <r>
    <n v="223"/>
    <x v="12"/>
    <s v="0-10-40-48-79-103-108-181-203-209"/>
    <s v="0-10-40-48-79-103-108-181-203-209"/>
    <x v="1"/>
    <x v="223"/>
    <n v="543.37099999999998"/>
    <n v="271.69600000000003"/>
    <n v="7.7711639999999997"/>
    <n v="0"/>
    <x v="138"/>
    <x v="125"/>
    <n v="31.930347999999999"/>
    <n v="-306.55678599999999"/>
    <n v="1.3240000000000001E-3"/>
    <n v="31.938707000000001"/>
    <n v="-306.54202299999997"/>
    <n v="7.7899999999999996E-4"/>
    <n v="1.696558"/>
    <n v="5.4500000000000002E-4"/>
  </r>
  <r>
    <n v="224"/>
    <x v="12"/>
    <s v="0-10-40-48-79-103-108-181-203-209"/>
    <s v="0-10-40-48-79-103-108-181-203-209"/>
    <x v="1"/>
    <x v="224"/>
    <n v="1017.835"/>
    <n v="401.12900000000002"/>
    <n v="6.0710559999999996"/>
    <n v="0"/>
    <x v="139"/>
    <x v="126"/>
    <n v="32.479049000000003"/>
    <n v="-306.54274900000001"/>
    <n v="-1.1980000000000001E-3"/>
    <n v="32.482165999999999"/>
    <n v="-306.54156499999999"/>
    <n v="7.85E-4"/>
    <n v="0.33344099999999999"/>
    <n v="4.1300000000000001E-4"/>
  </r>
  <r>
    <n v="225"/>
    <x v="12"/>
    <s v="0-10-40-48-79-103-108-181-203-209"/>
    <s v="0-10-40-48-79-103-108-181-203-209"/>
    <x v="1"/>
    <x v="225"/>
    <n v="655.61"/>
    <n v="336.83199999999999"/>
    <n v="5.2897270000000001"/>
    <n v="0"/>
    <x v="140"/>
    <x v="127"/>
    <n v="33.029739999999997"/>
    <n v="-306.53072900000001"/>
    <n v="1.854E-3"/>
    <n v="33.019482000000004"/>
    <n v="-306.54122899999999"/>
    <n v="7.9100000000000004E-4"/>
    <n v="1.467929"/>
    <n v="1.0629999999999999E-3"/>
  </r>
  <r>
    <n v="226"/>
    <x v="12"/>
    <s v="0-10-40-48-79-103-108-181-203-209"/>
    <s v="0-10-40-48-79-103-108-181-203-209"/>
    <x v="1"/>
    <x v="226"/>
    <n v="541.65200000000004"/>
    <n v="240.97300000000001"/>
    <n v="6.9143829999999999"/>
    <n v="0"/>
    <x v="141"/>
    <x v="128"/>
    <n v="33.709184"/>
    <n v="-306.52519699999999"/>
    <n v="-2.2820000000000002E-3"/>
    <n v="33.725982999999999"/>
    <n v="-306.54074100000003"/>
    <n v="7.7800000000000005E-4"/>
    <n v="2.2886679999999999"/>
    <n v="1.5039999999999999E-3"/>
  </r>
  <r>
    <n v="227"/>
    <x v="13"/>
    <s v="0-40-48-79-103-108-181-203-209"/>
    <s v="0-40-48-79-103-108-181-203-209"/>
    <x v="1"/>
    <x v="227"/>
    <n v="536.846"/>
    <n v="254.25399999999999"/>
    <n v="4.6859400000000004"/>
    <n v="0"/>
    <x v="142"/>
    <x v="129"/>
    <n v="34.248551999999997"/>
    <n v="-306.54356000000001"/>
    <n v="2.4000000000000001E-5"/>
    <n v="34.248550000000002"/>
    <n v="-306.540344"/>
    <n v="7.9299999999999998E-4"/>
    <n v="0.32160499999999997"/>
    <n v="7.6900000000000004E-4"/>
  </r>
  <r>
    <n v="228"/>
    <x v="13"/>
    <s v="0-40-48-79-103-108-181-203-209"/>
    <s v="0-40-48-79-103-108-181-203-209"/>
    <x v="1"/>
    <x v="228"/>
    <n v="606.51099999999997"/>
    <n v="356.39499999999998"/>
    <n v="5.8458009999999998"/>
    <n v="0"/>
    <x v="143"/>
    <x v="130"/>
    <n v="34.782139999999998"/>
    <n v="-306.52311900000001"/>
    <n v="8.0699999999999999E-4"/>
    <n v="34.765293"/>
    <n v="-306.53994799999998"/>
    <n v="8.03E-4"/>
    <n v="2.3811589999999998"/>
    <n v="5.0000000000000004E-6"/>
  </r>
  <r>
    <n v="229"/>
    <x v="13"/>
    <s v="0-40-48-79-103-108-181-203-209"/>
    <s v="0-40-48-79-103-108-181-203-209"/>
    <x v="1"/>
    <x v="229"/>
    <n v="973.45600000000002"/>
    <n v="353.60399999999998"/>
    <n v="6.213381"/>
    <n v="0"/>
    <x v="144"/>
    <x v="131"/>
    <n v="35.446672"/>
    <n v="-306.54172"/>
    <n v="3.2899999999999997E-4"/>
    <n v="35.447819000000003"/>
    <n v="-306.53949"/>
    <n v="8.0400000000000003E-4"/>
    <n v="0.25074999999999997"/>
    <n v="4.75E-4"/>
  </r>
  <r>
    <n v="230"/>
    <x v="13"/>
    <s v="0-40-48-79-103-108-181-203-209"/>
    <s v="0-40-48-79-103-108-181-203-209"/>
    <x v="1"/>
    <x v="230"/>
    <n v="516.15899999999999"/>
    <n v="323.47199999999998"/>
    <n v="4.4569599999999996"/>
    <n v="0"/>
    <x v="145"/>
    <x v="55"/>
    <n v="35.963101999999999"/>
    <n v="-306.54785900000002"/>
    <n v="2.1000000000000001E-4"/>
    <n v="35.970177"/>
    <n v="-306.53912400000002"/>
    <n v="8.0400000000000003E-4"/>
    <n v="1.1241140000000001"/>
    <n v="5.9400000000000002E-4"/>
  </r>
  <r>
    <n v="231"/>
    <x v="13"/>
    <s v="0-40-48-79-103-108-181-203-209"/>
    <s v="0-40-48-79-103-108-181-203-209"/>
    <x v="1"/>
    <x v="231"/>
    <n v="623.57500000000005"/>
    <n v="284.75900000000001"/>
    <n v="4.7043910000000002"/>
    <n v="0"/>
    <x v="146"/>
    <x v="57"/>
    <n v="36.527383"/>
    <n v="-306.52881500000001"/>
    <n v="1.14E-3"/>
    <n v="36.518990000000002"/>
    <n v="-306.53869600000002"/>
    <n v="8.0500000000000005E-4"/>
    <n v="1.296508"/>
    <n v="3.3500000000000001E-4"/>
  </r>
  <r>
    <n v="232"/>
    <x v="19"/>
    <s v="0-40-48-103-108-181-203-209"/>
    <s v="0-40-48-103-108-181-203-209"/>
    <x v="1"/>
    <x v="232"/>
    <n v="448.63099999999997"/>
    <n v="263.38"/>
    <n v="6.618741"/>
    <n v="0"/>
    <x v="147"/>
    <x v="132"/>
    <n v="37.314087999999998"/>
    <n v="-306.53074800000002"/>
    <n v="6.6699999999999995E-4"/>
    <n v="37.307144000000001"/>
    <n v="-306.53799400000003"/>
    <n v="8.0599999999999997E-4"/>
    <n v="1.00359"/>
    <n v="1.3899999999999999E-4"/>
  </r>
  <r>
    <n v="233"/>
    <x v="19"/>
    <s v="0-40-48-103-108-181-203-209"/>
    <s v="0-40-48-103-108-181-203-209"/>
    <x v="1"/>
    <x v="233"/>
    <n v="469.11799999999999"/>
    <n v="348.17599999999999"/>
    <n v="5.4912479999999997"/>
    <n v="0"/>
    <x v="148"/>
    <x v="133"/>
    <n v="37.927669999999999"/>
    <n v="-306.534133"/>
    <n v="-1.9989999999999999E-3"/>
    <n v="37.946357999999996"/>
    <n v="-306.53744499999999"/>
    <n v="8.0500000000000005E-4"/>
    <n v="1.8978729999999999"/>
    <n v="1.194E-3"/>
  </r>
  <r>
    <n v="234"/>
    <x v="19"/>
    <s v="0-40-48-103-108-181-203-209"/>
    <s v="0-40-48-103-108-181-203-209"/>
    <x v="1"/>
    <x v="234"/>
    <n v="563.82600000000002"/>
    <n v="431.21300000000002"/>
    <n v="5.232183"/>
    <n v="0"/>
    <x v="149"/>
    <x v="134"/>
    <n v="38.611314"/>
    <n v="-306.553809"/>
    <n v="1.9000000000000001E-4"/>
    <n v="38.629227"/>
    <n v="-306.53692599999999"/>
    <n v="8.0999999999999996E-4"/>
    <n v="2.4615320000000001"/>
    <n v="6.1899999999999998E-4"/>
  </r>
  <r>
    <n v="235"/>
    <x v="19"/>
    <s v="0-40-48-103-108-181-203-209"/>
    <s v="0-40-48-103-108-181-203-209"/>
    <x v="1"/>
    <x v="235"/>
    <n v="440.85899999999998"/>
    <n v="235.756"/>
    <n v="7.731725"/>
    <n v="0"/>
    <x v="150"/>
    <x v="135"/>
    <n v="39.595784000000002"/>
    <n v="-306.53985299999999"/>
    <n v="2.7099999999999997E-4"/>
    <n v="39.603122999999997"/>
    <n v="-306.536224"/>
    <n v="7.7399999999999995E-4"/>
    <n v="0.818712"/>
    <n v="5.0299999999999997E-4"/>
  </r>
  <r>
    <n v="236"/>
    <x v="19"/>
    <s v="0-40-48-103-108-181-203-209"/>
    <s v="0-40-48-103-108-181-203-209"/>
    <x v="1"/>
    <x v="236"/>
    <n v="652.75199999999995"/>
    <n v="464.8"/>
    <n v="6.5931670000000002"/>
    <n v="0"/>
    <x v="151"/>
    <x v="136"/>
    <n v="40.344307999999998"/>
    <n v="-306.551827"/>
    <n v="1.603E-3"/>
    <n v="40.356555999999998"/>
    <n v="-306.53567500000003"/>
    <n v="7.5699999999999997E-4"/>
    <n v="2.027031"/>
    <n v="8.4599999999999996E-4"/>
  </r>
  <r>
    <n v="237"/>
    <x v="19"/>
    <s v="0-40-48-103-108-181-203-209"/>
    <s v="0-40-48-103-108-181-203-209"/>
    <x v="1"/>
    <x v="237"/>
    <n v="828.61699999999996"/>
    <n v="393.67899999999997"/>
    <n v="6.064775"/>
    <n v="0"/>
    <x v="152"/>
    <x v="137"/>
    <n v="41.096012999999999"/>
    <n v="-306.53403300000002"/>
    <n v="6.0000000000000002E-5"/>
    <n v="41.104579999999999"/>
    <n v="-306.53515599999997"/>
    <n v="6.8800000000000003E-4"/>
    <n v="0.86402299999999999"/>
    <n v="6.2799999999999998E-4"/>
  </r>
  <r>
    <n v="238"/>
    <x v="19"/>
    <s v="0-40-48-103-108-181-203-209"/>
    <s v="0-40-48-103-108-181-203-209"/>
    <x v="1"/>
    <x v="238"/>
    <n v="816.34799999999996"/>
    <n v="385.48700000000002"/>
    <n v="7.7389359999999998"/>
    <n v="0"/>
    <x v="153"/>
    <x v="138"/>
    <n v="42.075249999999997"/>
    <n v="-306.538231"/>
    <n v="6.5399999999999996E-4"/>
    <n v="42.079014000000001"/>
    <n v="-306.53445399999998"/>
    <n v="6.5200000000000002E-4"/>
    <n v="0.533188"/>
    <n v="1.9999999999999999E-6"/>
  </r>
  <r>
    <n v="239"/>
    <x v="19"/>
    <s v="0-40-48-103-108-181-203-209"/>
    <s v="0-40-48-103-108-181-203-209"/>
    <x v="1"/>
    <x v="239"/>
    <n v="826.83699999999999"/>
    <n v="444.55599999999998"/>
    <n v="5.8169089999999999"/>
    <n v="0"/>
    <x v="154"/>
    <x v="139"/>
    <n v="42.791429000000001"/>
    <n v="-306.531721"/>
    <n v="-4.5000000000000003E-5"/>
    <n v="42.79562"/>
    <n v="-306.533905"/>
    <n v="6.4800000000000003E-4"/>
    <n v="0.472578"/>
    <n v="6.0300000000000002E-4"/>
  </r>
  <r>
    <n v="240"/>
    <x v="19"/>
    <s v="0-40-48-103-108-181-203-209"/>
    <s v="0-40-48-103-108-181-203-209"/>
    <x v="1"/>
    <x v="240"/>
    <n v="488.726"/>
    <n v="270.524"/>
    <n v="5.9206570000000003"/>
    <n v="0"/>
    <x v="155"/>
    <x v="140"/>
    <n v="43.488942000000002"/>
    <n v="-306.554326"/>
    <n v="8.1400000000000005E-4"/>
    <n v="43.509697000000003"/>
    <n v="-306.53338600000001"/>
    <n v="6.4700000000000001E-4"/>
    <n v="2.9482870000000001"/>
    <n v="1.6699999999999999E-4"/>
  </r>
  <r>
    <n v="241"/>
    <x v="19"/>
    <s v="0-40-48-103-108-181-203-209"/>
    <s v="0-40-48-103-108-181-203-209"/>
    <x v="1"/>
    <x v="241"/>
    <n v="605.97199999999998"/>
    <n v="406.87799999999999"/>
    <n v="7.5261909999999999"/>
    <n v="0"/>
    <x v="156"/>
    <x v="56"/>
    <n v="44.448016000000003"/>
    <n v="-306.52354800000001"/>
    <n v="-1.4250000000000001E-3"/>
    <n v="44.470256999999997"/>
    <n v="-306.53268400000002"/>
    <n v="6.4700000000000001E-4"/>
    <n v="2.4044530000000002"/>
    <n v="7.7800000000000005E-4"/>
  </r>
  <r>
    <n v="242"/>
    <x v="13"/>
    <s v="0-34-40-48-103-108-181-203-209"/>
    <s v="0-34-40-48-103-108-181-203-209"/>
    <x v="1"/>
    <x v="242"/>
    <n v="947.43499999999995"/>
    <n v="508.30700000000002"/>
    <n v="7.2188049999999997"/>
    <n v="0"/>
    <x v="157"/>
    <x v="141"/>
    <n v="45.202058000000001"/>
    <n v="-306.52594199999999"/>
    <n v="1.307E-3"/>
    <n v="45.198746"/>
    <n v="-306.532196"/>
    <n v="6.3199999999999997E-4"/>
    <n v="0.70768500000000001"/>
    <n v="6.7500000000000004E-4"/>
  </r>
  <r>
    <n v="243"/>
    <x v="13"/>
    <s v="0-34-40-48-103-108-181-203-209"/>
    <s v="0-34-40-48-103-108-181-203-209"/>
    <x v="1"/>
    <x v="243"/>
    <n v="487.29300000000001"/>
    <n v="270.32799999999997"/>
    <n v="8.9162479999999995"/>
    <n v="0"/>
    <x v="158"/>
    <x v="142"/>
    <n v="46.157221"/>
    <n v="-306.551131"/>
    <n v="1.054E-3"/>
    <n v="46.173842999999998"/>
    <n v="-306.53183000000001"/>
    <n v="4.7699999999999999E-4"/>
    <n v="2.5472579999999998"/>
    <n v="5.7700000000000004E-4"/>
  </r>
  <r>
    <n v="244"/>
    <x v="13"/>
    <s v="0-34-40-48-103-108-181-203-209"/>
    <s v="0-34-40-48-103-108-181-203-209"/>
    <x v="1"/>
    <x v="244"/>
    <n v="672.73299999999995"/>
    <n v="322.29500000000002"/>
    <n v="7.1142750000000001"/>
    <n v="0"/>
    <x v="159"/>
    <x v="143"/>
    <n v="46.911586999999997"/>
    <n v="-306.52158300000002"/>
    <n v="1.64E-4"/>
    <n v="46.902957999999998"/>
    <n v="-306.53161599999999"/>
    <n v="3.8499999999999998E-4"/>
    <n v="1.323359"/>
    <n v="2.2100000000000001E-4"/>
  </r>
  <r>
    <n v="245"/>
    <x v="13"/>
    <s v="0-34-40-48-103-108-181-203-209"/>
    <s v="0-34-40-48-103-108-181-203-209"/>
    <x v="1"/>
    <x v="245"/>
    <n v="919.83500000000004"/>
    <n v="403.363"/>
    <n v="6.951854"/>
    <n v="0"/>
    <x v="160"/>
    <x v="144"/>
    <n v="47.628453999999998"/>
    <n v="-306.52216600000003"/>
    <n v="-2.6059999999999998E-3"/>
    <n v="47.628590000000003"/>
    <n v="-306.53146400000003"/>
    <n v="2.6600000000000001E-4"/>
    <n v="0.92987200000000003"/>
    <n v="2.3400000000000001E-3"/>
  </r>
  <r>
    <n v="246"/>
    <x v="13"/>
    <s v="0-34-40-48-103-108-181-203-209"/>
    <s v="0-34-40-48-103-108-181-203-209"/>
    <x v="1"/>
    <x v="246"/>
    <n v="507.18400000000003"/>
    <n v="307.29899999999998"/>
    <n v="6.7168580000000002"/>
    <n v="0"/>
    <x v="161"/>
    <x v="145"/>
    <n v="48.352108999999999"/>
    <n v="-306.53202399999998"/>
    <n v="8.43E-4"/>
    <n v="48.352268000000002"/>
    <n v="-306.53128099999998"/>
    <n v="2.23E-4"/>
    <n v="7.5998999999999997E-2"/>
    <n v="6.2100000000000002E-4"/>
  </r>
  <r>
    <n v="247"/>
    <x v="13"/>
    <s v="0-34-40-48-103-108-181-203-209"/>
    <s v="0-34-40-48-103-108-181-203-209"/>
    <x v="1"/>
    <x v="247"/>
    <n v="490.53800000000001"/>
    <n v="288.04199999999997"/>
    <n v="9.2506240000000002"/>
    <n v="0"/>
    <x v="162"/>
    <x v="146"/>
    <n v="49.318300000000001"/>
    <n v="-306.53584599999999"/>
    <n v="-1.049E-3"/>
    <n v="49.317214999999997"/>
    <n v="-306.53103599999997"/>
    <n v="2.13E-4"/>
    <n v="0.49304399999999998"/>
    <n v="8.3600000000000005E-4"/>
  </r>
  <r>
    <n v="248"/>
    <x v="12"/>
    <s v="0-34-40-48-102-103-108-181-203-209"/>
    <s v="0-34-40-48-102-103-108-181-203-209"/>
    <x v="1"/>
    <x v="248"/>
    <n v="822.70500000000004"/>
    <n v="356.11799999999999"/>
    <n v="7.2314660000000002"/>
    <n v="0"/>
    <x v="163"/>
    <x v="147"/>
    <n v="50.041119000000002"/>
    <n v="-306.53222499999998"/>
    <n v="1.8599999999999999E-4"/>
    <n v="50.042484000000002"/>
    <n v="-306.53094499999997"/>
    <n v="1.5799999999999999E-4"/>
    <n v="0.187171"/>
    <n v="2.8E-5"/>
  </r>
  <r>
    <n v="249"/>
    <x v="12"/>
    <s v="0-34-40-48-102-103-108-181-203-209"/>
    <s v="0-34-40-48-102-103-108-181-203-209"/>
    <x v="1"/>
    <x v="249"/>
    <n v="821.98800000000006"/>
    <n v="428.98599999999999"/>
    <n v="8.1148480000000003"/>
    <n v="0"/>
    <x v="164"/>
    <x v="148"/>
    <n v="50.769705999999999"/>
    <n v="-306.53244599999999"/>
    <n v="-3.5100000000000002E-4"/>
    <n v="50.769207000000002"/>
    <n v="-306.53094499999997"/>
    <n v="3.6000000000000001E-5"/>
    <n v="0.15814"/>
    <n v="3.1599999999999998E-4"/>
  </r>
  <r>
    <n v="250"/>
    <x v="13"/>
    <s v="0-34-48-102-103-108-181-203-209"/>
    <s v="0-34-48-102-103-108-181-203-209"/>
    <x v="1"/>
    <x v="250"/>
    <n v="530.51400000000001"/>
    <n v="356.42399999999998"/>
    <n v="8.8035929999999993"/>
    <n v="0"/>
    <x v="165"/>
    <x v="149"/>
    <n v="51.744065999999997"/>
    <n v="-306.528165"/>
    <n v="-2.4499999999999999E-4"/>
    <n v="51.742255999999998"/>
    <n v="-306.53109699999999"/>
    <n v="-1.26E-4"/>
    <n v="0.34461599999999998"/>
    <n v="1.2E-4"/>
  </r>
  <r>
    <n v="251"/>
    <x v="13"/>
    <s v="0-34-48-102-103-108-181-203-209"/>
    <s v="0-34-48-102-103-108-181-203-209"/>
    <x v="1"/>
    <x v="251"/>
    <n v="974.33"/>
    <n v="394.065"/>
    <n v="6.710515"/>
    <n v="0"/>
    <x v="166"/>
    <x v="150"/>
    <n v="52.486736000000001"/>
    <n v="-306.533863"/>
    <n v="-1.07E-4"/>
    <n v="52.490166000000002"/>
    <n v="-306.53125"/>
    <n v="-2.0599999999999999E-4"/>
    <n v="0.43118099999999998"/>
    <n v="9.8999999999999994E-5"/>
  </r>
  <r>
    <n v="252"/>
    <x v="13"/>
    <s v="0-34-48-102-103-108-181-203-209"/>
    <s v="0-34-48-102-103-108-181-203-209"/>
    <x v="1"/>
    <x v="252"/>
    <n v="825.71699999999998"/>
    <n v="427.077"/>
    <n v="7.0345319999999996"/>
    <n v="0"/>
    <x v="167"/>
    <x v="151"/>
    <n v="53.278975000000003"/>
    <n v="-306.517852"/>
    <n v="-7.4899999999999999E-4"/>
    <n v="53.267840999999997"/>
    <n v="-306.53146400000003"/>
    <n v="-2.72E-4"/>
    <n v="1.758516"/>
    <n v="4.7800000000000002E-4"/>
  </r>
  <r>
    <n v="253"/>
    <x v="13"/>
    <s v="0-34-48-102-103-108-181-203-209"/>
    <s v="0-34-48-102-103-108-181-203-209"/>
    <x v="1"/>
    <x v="253"/>
    <n v="704.149"/>
    <n v="244.45099999999999"/>
    <n v="9.5957360000000005"/>
    <n v="0"/>
    <x v="168"/>
    <x v="152"/>
    <n v="54.356228999999999"/>
    <n v="-306.53013099999998"/>
    <n v="1.11E-4"/>
    <n v="54.362366000000002"/>
    <n v="-306.53179899999998"/>
    <n v="-3.21E-4"/>
    <n v="0.63600199999999996"/>
    <n v="2.1000000000000001E-4"/>
  </r>
  <r>
    <n v="254"/>
    <x v="13"/>
    <s v="0-34-48-102-103-108-181-203-209"/>
    <s v="0-34-48-102-103-108-181-203-209"/>
    <x v="1"/>
    <x v="254"/>
    <n v="500.12799999999999"/>
    <n v="331.28800000000001"/>
    <n v="7.9457500000000003"/>
    <n v="0"/>
    <x v="169"/>
    <x v="153"/>
    <n v="55.230203000000003"/>
    <n v="-306.52494899999999"/>
    <n v="-1.534E-3"/>
    <n v="55.230922999999997"/>
    <n v="-306.53213499999998"/>
    <n v="-3.6400000000000001E-4"/>
    <n v="0.72222900000000001"/>
    <n v="1.1709999999999999E-3"/>
  </r>
  <r>
    <n v="255"/>
    <x v="13"/>
    <s v="0-34-48-102-103-108-181-203-209"/>
    <s v="0-34-48-102-103-108-181-203-209"/>
    <x v="1"/>
    <x v="255"/>
    <n v="537.91300000000001"/>
    <n v="283.83699999999999"/>
    <n v="10.771458000000001"/>
    <n v="0"/>
    <x v="170"/>
    <x v="132"/>
    <n v="56.457104999999999"/>
    <n v="-306.533387"/>
    <n v="-1.35E-4"/>
    <n v="56.456412999999998"/>
    <n v="-306.53259300000002"/>
    <n v="-3.9199999999999999E-4"/>
    <n v="0.10534499999999999"/>
    <n v="2.5700000000000001E-4"/>
  </r>
  <r>
    <n v="256"/>
    <x v="14"/>
    <s v="0-34-48-102-103-108-203"/>
    <s v="0-34-48-102-103-108-203"/>
    <x v="1"/>
    <x v="256"/>
    <n v="477.96100000000001"/>
    <n v="285.81200000000001"/>
    <n v="6.8973269999999998"/>
    <n v="0"/>
    <x v="171"/>
    <x v="154"/>
    <n v="57.434680999999998"/>
    <n v="-306.52973600000001"/>
    <n v="4.9799999999999996E-4"/>
    <n v="57.427669999999999"/>
    <n v="-306.53286700000001"/>
    <n v="-3.3799999999999998E-4"/>
    <n v="0.76788000000000001"/>
    <n v="1.6000000000000001E-4"/>
  </r>
  <r>
    <n v="257"/>
    <x v="18"/>
    <s v="0-34-48-102-108-203"/>
    <s v="0-34-48-102-108-203"/>
    <x v="1"/>
    <x v="257"/>
    <n v="506.92200000000003"/>
    <n v="444.58"/>
    <n v="6.2454549999999998"/>
    <n v="0"/>
    <x v="172"/>
    <x v="155"/>
    <n v="58.440387999999999"/>
    <n v="-306.53737799999999"/>
    <n v="-1.0059999999999999E-3"/>
    <n v="58.441395"/>
    <n v="-306.53320300000001"/>
    <n v="-2.99E-4"/>
    <n v="0.429427"/>
    <n v="7.0699999999999995E-4"/>
  </r>
  <r>
    <n v="258"/>
    <x v="18"/>
    <s v="0-34-48-102-108-203"/>
    <s v="0-34-48-102-108-203"/>
    <x v="1"/>
    <x v="258"/>
    <n v="358.00200000000001"/>
    <n v="280.11200000000002"/>
    <n v="8.4700749999999996"/>
    <n v="0"/>
    <x v="173"/>
    <x v="156"/>
    <n v="59.846511"/>
    <n v="-306.54022500000002"/>
    <n v="-9.5000000000000005E-5"/>
    <n v="59.855476000000003"/>
    <n v="-306.53369099999998"/>
    <n v="-2.8899999999999998E-4"/>
    <n v="1.1093230000000001"/>
    <n v="1.94E-4"/>
  </r>
  <r>
    <n v="259"/>
    <x v="18"/>
    <s v="0-34-48-102-108-203"/>
    <s v="0-34-48-102-108-203"/>
    <x v="1"/>
    <x v="259"/>
    <n v="359.59699999999998"/>
    <n v="271.91199999999998"/>
    <n v="6.8687959999999997"/>
    <n v="0"/>
    <x v="174"/>
    <x v="157"/>
    <n v="60.965164000000001"/>
    <n v="-306.53083600000002"/>
    <n v="-2.0900000000000001E-4"/>
    <n v="60.961024999999999"/>
    <n v="-306.53402699999998"/>
    <n v="-2.8600000000000001E-4"/>
    <n v="0.52260799999999996"/>
    <n v="7.7000000000000001E-5"/>
  </r>
  <r>
    <n v="260"/>
    <x v="18"/>
    <s v="0-34-48-102-108-203"/>
    <s v="0-34-48-102-108-203"/>
    <x v="1"/>
    <x v="260"/>
    <n v="467.09199999999998"/>
    <n v="403.05200000000002"/>
    <n v="7.276789"/>
    <n v="0"/>
    <x v="175"/>
    <x v="158"/>
    <n v="62.101390000000002"/>
    <n v="-306.536857"/>
    <n v="-1.0330000000000001E-3"/>
    <n v="62.104149"/>
    <n v="-306.53439300000002"/>
    <n v="-2.8499999999999999E-4"/>
    <n v="0.36990800000000001"/>
    <n v="7.4799999999999997E-4"/>
  </r>
  <r>
    <n v="261"/>
    <x v="14"/>
    <s v="0-34-48-50-102-108-203"/>
    <s v="0-34-48-50-102-108-203"/>
    <x v="1"/>
    <x v="261"/>
    <n v="434.90699999999998"/>
    <n v="395.529"/>
    <n v="11.659321"/>
    <n v="0"/>
    <x v="176"/>
    <x v="159"/>
    <n v="63.750408999999998"/>
    <n v="-306.46754099999998"/>
    <n v="-1.9719999999999998E-3"/>
    <n v="63.685741"/>
    <n v="-306.534851"/>
    <n v="-2.8299999999999999E-4"/>
    <n v="9.3341209999999997"/>
    <n v="1.689E-3"/>
  </r>
  <r>
    <n v="262"/>
    <x v="14"/>
    <s v="0-34-48-50-102-108-203"/>
    <s v="0-34-48-50-102-108-203"/>
    <x v="1"/>
    <x v="262"/>
    <n v="798.702"/>
    <n v="365.77"/>
    <n v="8.0666449999999994"/>
    <n v="0"/>
    <x v="177"/>
    <x v="159"/>
    <n v="64.929796999999994"/>
    <n v="-306.524947"/>
    <n v="2.5399999999999999E-4"/>
    <n v="64.914428999999998"/>
    <n v="-306.53521699999999"/>
    <n v="-2.8200000000000002E-4"/>
    <n v="1.8483940000000001"/>
    <n v="2.8E-5"/>
  </r>
  <r>
    <n v="263"/>
    <x v="14"/>
    <s v="0-34-48-50-102-108-203"/>
    <s v="0-34-48-50-102-108-203"/>
    <x v="1"/>
    <x v="263"/>
    <n v="469.94799999999998"/>
    <n v="271.13799999999998"/>
    <n v="8.6737459999999995"/>
    <n v="0"/>
    <x v="178"/>
    <x v="159"/>
    <n v="66.202089000000001"/>
    <n v="-306.52228400000001"/>
    <n v="7.6300000000000001E-4"/>
    <n v="66.179085000000001"/>
    <n v="-306.53555299999999"/>
    <n v="-2.81E-4"/>
    <n v="2.6556410000000001"/>
    <n v="4.8200000000000001E-4"/>
  </r>
  <r>
    <n v="264"/>
    <x v="14"/>
    <s v="0-34-48-50-102-108-203"/>
    <s v="0-34-48-50-102-108-203"/>
    <x v="1"/>
    <x v="264"/>
    <n v="455.42200000000003"/>
    <n v="363.52800000000002"/>
    <n v="12.150016000000001"/>
    <n v="0"/>
    <x v="179"/>
    <x v="160"/>
    <n v="67.923176999999995"/>
    <n v="-306.53311500000001"/>
    <n v="-3.1E-4"/>
    <n v="67.920631"/>
    <n v="-306.53604100000001"/>
    <n v="-2.7900000000000001E-4"/>
    <n v="0.387853"/>
    <n v="3.1000000000000001E-5"/>
  </r>
  <r>
    <n v="265"/>
    <x v="18"/>
    <s v="34-48-50-102-108-203"/>
    <s v="34-48-50-102-108-203"/>
    <x v="1"/>
    <x v="265"/>
    <n v="798.16099999999994"/>
    <n v="391.11200000000002"/>
    <n v="8.0893800000000002"/>
    <n v="0"/>
    <x v="180"/>
    <x v="160"/>
    <n v="69.262320000000003"/>
    <n v="-306.54246599999999"/>
    <n v="-1.1280000000000001E-3"/>
    <n v="69.267844999999994"/>
    <n v="-306.53637700000002"/>
    <n v="-2.7799999999999998E-4"/>
    <n v="0.82223800000000002"/>
    <n v="8.4999999999999995E-4"/>
  </r>
  <r>
    <n v="266"/>
    <x v="18"/>
    <s v="34-48-50-102-108-203"/>
    <s v="34-48-50-102-108-203"/>
    <x v="1"/>
    <x v="266"/>
    <n v="420.24900000000002"/>
    <n v="290.36599999999999"/>
    <n v="11.315538"/>
    <n v="0"/>
    <x v="181"/>
    <x v="160"/>
    <n v="71.116662000000005"/>
    <n v="-306.551466"/>
    <n v="1.547E-3"/>
    <n v="71.118217000000001"/>
    <n v="-306.53686499999998"/>
    <n v="-2.7599999999999999E-4"/>
    <n v="1.4682980000000001"/>
    <n v="1.271E-3"/>
  </r>
  <r>
    <n v="267"/>
    <x v="18"/>
    <s v="34-48-50-102-108-203"/>
    <s v="34-48-50-102-108-203"/>
    <x v="1"/>
    <x v="267"/>
    <n v="654.30200000000002"/>
    <n v="419.27499999999998"/>
    <n v="8.7928759999999997"/>
    <n v="0"/>
    <x v="182"/>
    <x v="161"/>
    <n v="72.539086999999995"/>
    <n v="-306.53894700000001"/>
    <n v="-1.0399999999999999E-4"/>
    <n v="72.544089999999997"/>
    <n v="-306.537262"/>
    <n v="-2.9599999999999998E-4"/>
    <n v="0.52797400000000005"/>
    <n v="1.92E-4"/>
  </r>
  <r>
    <n v="268"/>
    <x v="15"/>
    <s v="34-50-102-108-203"/>
    <s v="34-50-102-108-203"/>
    <x v="1"/>
    <x v="268"/>
    <n v="381.63799999999998"/>
    <n v="297.24900000000002"/>
    <n v="7.5212260000000004"/>
    <n v="0"/>
    <x v="183"/>
    <x v="162"/>
    <n v="73.987313999999998"/>
    <n v="-306.55446499999999"/>
    <n v="3.9439999999999996E-3"/>
    <n v="73.991141999999996"/>
    <n v="-306.537781"/>
    <n v="-3.5E-4"/>
    <n v="1.7118059999999999"/>
    <n v="3.594E-3"/>
  </r>
  <r>
    <n v="269"/>
    <x v="15"/>
    <s v="34-50-102-108-203"/>
    <s v="34-50-102-108-203"/>
    <x v="1"/>
    <x v="269"/>
    <n v="331.83100000000002"/>
    <n v="304.38799999999998"/>
    <n v="9.7373630000000002"/>
    <n v="0"/>
    <x v="184"/>
    <x v="163"/>
    <n v="75.937976000000006"/>
    <n v="-306.55437799999999"/>
    <n v="-2.7529999999999998E-3"/>
    <n v="75.927193000000003"/>
    <n v="-306.53845200000001"/>
    <n v="-3.9899999999999999E-4"/>
    <n v="1.9233169999999999"/>
    <n v="2.3540000000000002E-3"/>
  </r>
  <r>
    <n v="270"/>
    <x v="15"/>
    <s v="34-50-102-108-203"/>
    <s v="34-50-102-108-203"/>
    <x v="1"/>
    <x v="270"/>
    <n v="343.137"/>
    <n v="315.14400000000001"/>
    <n v="6.7146150000000002"/>
    <n v="0"/>
    <x v="185"/>
    <x v="164"/>
    <n v="77.354254999999995"/>
    <n v="-306.54893600000003"/>
    <n v="-2.7520000000000001E-3"/>
    <n v="77.371544"/>
    <n v="-306.53900099999998"/>
    <n v="-4.2900000000000002E-4"/>
    <n v="1.993965"/>
    <n v="2.323E-3"/>
  </r>
  <r>
    <n v="271"/>
    <x v="16"/>
    <s v="34-50-102-203"/>
    <s v="34-50-102-203"/>
    <x v="1"/>
    <x v="271"/>
    <n v="279.31099999999998"/>
    <n v="313.88900000000001"/>
    <n v="6.1666179999999997"/>
    <n v="0"/>
    <x v="186"/>
    <x v="165"/>
    <n v="78.803393999999997"/>
    <n v="-306.51368100000002"/>
    <n v="-1.176E-2"/>
    <n v="78.807083000000006"/>
    <n v="-306.53967299999999"/>
    <n v="-4.4499999999999997E-4"/>
    <n v="2.6252019999999998"/>
    <n v="1.1315E-2"/>
  </r>
  <r>
    <n v="272"/>
    <x v="17"/>
    <s v="34-50-102"/>
    <s v="34-50-102"/>
    <x v="1"/>
    <x v="272"/>
    <n v="207.875"/>
    <n v="382.24599999999998"/>
    <n v="5.7294409999999996"/>
    <n v="0"/>
    <x v="187"/>
    <x v="166"/>
    <n v="80.722993000000002"/>
    <n v="-306.53017799999998"/>
    <n v="-4.86E-4"/>
    <n v="80.712753000000006"/>
    <n v="-306.54037499999998"/>
    <n v="-4.2000000000000002E-4"/>
    <n v="1.445109"/>
    <n v="6.7000000000000002E-5"/>
  </r>
  <r>
    <n v="273"/>
    <x v="17"/>
    <s v="34-50-102"/>
    <s v="34-50-102"/>
    <x v="1"/>
    <x v="273"/>
    <n v="304.16000000000003"/>
    <n v="281.255"/>
    <n v="4.4948490000000003"/>
    <n v="0"/>
    <x v="188"/>
    <x v="167"/>
    <n v="82.168412000000004"/>
    <n v="-306.524295"/>
    <n v="7.8009999999999998E-3"/>
    <n v="82.140868999999995"/>
    <n v="-306.54089399999998"/>
    <n v="-4.1599999999999997E-4"/>
    <n v="3.215811"/>
    <n v="7.3850000000000001E-3"/>
  </r>
  <r>
    <n v="274"/>
    <x v="16"/>
    <s v="34-50-60-102"/>
    <s v="34-50-60-102"/>
    <x v="1"/>
    <x v="274"/>
    <n v="487.63299999999998"/>
    <n v="387.32299999999998"/>
    <n v="7.5612000000000004"/>
    <n v="0"/>
    <x v="189"/>
    <x v="168"/>
    <n v="84.000017999999997"/>
    <n v="-306.59500100000002"/>
    <n v="-4.0280000000000003E-3"/>
    <n v="84.047934999999995"/>
    <n v="-306.54159499999997"/>
    <n v="-4.1399999999999998E-4"/>
    <n v="7.175141"/>
    <n v="3.614E-3"/>
  </r>
  <r>
    <n v="275"/>
    <x v="16"/>
    <s v="34-50-60-102"/>
    <s v="34-50-60-102"/>
    <x v="1"/>
    <x v="275"/>
    <n v="487.904"/>
    <n v="406.13299999999998"/>
    <n v="6.1171519999999999"/>
    <n v="0"/>
    <x v="190"/>
    <x v="169"/>
    <n v="85.514137000000005"/>
    <n v="-306.48214000000002"/>
    <n v="2.5019999999999999E-3"/>
    <n v="85.480782000000005"/>
    <n v="-306.54211400000003"/>
    <n v="-4.1399999999999998E-4"/>
    <n v="6.8626389999999997"/>
    <n v="2.088E-3"/>
  </r>
  <r>
    <n v="276"/>
    <x v="16"/>
    <s v="34-50-60-102"/>
    <s v="34-50-60-102"/>
    <x v="1"/>
    <x v="276"/>
    <n v="496.41300000000001"/>
    <n v="397.79599999999999"/>
    <n v="5.6173310000000001"/>
    <n v="0"/>
    <x v="191"/>
    <x v="57"/>
    <n v="86.914053999999993"/>
    <n v="-306.543004"/>
    <n v="-2.23E-4"/>
    <n v="86.914840999999996"/>
    <n v="-306.542664"/>
    <n v="-4.1399999999999998E-4"/>
    <n v="8.5735000000000006E-2"/>
    <n v="1.9100000000000001E-4"/>
  </r>
  <r>
    <n v="277"/>
    <x v="16"/>
    <s v="34-50-60-102"/>
    <s v="34-50-60-102"/>
    <x v="1"/>
    <x v="277"/>
    <n v="447.44799999999998"/>
    <n v="677.28700000000003"/>
    <n v="7.5329220000000001"/>
    <n v="0"/>
    <x v="192"/>
    <x v="0"/>
    <n v="88.796640999999994"/>
    <n v="-306.58408400000002"/>
    <n v="-1.449E-3"/>
    <n v="88.827095"/>
    <n v="-306.54336499999999"/>
    <n v="-4.1300000000000001E-4"/>
    <n v="5.0847259999999999"/>
    <n v="1.036E-3"/>
  </r>
  <r>
    <n v="278"/>
    <x v="16"/>
    <s v="34-50-60-102"/>
    <s v="34-50-60-102"/>
    <x v="1"/>
    <x v="278"/>
    <n v="410.57900000000001"/>
    <n v="367.00700000000001"/>
    <n v="5.7967740000000001"/>
    <n v="0"/>
    <x v="193"/>
    <x v="0"/>
    <n v="90.250737999999998"/>
    <n v="-306.59173800000002"/>
    <n v="-3.1809999999999998E-3"/>
    <n v="90.260704000000004"/>
    <n v="-306.54388399999999"/>
    <n v="-4.1300000000000001E-4"/>
    <n v="4.8880129999999999"/>
    <n v="2.7680000000000001E-3"/>
  </r>
  <r>
    <n v="279"/>
    <x v="16"/>
    <s v="34-50-60-102"/>
    <s v="34-50-60-102"/>
    <x v="1"/>
    <x v="279"/>
    <n v="495.947"/>
    <n v="396.38799999999998"/>
    <n v="7.7783860000000002"/>
    <n v="0"/>
    <x v="194"/>
    <x v="0"/>
    <n v="92.166700000000006"/>
    <n v="-306.54647"/>
    <n v="-4.8999999999999998E-5"/>
    <n v="92.171349000000006"/>
    <n v="-306.54458599999998"/>
    <n v="-4.1300000000000001E-4"/>
    <n v="0.50156800000000001"/>
    <n v="3.6499999999999998E-4"/>
  </r>
  <r>
    <n v="280"/>
    <x v="17"/>
    <s v="50-60-102"/>
    <s v="50-60-102"/>
    <x v="1"/>
    <x v="280"/>
    <n v="201.17"/>
    <n v="237.828"/>
    <n v="4.5745209999999998"/>
    <n v="0"/>
    <x v="195"/>
    <x v="170"/>
    <n v="93.607759999999999"/>
    <n v="-306.58045900000002"/>
    <n v="-4.7169999999999998E-3"/>
    <n v="93.604011999999997"/>
    <n v="-306.54510499999998"/>
    <n v="-3.9199999999999999E-4"/>
    <n v="3.5552009999999998"/>
    <n v="4.3239999999999997E-3"/>
  </r>
  <r>
    <n v="281"/>
    <x v="17"/>
    <s v="50-60-102"/>
    <s v="50-60-102"/>
    <x v="1"/>
    <x v="281"/>
    <n v="209.63399999999999"/>
    <n v="215.16"/>
    <n v="5.6665390000000002"/>
    <n v="0"/>
    <x v="196"/>
    <x v="171"/>
    <n v="95.550270999999995"/>
    <n v="-306.56032599999998"/>
    <n v="-5.3940000000000004E-3"/>
    <n v="95.514274999999998"/>
    <n v="-306.54583700000001"/>
    <n v="-3.6600000000000001E-4"/>
    <n v="3.8802910000000002"/>
    <n v="5.0289999999999996E-3"/>
  </r>
  <r>
    <n v="282"/>
    <x v="17"/>
    <s v="50-60-102"/>
    <s v="50-60-102"/>
    <x v="1"/>
    <x v="282"/>
    <n v="263.27999999999997"/>
    <n v="320.24200000000002"/>
    <n v="4.0769900000000003"/>
    <n v="0"/>
    <x v="197"/>
    <x v="172"/>
    <n v="96.950507999999999"/>
    <n v="-306.53664400000002"/>
    <n v="2.5700000000000001E-4"/>
    <n v="96.947136"/>
    <n v="-306.54629499999999"/>
    <n v="-3.1199999999999999E-4"/>
    <n v="1.0223580000000001"/>
    <n v="5.3999999999999998E-5"/>
  </r>
  <r>
    <n v="283"/>
    <x v="20"/>
    <s v="50-60"/>
    <s v="50-60"/>
    <x v="1"/>
    <x v="283"/>
    <n v="174.24700000000001"/>
    <n v="284.89299999999997"/>
    <n v="3.6269580000000001"/>
    <n v="0"/>
    <x v="198"/>
    <x v="173"/>
    <n v="98.761373000000006"/>
    <n v="-306.644632"/>
    <n v="-7.8100000000000001E-4"/>
    <n v="98.857826000000003"/>
    <n v="-306.54684400000002"/>
    <n v="-2.8400000000000002E-4"/>
    <n v="13.735241"/>
    <n v="4.9700000000000005E-4"/>
  </r>
  <r>
    <n v="284"/>
    <x v="20"/>
    <s v="50-60"/>
    <s v="50-60"/>
    <x v="1"/>
    <x v="284"/>
    <n v="209.99600000000001"/>
    <n v="347.45699999999999"/>
    <n v="3.11565"/>
    <n v="0"/>
    <x v="199"/>
    <x v="174"/>
    <n v="100.275288"/>
    <n v="-306.53637099999997"/>
    <n v="1.639E-3"/>
    <n v="100.290886"/>
    <n v="-306.547211"/>
    <n v="-2.7900000000000001E-4"/>
    <n v="1.8994329999999999"/>
    <n v="1.3600000000000001E-3"/>
  </r>
  <r>
    <n v="285"/>
    <x v="20"/>
    <s v="50-60"/>
    <s v="50-60"/>
    <x v="1"/>
    <x v="285"/>
    <n v="303.911"/>
    <n v="351.40600000000001"/>
    <n v="2.9366029999999999"/>
    <n v="0"/>
    <x v="200"/>
    <x v="175"/>
    <n v="101.71017000000001"/>
    <n v="-306.53568000000001"/>
    <n v="2.2469999999999999E-3"/>
    <n v="101.723946"/>
    <n v="-306.54754600000001"/>
    <n v="-2.7900000000000001E-4"/>
    <n v="1.818181"/>
    <n v="1.9680000000000001E-3"/>
  </r>
  <r>
    <n v="286"/>
    <x v="17"/>
    <s v="50-52-60"/>
    <s v="50-52-60"/>
    <x v="1"/>
    <x v="286"/>
    <n v="210.06200000000001"/>
    <n v="259.41899999999998"/>
    <n v="5.9593629999999997"/>
    <n v="0"/>
    <x v="201"/>
    <x v="56"/>
    <n v="103.652635"/>
    <n v="-306.55044800000002"/>
    <n v="1.7819999999999999E-3"/>
    <n v="103.63462800000001"/>
    <n v="-306.54803500000003"/>
    <n v="-2.7700000000000001E-4"/>
    <n v="1.8167230000000001"/>
    <n v="1.505E-3"/>
  </r>
  <r>
    <n v="287"/>
    <x v="17"/>
    <s v="50-52-60"/>
    <s v="50-52-60"/>
    <x v="1"/>
    <x v="287"/>
    <n v="214.49799999999999"/>
    <n v="394.80099999999999"/>
    <n v="4.5121169999999999"/>
    <n v="0"/>
    <x v="202"/>
    <x v="57"/>
    <n v="105.079024"/>
    <n v="-306.49512099999998"/>
    <n v="-2.4610000000000001E-3"/>
    <n v="105.06759599999999"/>
    <n v="-306.54840100000001"/>
    <n v="-2.7700000000000001E-4"/>
    <n v="5.4491500000000004"/>
    <n v="2.1840000000000002E-3"/>
  </r>
  <r>
    <n v="288"/>
    <x v="17"/>
    <s v="50-52-60"/>
    <s v="50-52-60"/>
    <x v="1"/>
    <x v="288"/>
    <n v="218.71600000000001"/>
    <n v="262.06799999999998"/>
    <n v="5.5439290000000003"/>
    <n v="0"/>
    <x v="203"/>
    <x v="176"/>
    <n v="107.013052"/>
    <n v="-306.616601"/>
    <n v="1.4718E-2"/>
    <n v="106.978218"/>
    <n v="-306.54907200000002"/>
    <n v="-3.3100000000000002E-4"/>
    <n v="7.5983879999999999"/>
    <n v="1.4387E-2"/>
  </r>
  <r>
    <n v="289"/>
    <x v="17"/>
    <s v="50-52-60"/>
    <s v="50-52-60"/>
    <x v="1"/>
    <x v="289"/>
    <n v="222.50800000000001"/>
    <n v="300.68200000000002"/>
    <n v="4.3968280000000002"/>
    <n v="0"/>
    <x v="204"/>
    <x v="150"/>
    <n v="108.36308200000001"/>
    <n v="-306.57802400000003"/>
    <n v="-3.8930000000000002E-3"/>
    <n v="108.411186"/>
    <n v="-306.54959100000002"/>
    <n v="-3.88E-4"/>
    <n v="5.5879050000000001"/>
    <n v="3.5049999999999999E-3"/>
  </r>
  <r>
    <n v="290"/>
    <x v="17"/>
    <s v="50-52-60"/>
    <s v="50-52-60"/>
    <x v="1"/>
    <x v="290"/>
    <n v="306.94099999999997"/>
    <n v="289.00400000000002"/>
    <n v="4.6847799999999999"/>
    <n v="0"/>
    <x v="205"/>
    <x v="99"/>
    <n v="109.859593"/>
    <n v="-306.538839"/>
    <n v="-5.8100000000000003E-4"/>
    <n v="109.844154"/>
    <n v="-306.55007899999998"/>
    <n v="-4.0499999999999998E-4"/>
    <n v="1.909756"/>
    <n v="1.76E-4"/>
  </r>
  <r>
    <n v="291"/>
    <x v="17"/>
    <s v="50-52-60"/>
    <s v="50-52-60"/>
    <x v="1"/>
    <x v="291"/>
    <n v="209.495"/>
    <n v="247.024"/>
    <n v="5.9271000000000003"/>
    <n v="0"/>
    <x v="206"/>
    <x v="177"/>
    <n v="111.679445"/>
    <n v="-306.61516599999999"/>
    <n v="-1.8940000000000001E-3"/>
    <n v="111.754784"/>
    <n v="-306.55096400000002"/>
    <n v="-4.4499999999999997E-4"/>
    <n v="9.898377"/>
    <n v="1.449E-3"/>
  </r>
  <r>
    <n v="292"/>
    <x v="20"/>
    <s v="52-60"/>
    <s v="52-60"/>
    <x v="1"/>
    <x v="292"/>
    <n v="203.70500000000001"/>
    <n v="388.42500000000001"/>
    <n v="2.9910960000000002"/>
    <n v="0"/>
    <x v="206"/>
    <x v="178"/>
    <n v="113.177362"/>
    <n v="-306.56084199999998"/>
    <n v="-1.031E-3"/>
    <n v="113.187752"/>
    <n v="-306.55148300000002"/>
    <n v="-4.2200000000000001E-4"/>
    <n v="1.3983669999999999"/>
    <n v="6.0899999999999995E-4"/>
  </r>
  <r>
    <n v="293"/>
    <x v="20"/>
    <s v="52-60"/>
    <s v="52-60"/>
    <x v="1"/>
    <x v="293"/>
    <n v="163.08799999999999"/>
    <n v="242.59200000000001"/>
    <n v="3.9394070000000001"/>
    <n v="0"/>
    <x v="207"/>
    <x v="179"/>
    <n v="115.146598"/>
    <n v="-306.50249300000002"/>
    <n v="-7.5199999999999996E-4"/>
    <n v="115.098373"/>
    <n v="-306.55218500000001"/>
    <n v="-4.15E-4"/>
    <n v="6.9245650000000003"/>
    <n v="3.3700000000000001E-4"/>
  </r>
  <r>
    <n v="294"/>
    <x v="20"/>
    <s v="52-60"/>
    <s v="52-60"/>
    <x v="1"/>
    <x v="294"/>
    <n v="190.72"/>
    <n v="323.72699999999998"/>
    <n v="2.6664699999999999"/>
    <n v="0"/>
    <x v="208"/>
    <x v="180"/>
    <n v="116.48550299999999"/>
    <n v="-306.62619899999999"/>
    <n v="-1.4333E-2"/>
    <n v="116.531342"/>
    <n v="-306.55270400000001"/>
    <n v="-4.15E-4"/>
    <n v="8.6617929999999994"/>
    <n v="1.3918E-2"/>
  </r>
  <r>
    <n v="295"/>
    <x v="20"/>
    <s v="52-60"/>
    <s v="52-60"/>
    <x v="1"/>
    <x v="295"/>
    <n v="289.56099999999998"/>
    <n v="385.392"/>
    <n v="2.9012419999999999"/>
    <n v="0"/>
    <x v="209"/>
    <x v="169"/>
    <n v="117.985039"/>
    <n v="-306.56708300000003"/>
    <n v="1.0727E-2"/>
    <n v="117.96431699999999"/>
    <n v="-306.553223"/>
    <n v="-4.15E-4"/>
    <n v="2.4929320000000001"/>
    <n v="1.0312E-2"/>
  </r>
  <r>
    <n v="296"/>
    <x v="20"/>
    <s v="52-60"/>
    <s v="52-60"/>
    <x v="1"/>
    <x v="296"/>
    <n v="154.893"/>
    <n v="398.79700000000003"/>
    <n v="4.0456859999999999"/>
    <n v="0"/>
    <x v="205"/>
    <x v="57"/>
    <n v="119.88835899999999"/>
    <n v="-306.476946"/>
    <n v="-1.4437999999999999E-2"/>
    <n v="119.874939"/>
    <n v="-306.55392499999999"/>
    <n v="-4.1300000000000001E-4"/>
    <n v="7.8139269999999996"/>
    <n v="1.4024999999999999E-2"/>
  </r>
  <r>
    <n v="297"/>
    <x v="20"/>
    <s v="52-60"/>
    <s v="52-60"/>
    <x v="1"/>
    <x v="297"/>
    <n v="178.40799999999999"/>
    <n v="326.90600000000001"/>
    <n v="2.782721"/>
    <n v="0"/>
    <x v="210"/>
    <x v="0"/>
    <n v="121.30236499999999"/>
    <n v="-306.56600400000002"/>
    <n v="1.5529999999999999E-3"/>
    <n v="121.307495"/>
    <n v="-306.55447400000003"/>
    <n v="-4.1300000000000001E-4"/>
    <n v="1.261943"/>
    <n v="1.14E-3"/>
  </r>
  <r>
    <n v="298"/>
    <x v="17"/>
    <s v="47-52-60"/>
    <s v="47-52-60"/>
    <x v="1"/>
    <x v="298"/>
    <n v="310.08300000000003"/>
    <n v="294.96899999999999"/>
    <n v="5.8122530000000001"/>
    <n v="0"/>
    <x v="211"/>
    <x v="181"/>
    <n v="123.220012"/>
    <n v="-306.53652199999999"/>
    <n v="3.5199999999999999E-4"/>
    <n v="123.206947"/>
    <n v="-306.55517600000002"/>
    <n v="-3.9300000000000001E-4"/>
    <n v="2.2773919999999999"/>
    <n v="4.1E-5"/>
  </r>
  <r>
    <n v="299"/>
    <x v="17"/>
    <s v="47-52-60"/>
    <s v="47-52-60"/>
    <x v="1"/>
    <x v="299"/>
    <n v="488.25799999999998"/>
    <n v="441.00200000000001"/>
    <n v="3.8859509999999999"/>
    <n v="0"/>
    <x v="212"/>
    <x v="182"/>
    <n v="124.606983"/>
    <n v="-306.55906599999997"/>
    <n v="3.6359999999999999E-3"/>
    <n v="124.610535"/>
    <n v="-306.55566399999998"/>
    <n v="-3.3399999999999999E-4"/>
    <n v="0.49182900000000002"/>
    <n v="3.3019999999999998E-3"/>
  </r>
  <r>
    <n v="300"/>
    <x v="17"/>
    <s v="47-52-60"/>
    <s v="47-52-60"/>
    <x v="1"/>
    <x v="300"/>
    <n v="202.14500000000001"/>
    <n v="234.739"/>
    <n v="5.4050440000000002"/>
    <n v="0"/>
    <x v="213"/>
    <x v="183"/>
    <n v="126.434704"/>
    <n v="-306.55888399999998"/>
    <n v="1.1249999999999999E-3"/>
    <n v="126.440056"/>
    <n v="-306.55633499999999"/>
    <n v="-3.4400000000000001E-4"/>
    <n v="0.59271399999999996"/>
    <n v="7.8100000000000001E-4"/>
  </r>
  <r>
    <n v="301"/>
    <x v="17"/>
    <s v="47-52-60"/>
    <s v="47-52-60"/>
    <x v="1"/>
    <x v="301"/>
    <n v="216.77099999999999"/>
    <n v="355.08600000000001"/>
    <n v="3.842012"/>
    <n v="0"/>
    <x v="214"/>
    <x v="184"/>
    <n v="127.79764"/>
    <n v="-306.52582799999999"/>
    <n v="5.5000000000000003E-4"/>
    <n v="127.778122"/>
    <n v="-306.55685399999999"/>
    <n v="-3.4600000000000001E-4"/>
    <n v="3.6655229999999999"/>
    <n v="2.04E-4"/>
  </r>
  <r>
    <n v="302"/>
    <x v="16"/>
    <s v="47-52-60-111"/>
    <s v="47-52-60-111"/>
    <x v="1"/>
    <x v="302"/>
    <n v="290.95299999999997"/>
    <n v="276.13799999999998"/>
    <n v="6.6397779999999997"/>
    <n v="0"/>
    <x v="215"/>
    <x v="185"/>
    <n v="129.524022"/>
    <n v="-306.56955499999998"/>
    <n v="1.6329999999999999E-3"/>
    <n v="129.520218"/>
    <n v="-306.55755599999998"/>
    <n v="-3.48E-4"/>
    <n v="1.25874"/>
    <n v="1.286E-3"/>
  </r>
  <r>
    <n v="303"/>
    <x v="16"/>
    <s v="47-52-60-111"/>
    <s v="47-52-60-111"/>
    <x v="1"/>
    <x v="303"/>
    <n v="363.262"/>
    <n v="325.86"/>
    <n v="5.4002160000000003"/>
    <n v="0"/>
    <x v="216"/>
    <x v="186"/>
    <n v="130.799544"/>
    <n v="-306.55285099999998"/>
    <n v="-1.621E-3"/>
    <n v="130.79920999999999"/>
    <n v="-306.55810500000001"/>
    <n v="-3.4900000000000003E-4"/>
    <n v="0.52649000000000001"/>
    <n v="1.2719999999999999E-3"/>
  </r>
  <r>
    <n v="304"/>
    <x v="17"/>
    <s v="47-52-111"/>
    <s v="47-52-111"/>
    <x v="1"/>
    <x v="304"/>
    <n v="287.01"/>
    <n v="284.67500000000001"/>
    <n v="5.3347559999999996"/>
    <n v="0"/>
    <x v="217"/>
    <x v="51"/>
    <n v="132.48883599999999"/>
    <n v="-306.53637700000002"/>
    <n v="6.5099999999999999E-4"/>
    <n v="132.471878"/>
    <n v="-306.55862400000001"/>
    <n v="-3.5E-4"/>
    <n v="2.797383"/>
    <n v="3.01E-4"/>
  </r>
  <r>
    <n v="305"/>
    <x v="17"/>
    <s v="47-52-111"/>
    <s v="47-52-111"/>
    <x v="1"/>
    <x v="305"/>
    <n v="381.524"/>
    <n v="328.68700000000001"/>
    <n v="4.0859249999999996"/>
    <n v="0"/>
    <x v="218"/>
    <x v="187"/>
    <n v="133.78823800000001"/>
    <n v="-306.46756800000003"/>
    <n v="2.2769999999999999E-3"/>
    <n v="133.702866"/>
    <n v="-306.55886800000002"/>
    <n v="-2.0000000000000001E-4"/>
    <n v="12.499712000000001"/>
    <n v="2.078E-3"/>
  </r>
  <r>
    <n v="306"/>
    <x v="17"/>
    <s v="47-52-111"/>
    <s v="47-52-111"/>
    <x v="1"/>
    <x v="306"/>
    <n v="223.85300000000001"/>
    <n v="301.93099999999998"/>
    <n v="3.2497319999999998"/>
    <n v="0"/>
    <x v="219"/>
    <x v="188"/>
    <n v="134.91152700000001"/>
    <n v="-306.58049899999997"/>
    <n v="-1.794E-3"/>
    <n v="134.91352800000001"/>
    <n v="-306.558716"/>
    <n v="1.6799999999999999E-4"/>
    <n v="2.187513"/>
    <n v="1.627E-3"/>
  </r>
  <r>
    <n v="307"/>
    <x v="16"/>
    <s v="47-52-107-111"/>
    <s v="47-52-107-111"/>
    <x v="1"/>
    <x v="307"/>
    <n v="480.74200000000002"/>
    <n v="440.51799999999997"/>
    <n v="6.4238819999999999"/>
    <n v="0"/>
    <x v="220"/>
    <x v="189"/>
    <n v="136.47466399999999"/>
    <n v="-306.57400999999999"/>
    <n v="1.12E-4"/>
    <n v="136.49558999999999"/>
    <n v="-306.55810500000001"/>
    <n v="5.0000000000000001E-4"/>
    <n v="2.6283720000000002"/>
    <n v="3.8699999999999997E-4"/>
  </r>
  <r>
    <n v="308"/>
    <x v="16"/>
    <s v="47-52-107-111"/>
    <s v="47-52-107-111"/>
    <x v="1"/>
    <x v="308"/>
    <n v="292.35700000000003"/>
    <n v="343.51900000000001"/>
    <n v="4.6284260000000002"/>
    <n v="0"/>
    <x v="221"/>
    <x v="190"/>
    <n v="137.64389299999999"/>
    <n v="-306.49992200000003"/>
    <n v="-4.9049999999999996E-3"/>
    <n v="137.65794399999999"/>
    <n v="-306.557526"/>
    <n v="5.8600000000000004E-4"/>
    <n v="5.9292579999999999"/>
    <n v="4.3189999999999999E-3"/>
  </r>
  <r>
    <n v="309"/>
    <x v="16"/>
    <s v="47-52-107-111"/>
    <s v="47-52-107-111"/>
    <x v="1"/>
    <x v="309"/>
    <n v="305.89"/>
    <n v="259.31900000000002"/>
    <n v="5.9673619999999996"/>
    <n v="0"/>
    <x v="222"/>
    <x v="191"/>
    <n v="139.123683"/>
    <n v="-306.53037999999998"/>
    <n v="-5.0080000000000003E-3"/>
    <n v="139.17610199999999"/>
    <n v="-306.55651899999998"/>
    <n v="7.1699999999999997E-4"/>
    <n v="5.8573789999999999"/>
    <n v="4.2900000000000004E-3"/>
  </r>
  <r>
    <n v="310"/>
    <x v="16"/>
    <s v="47-52-107-111"/>
    <s v="47-52-107-111"/>
    <x v="1"/>
    <x v="310"/>
    <n v="268.70499999999998"/>
    <n v="298.108"/>
    <n v="5.1710209999999996"/>
    <n v="0"/>
    <x v="223"/>
    <x v="192"/>
    <n v="140.33093500000001"/>
    <n v="-306.51501000000002"/>
    <n v="1.722E-3"/>
    <n v="140.29170199999999"/>
    <n v="-306.555634"/>
    <n v="8.7799999999999998E-4"/>
    <n v="5.6475749999999998"/>
    <n v="8.4400000000000002E-4"/>
  </r>
  <r>
    <n v="311"/>
    <x v="16"/>
    <s v="47-52-107-111"/>
    <s v="47-52-107-111"/>
    <x v="1"/>
    <x v="311"/>
    <n v="254.953"/>
    <n v="258.87200000000001"/>
    <n v="5.4342819999999996"/>
    <n v="0"/>
    <x v="224"/>
    <x v="193"/>
    <n v="141.74210099999999"/>
    <n v="-306.56408800000003"/>
    <n v="1.392E-3"/>
    <n v="141.74954199999999"/>
    <n v="-306.55410799999999"/>
    <n v="1.2179999999999999E-3"/>
    <n v="1.244918"/>
    <n v="1.74E-4"/>
  </r>
  <r>
    <n v="312"/>
    <x v="15"/>
    <s v="47-52-83-107-111"/>
    <s v="47-52-83-107-111"/>
    <x v="1"/>
    <x v="312"/>
    <n v="508.755"/>
    <n v="356.33"/>
    <n v="5.8349520000000004"/>
    <n v="0"/>
    <x v="225"/>
    <x v="194"/>
    <n v="142.824816"/>
    <n v="-306.55710199999999"/>
    <n v="1.915E-3"/>
    <n v="142.82124300000001"/>
    <n v="-306.55276500000002"/>
    <n v="1.111E-3"/>
    <n v="0.56189500000000003"/>
    <n v="8.0400000000000003E-4"/>
  </r>
  <r>
    <n v="313"/>
    <x v="18"/>
    <s v="36-47-52-83-107-111"/>
    <s v="36-47-52-83-107-111"/>
    <x v="1"/>
    <x v="313"/>
    <n v="392.54399999999998"/>
    <n v="274.83199999999999"/>
    <n v="8.4814710000000009"/>
    <n v="0"/>
    <x v="226"/>
    <x v="195"/>
    <n v="144.20499699999999"/>
    <n v="-306.55941000000001"/>
    <n v="5.0600000000000005E-4"/>
    <n v="144.22139000000001"/>
    <n v="-306.55093399999998"/>
    <n v="1.2099999999999999E-3"/>
    <n v="1.84544"/>
    <n v="7.0399999999999998E-4"/>
  </r>
  <r>
    <n v="314"/>
    <x v="18"/>
    <s v="36-47-52-83-107-111"/>
    <s v="36-47-52-83-107-111"/>
    <x v="1"/>
    <x v="314"/>
    <n v="695.03099999999995"/>
    <n v="455.03899999999999"/>
    <n v="6.6950799999999999"/>
    <n v="0"/>
    <x v="227"/>
    <x v="196"/>
    <n v="145.25582"/>
    <n v="-306.54032799999999"/>
    <n v="1.0870000000000001E-3"/>
    <n v="145.25006099999999"/>
    <n v="-306.549622"/>
    <n v="1.5200000000000001E-3"/>
    <n v="1.0933250000000001"/>
    <n v="4.3300000000000001E-4"/>
  </r>
  <r>
    <n v="315"/>
    <x v="18"/>
    <s v="36-47-52-83-107-111"/>
    <s v="36-47-52-83-107-111"/>
    <x v="1"/>
    <x v="315"/>
    <n v="575.33900000000006"/>
    <n v="419.17500000000001"/>
    <n v="6.4019209999999998"/>
    <n v="0"/>
    <x v="228"/>
    <x v="197"/>
    <n v="146.27256399999999"/>
    <n v="-306.52108700000002"/>
    <n v="-3.7800000000000003E-4"/>
    <n v="146.26071200000001"/>
    <n v="-306.54812600000002"/>
    <n v="1.2440000000000001E-3"/>
    <n v="2.9522919999999999"/>
    <n v="8.6600000000000002E-4"/>
  </r>
  <r>
    <n v="316"/>
    <x v="18"/>
    <s v="36-47-52-83-107-111"/>
    <s v="36-47-52-83-107-111"/>
    <x v="1"/>
    <x v="316"/>
    <n v="627.81399999999996"/>
    <n v="344.19299999999998"/>
    <n v="8.2570379999999997"/>
    <n v="0"/>
    <x v="229"/>
    <x v="198"/>
    <n v="147.567768"/>
    <n v="-306.558224"/>
    <n v="1.101E-3"/>
    <n v="147.580963"/>
    <n v="-306.546356"/>
    <n v="1.199E-3"/>
    <n v="1.774686"/>
    <n v="9.8999999999999994E-5"/>
  </r>
  <r>
    <n v="317"/>
    <x v="18"/>
    <s v="36-47-52-83-107-111"/>
    <s v="36-47-52-83-107-111"/>
    <x v="1"/>
    <x v="317"/>
    <n v="361.27300000000002"/>
    <n v="280.94799999999998"/>
    <n v="5.5556869999999998"/>
    <n v="0"/>
    <x v="230"/>
    <x v="199"/>
    <n v="148.53728599999999"/>
    <n v="-306.56364000000002"/>
    <n v="1.09E-3"/>
    <n v="148.551132"/>
    <n v="-306.545074"/>
    <n v="1.5449999999999999E-3"/>
    <n v="2.3160069999999999"/>
    <n v="4.55E-4"/>
  </r>
  <r>
    <n v="318"/>
    <x v="18"/>
    <s v="36-47-52-83-107-111"/>
    <s v="36-47-52-83-107-111"/>
    <x v="1"/>
    <x v="318"/>
    <n v="356.94299999999998"/>
    <n v="271.78300000000002"/>
    <n v="7.9824650000000004"/>
    <n v="0"/>
    <x v="231"/>
    <x v="200"/>
    <n v="149.86399599999999"/>
    <n v="-306.53185500000001"/>
    <n v="5.3369999999999997E-3"/>
    <n v="149.81866500000001"/>
    <n v="-306.54330399999998"/>
    <n v="1.547E-3"/>
    <n v="4.6754980000000002"/>
    <n v="3.79E-3"/>
  </r>
  <r>
    <n v="319"/>
    <x v="18"/>
    <s v="36-47-52-83-107-111"/>
    <s v="36-47-52-83-107-111"/>
    <x v="1"/>
    <x v="319"/>
    <n v="386.48200000000003"/>
    <n v="301.42399999999998"/>
    <n v="5.0387969999999997"/>
    <n v="0"/>
    <x v="232"/>
    <x v="201"/>
    <n v="150.71016"/>
    <n v="-306.59231"/>
    <n v="3.1229999999999999E-3"/>
    <n v="150.75010700000001"/>
    <n v="-306.54193099999998"/>
    <n v="1.1739999999999999E-3"/>
    <n v="6.429481"/>
    <n v="1.949E-3"/>
  </r>
  <r>
    <n v="320"/>
    <x v="18"/>
    <s v="36-47-52-83-107-111"/>
    <s v="36-47-52-83-107-111"/>
    <x v="1"/>
    <x v="320"/>
    <n v="366.05099999999999"/>
    <n v="308.68400000000003"/>
    <n v="6.3826770000000002"/>
    <n v="0"/>
    <x v="233"/>
    <x v="202"/>
    <n v="151.63914800000001"/>
    <n v="-306.54881499999999"/>
    <n v="-3.042E-3"/>
    <n v="151.66537500000001"/>
    <n v="-306.54083300000002"/>
    <n v="1.5269999999999999E-3"/>
    <n v="2.741444"/>
    <n v="1.5150000000000001E-3"/>
  </r>
  <r>
    <n v="321"/>
    <x v="15"/>
    <s v="36-47-83-107-111"/>
    <s v="36-47-83-107-111"/>
    <x v="1"/>
    <x v="321"/>
    <n v="346.78500000000003"/>
    <n v="335.34"/>
    <n v="5.79061"/>
    <n v="0"/>
    <x v="234"/>
    <x v="203"/>
    <n v="152.893394"/>
    <n v="-306.55975699999999"/>
    <n v="4.2859999999999999E-3"/>
    <n v="152.86103800000001"/>
    <n v="-306.53918499999997"/>
    <n v="1.5499999999999999E-3"/>
    <n v="3.8341729999999998"/>
    <n v="2.7360000000000002E-3"/>
  </r>
  <r>
    <n v="322"/>
    <x v="15"/>
    <s v="36-47-83-107-111"/>
    <s v="36-47-83-107-111"/>
    <x v="1"/>
    <x v="322"/>
    <n v="587.78800000000001"/>
    <n v="405.26799999999997"/>
    <n v="4.7368949999999996"/>
    <n v="0"/>
    <x v="235"/>
    <x v="204"/>
    <n v="153.75685899999999"/>
    <n v="-306.52398299999999"/>
    <n v="2.3E-3"/>
    <n v="153.739563"/>
    <n v="-306.53784200000001"/>
    <n v="1.1850000000000001E-3"/>
    <n v="2.2163680000000001"/>
    <n v="1.114E-3"/>
  </r>
  <r>
    <n v="323"/>
    <x v="15"/>
    <s v="36-47-83-107-111"/>
    <s v="36-47-83-107-111"/>
    <x v="1"/>
    <x v="323"/>
    <n v="307.721"/>
    <n v="214.38399999999999"/>
    <n v="5.5287559999999996"/>
    <n v="0"/>
    <x v="236"/>
    <x v="205"/>
    <n v="154.89751200000001"/>
    <n v="-306.54059000000001"/>
    <n v="4.4489999999999998E-3"/>
    <n v="154.88717700000001"/>
    <n v="-306.53619400000002"/>
    <n v="1.186E-3"/>
    <n v="1.1231640000000001"/>
    <n v="3.2629999999999998E-3"/>
  </r>
  <r>
    <n v="324"/>
    <x v="15"/>
    <s v="36-47-83-107-111"/>
    <s v="36-47-83-107-111"/>
    <x v="1"/>
    <x v="324"/>
    <n v="493.59699999999998"/>
    <n v="401.11399999999998"/>
    <n v="4.0781280000000004"/>
    <n v="0"/>
    <x v="237"/>
    <x v="206"/>
    <n v="155.72976"/>
    <n v="-306.53310800000003"/>
    <n v="1.3209999999999999E-3"/>
    <n v="155.730469"/>
    <n v="-306.53509500000001"/>
    <n v="1.598E-3"/>
    <n v="0.210955"/>
    <n v="2.7700000000000001E-4"/>
  </r>
  <r>
    <n v="325"/>
    <x v="15"/>
    <s v="36-47-83-107-111"/>
    <s v="36-47-83-107-111"/>
    <x v="1"/>
    <x v="325"/>
    <n v="367.23399999999998"/>
    <n v="325.68"/>
    <n v="5.3256899999999998"/>
    <n v="0"/>
    <x v="238"/>
    <x v="207"/>
    <n v="156.797539"/>
    <n v="-306.56264700000003"/>
    <n v="-1.75E-4"/>
    <n v="156.832031"/>
    <n v="-306.533569"/>
    <n v="1.5759999999999999E-3"/>
    <n v="4.5113589999999997"/>
    <n v="1.4009999999999999E-3"/>
  </r>
  <r>
    <n v="326"/>
    <x v="15"/>
    <s v="36-47-83-107-111"/>
    <s v="36-47-83-107-111"/>
    <x v="1"/>
    <x v="326"/>
    <n v="587.952"/>
    <n v="434.73899999999998"/>
    <n v="4.4610159999999999"/>
    <n v="0"/>
    <x v="239"/>
    <x v="208"/>
    <n v="157.662721"/>
    <n v="-306.49753199999998"/>
    <n v="3.8470000000000002E-3"/>
    <n v="157.64144899999999"/>
    <n v="-306.53237899999999"/>
    <n v="1.126E-3"/>
    <n v="4.0826969999999996"/>
    <n v="2.7209999999999999E-3"/>
  </r>
  <r>
    <n v="327"/>
    <x v="18"/>
    <s v="6-36-47-83-107-111"/>
    <s v="6-36-47-83-107-111"/>
    <x v="1"/>
    <x v="327"/>
    <n v="704.32500000000005"/>
    <n v="353.72199999999998"/>
    <n v="5.0298670000000003"/>
    <n v="0"/>
    <x v="240"/>
    <x v="209"/>
    <n v="158.434877"/>
    <n v="-306.53355800000003"/>
    <n v="1.508E-3"/>
    <n v="158.43701200000001"/>
    <n v="-306.53143299999999"/>
    <n v="1.606E-3"/>
    <n v="0.301209"/>
    <n v="9.7999999999999997E-5"/>
  </r>
  <r>
    <n v="328"/>
    <x v="18"/>
    <s v="6-36-47-83-107-111"/>
    <s v="6-36-47-83-107-111"/>
    <x v="1"/>
    <x v="328"/>
    <n v="363.17099999999999"/>
    <n v="337.04899999999998"/>
    <n v="6.4032629999999999"/>
    <n v="0"/>
    <x v="241"/>
    <x v="210"/>
    <n v="159.51007999999999"/>
    <n v="-306.50760200000002"/>
    <n v="1.549E-3"/>
    <n v="159.489105"/>
    <n v="-306.52999899999998"/>
    <n v="1.622E-3"/>
    <n v="3.0684809999999998"/>
    <n v="7.3999999999999996E-5"/>
  </r>
  <r>
    <n v="329"/>
    <x v="18"/>
    <s v="6-36-47-83-107-111"/>
    <s v="6-36-47-83-107-111"/>
    <x v="1"/>
    <x v="329"/>
    <n v="481.92500000000001"/>
    <n v="415.15100000000001"/>
    <n v="4.5793080000000002"/>
    <n v="0"/>
    <x v="242"/>
    <x v="211"/>
    <n v="160.270229"/>
    <n v="-306.534109"/>
    <n v="1.413E-3"/>
    <n v="160.27409399999999"/>
    <n v="-306.52880900000002"/>
    <n v="1.1379999999999999E-3"/>
    <n v="0.65597099999999997"/>
    <n v="2.7500000000000002E-4"/>
  </r>
  <r>
    <n v="330"/>
    <x v="18"/>
    <s v="6-36-47-83-107-111"/>
    <s v="6-36-47-83-107-111"/>
    <x v="1"/>
    <x v="330"/>
    <n v="1011.532"/>
    <n v="354.25400000000002"/>
    <n v="6.0274619999999999"/>
    <n v="0"/>
    <x v="243"/>
    <x v="212"/>
    <n v="161.28147799999999"/>
    <n v="-306.53297700000002"/>
    <n v="1.9E-3"/>
    <n v="161.288971"/>
    <n v="-306.52740499999999"/>
    <n v="1.142E-3"/>
    <n v="0.93378499999999998"/>
    <n v="7.5799999999999999E-4"/>
  </r>
  <r>
    <n v="331"/>
    <x v="18"/>
    <s v="6-36-47-83-107-111"/>
    <s v="6-36-47-83-107-111"/>
    <x v="1"/>
    <x v="331"/>
    <n v="366.42099999999999"/>
    <n v="327.59699999999998"/>
    <n v="4.1446350000000001"/>
    <n v="0"/>
    <x v="244"/>
    <x v="213"/>
    <n v="162.01409699999999"/>
    <n v="-306.536179"/>
    <n v="1.5529999999999999E-3"/>
    <n v="162.023315"/>
    <n v="-306.52654999999999"/>
    <n v="1.6149999999999999E-3"/>
    <n v="1.3330029999999999"/>
    <n v="6.2000000000000003E-5"/>
  </r>
  <r>
    <n v="332"/>
    <x v="18"/>
    <s v="6-36-47-83-107-111"/>
    <s v="6-36-47-83-107-111"/>
    <x v="1"/>
    <x v="332"/>
    <n v="581.84699999999998"/>
    <n v="407.54300000000001"/>
    <n v="6.3138170000000002"/>
    <n v="0"/>
    <x v="245"/>
    <x v="214"/>
    <n v="162.978442"/>
    <n v="-306.52113900000001"/>
    <n v="1.9880000000000002E-3"/>
    <n v="162.97567699999999"/>
    <n v="-306.52514600000001"/>
    <n v="1.6280000000000001E-3"/>
    <n v="0.48681200000000002"/>
    <n v="3.6000000000000002E-4"/>
  </r>
  <r>
    <n v="333"/>
    <x v="18"/>
    <s v="6-36-47-83-107-111"/>
    <s v="6-36-47-83-107-111"/>
    <x v="1"/>
    <x v="333"/>
    <n v="766.51300000000003"/>
    <n v="376.976"/>
    <n v="5.0633920000000003"/>
    <n v="0"/>
    <x v="246"/>
    <x v="215"/>
    <n v="163.689268"/>
    <n v="-306.51937400000003"/>
    <n v="-1.1460000000000001E-3"/>
    <n v="163.684921"/>
    <n v="-306.52392600000002"/>
    <n v="1.1329999999999999E-3"/>
    <n v="0.62936099999999995"/>
    <n v="1.4E-5"/>
  </r>
  <r>
    <n v="334"/>
    <x v="18"/>
    <s v="6-36-47-83-107-111"/>
    <s v="6-36-47-83-107-111"/>
    <x v="1"/>
    <x v="334"/>
    <n v="600.68799999999999"/>
    <n v="371.74"/>
    <n v="5.2635899999999998"/>
    <n v="0"/>
    <x v="247"/>
    <x v="216"/>
    <n v="164.63692900000001"/>
    <n v="-306.53661599999998"/>
    <n v="-1.5799999999999999E-4"/>
    <n v="164.64344800000001"/>
    <n v="-306.52267499999999"/>
    <n v="1.096E-3"/>
    <n v="1.538988"/>
    <n v="9.3700000000000001E-4"/>
  </r>
  <r>
    <n v="335"/>
    <x v="18"/>
    <s v="6-36-47-83-107-111"/>
    <s v="6-36-47-83-107-111"/>
    <x v="1"/>
    <x v="335"/>
    <n v="373.233"/>
    <n v="368.262"/>
    <n v="4.462701"/>
    <n v="0"/>
    <x v="248"/>
    <x v="217"/>
    <n v="165.35534799999999"/>
    <n v="-306.51180799999997"/>
    <n v="5.9189999999999998E-3"/>
    <n v="165.37373400000001"/>
    <n v="-306.52181999999999"/>
    <n v="1.611E-3"/>
    <n v="2.0935169999999999"/>
    <n v="4.3080000000000002E-3"/>
  </r>
  <r>
    <n v="336"/>
    <x v="18"/>
    <s v="6-36-47-83-107-111"/>
    <s v="6-36-47-83-107-111"/>
    <x v="1"/>
    <x v="336"/>
    <n v="353.99900000000002"/>
    <n v="281.45299999999997"/>
    <n v="6.1312420000000003"/>
    <n v="0"/>
    <x v="249"/>
    <x v="218"/>
    <n v="166.34368000000001"/>
    <n v="-306.52833500000003"/>
    <n v="1.3810000000000001E-3"/>
    <n v="166.351868"/>
    <n v="-306.52041600000001"/>
    <n v="1.67E-3"/>
    <n v="1.1390340000000001"/>
    <n v="2.8899999999999998E-4"/>
  </r>
  <r>
    <n v="337"/>
    <x v="18"/>
    <s v="6-36-47-83-107-111"/>
    <s v="6-36-47-83-107-111"/>
    <x v="1"/>
    <x v="337"/>
    <n v="415.25099999999998"/>
    <n v="258.99700000000001"/>
    <n v="4.7562720000000001"/>
    <n v="0"/>
    <x v="250"/>
    <x v="219"/>
    <n v="167.086703"/>
    <n v="-306.52250600000002"/>
    <n v="-1.2849999999999999E-3"/>
    <n v="167.08189400000001"/>
    <n v="-306.519226"/>
    <n v="1.189E-3"/>
    <n v="0.58210700000000004"/>
    <n v="9.5000000000000005E-5"/>
  </r>
  <r>
    <n v="338"/>
    <x v="18"/>
    <s v="6-36-47-83-107-111"/>
    <s v="6-36-47-83-107-111"/>
    <x v="1"/>
    <x v="338"/>
    <n v="358.51799999999997"/>
    <n v="291.15300000000002"/>
    <n v="5.6585380000000001"/>
    <n v="0"/>
    <x v="251"/>
    <x v="220"/>
    <n v="168.053945"/>
    <n v="-306.51703400000002"/>
    <n v="-7.6099999999999996E-4"/>
    <n v="168.048294"/>
    <n v="-306.51779199999999"/>
    <n v="1.1739999999999999E-3"/>
    <n v="0.57019299999999995"/>
    <n v="4.1300000000000001E-4"/>
  </r>
  <r>
    <n v="339"/>
    <x v="18"/>
    <s v="6-36-47-83-107-111"/>
    <s v="6-36-47-83-107-111"/>
    <x v="1"/>
    <x v="339"/>
    <n v="688.57100000000003"/>
    <n v="417.01900000000001"/>
    <n v="4.0841459999999996"/>
    <n v="0"/>
    <x v="252"/>
    <x v="221"/>
    <n v="168.76566399999999"/>
    <n v="-306.51304399999998"/>
    <n v="3.4329999999999999E-3"/>
    <n v="168.77053799999999"/>
    <n v="-306.516907"/>
    <n v="1.6659999999999999E-3"/>
    <n v="0.62192700000000001"/>
    <n v="1.7669999999999999E-3"/>
  </r>
  <r>
    <n v="340"/>
    <x v="18"/>
    <s v="6-36-47-83-107-111"/>
    <s v="6-36-47-83-107-111"/>
    <x v="1"/>
    <x v="340"/>
    <n v="359.685"/>
    <n v="358.01799999999997"/>
    <n v="5.954968"/>
    <n v="0"/>
    <x v="253"/>
    <x v="222"/>
    <n v="169.747286"/>
    <n v="-306.474491"/>
    <n v="5.0000000000000001E-3"/>
    <n v="169.735062"/>
    <n v="-306.51556399999998"/>
    <n v="1.663E-3"/>
    <n v="4.2853640000000004"/>
    <n v="3.3370000000000001E-3"/>
  </r>
  <r>
    <n v="341"/>
    <x v="15"/>
    <s v="6-36-83-107-111"/>
    <s v="6-36-83-107-111"/>
    <x v="1"/>
    <x v="341"/>
    <n v="338.14"/>
    <n v="352.73200000000003"/>
    <n v="3.5568819999999999"/>
    <n v="0"/>
    <x v="254"/>
    <x v="223"/>
    <n v="170.45519899999999"/>
    <n v="-306.509501"/>
    <n v="3.2980000000000002E-3"/>
    <n v="170.46095299999999"/>
    <n v="-306.51437399999998"/>
    <n v="1.1490000000000001E-3"/>
    <n v="0.75398500000000002"/>
    <n v="2.15E-3"/>
  </r>
  <r>
    <n v="342"/>
    <x v="16"/>
    <s v="6-36-107-111"/>
    <s v="6-36-107-111"/>
    <x v="1"/>
    <x v="342"/>
    <n v="259.62799999999999"/>
    <n v="364.73899999999998"/>
    <n v="3.7641110000000002"/>
    <n v="0"/>
    <x v="255"/>
    <x v="224"/>
    <n v="171.446887"/>
    <n v="-306.49091600000003"/>
    <n v="1.92E-3"/>
    <n v="171.43077099999999"/>
    <n v="-306.51297"/>
    <n v="1.16E-3"/>
    <n v="2.7315239999999998"/>
    <n v="7.6000000000000004E-4"/>
  </r>
  <r>
    <n v="343"/>
    <x v="16"/>
    <s v="6-36-107-111"/>
    <s v="6-36-107-111"/>
    <x v="1"/>
    <x v="343"/>
    <n v="321.13299999999998"/>
    <n v="316.10599999999999"/>
    <n v="2.7174800000000001"/>
    <n v="0"/>
    <x v="256"/>
    <x v="225"/>
    <n v="172.16309699999999"/>
    <n v="-306.51025499999997"/>
    <n v="1.1620000000000001E-3"/>
    <n v="172.15795900000001"/>
    <n v="-306.51208500000001"/>
    <n v="1.6509999999999999E-3"/>
    <n v="0.54541099999999998"/>
    <n v="4.8999999999999998E-4"/>
  </r>
  <r>
    <n v="344"/>
    <x v="16"/>
    <s v="6-36-107-111"/>
    <s v="6-36-107-111"/>
    <x v="1"/>
    <x v="344"/>
    <n v="271.35399999999998"/>
    <n v="397.03800000000001"/>
    <n v="3.9281679999999999"/>
    <n v="0"/>
    <x v="257"/>
    <x v="226"/>
    <n v="173.08957599999999"/>
    <n v="-306.54126000000002"/>
    <n v="2.591E-3"/>
    <n v="173.125992"/>
    <n v="-306.51025399999997"/>
    <n v="2.0579999999999999E-3"/>
    <n v="4.7827970000000004"/>
    <n v="5.3300000000000005E-4"/>
  </r>
  <r>
    <n v="345"/>
    <x v="16"/>
    <s v="6-36-107-111"/>
    <s v="6-36-107-111"/>
    <x v="1"/>
    <x v="345"/>
    <n v="262.26100000000002"/>
    <n v="247.88"/>
    <n v="3.1635059999999999"/>
    <n v="0"/>
    <x v="258"/>
    <x v="227"/>
    <n v="173.8646"/>
    <n v="-306.50209599999999"/>
    <n v="2.1510000000000001E-3"/>
    <n v="173.85110499999999"/>
    <n v="-306.50582900000001"/>
    <n v="4.0210000000000003E-3"/>
    <n v="1.4001729999999999"/>
    <n v="1.8699999999999999E-3"/>
  </r>
  <r>
    <n v="346"/>
    <x v="16"/>
    <s v="6-36-107-111"/>
    <s v="6-36-107-111"/>
    <x v="1"/>
    <x v="346"/>
    <n v="502.553"/>
    <n v="386.67899999999997"/>
    <n v="2.8742760000000001"/>
    <n v="0"/>
    <x v="259"/>
    <x v="228"/>
    <n v="174.571202"/>
    <n v="-306.47294799999997"/>
    <n v="1.0511E-2"/>
    <n v="174.57612599999999"/>
    <n v="-306.50012199999998"/>
    <n v="6.9800000000000001E-3"/>
    <n v="2.7616339999999999"/>
    <n v="3.5309999999999999E-3"/>
  </r>
  <r>
    <n v="347"/>
    <x v="16"/>
    <s v="6-36-107-111"/>
    <s v="6-36-107-111"/>
    <x v="1"/>
    <x v="347"/>
    <n v="367.21800000000002"/>
    <n v="353.39400000000001"/>
    <n v="3.8090220000000001"/>
    <n v="0"/>
    <x v="260"/>
    <x v="229"/>
    <n v="175.51763600000001"/>
    <n v="-306.51525500000002"/>
    <n v="1.0061E-2"/>
    <n v="175.54347200000001"/>
    <n v="-306.49063100000001"/>
    <n v="9.4339999999999997E-3"/>
    <n v="3.5691259999999998"/>
    <n v="6.2699999999999995E-4"/>
  </r>
  <r>
    <n v="348"/>
    <x v="16"/>
    <s v="6-36-107-111"/>
    <s v="6-36-107-111"/>
    <x v="1"/>
    <x v="348"/>
    <n v="284.089"/>
    <n v="316.72399999999999"/>
    <n v="3.9626760000000001"/>
    <n v="0"/>
    <x v="261"/>
    <x v="230"/>
    <n v="176.51163600000001"/>
    <n v="-306.50449600000002"/>
    <n v="9.6329999999999992E-3"/>
    <n v="176.51153600000001"/>
    <n v="-306.47988900000001"/>
    <n v="1.1017000000000001E-2"/>
    <n v="2.4606840000000001"/>
    <n v="1.384E-3"/>
  </r>
  <r>
    <n v="349"/>
    <x v="14"/>
    <s v="6-36-41-107-164-170-171"/>
    <s v="6-36-41-107-164-170-171"/>
    <x v="1"/>
    <x v="349"/>
    <n v="398.63200000000001"/>
    <n v="244.52799999999999"/>
    <n v="4.6390539999999998"/>
    <n v="0"/>
    <x v="262"/>
    <x v="231"/>
    <n v="177.23512700000001"/>
    <n v="-306.47200199999997"/>
    <n v="1.1658999999999999E-2"/>
    <n v="177.237686"/>
    <n v="-306.47113000000002"/>
    <n v="1.1306E-2"/>
    <n v="0.27030500000000002"/>
    <n v="3.5300000000000002E-4"/>
  </r>
  <r>
    <n v="350"/>
    <x v="13"/>
    <s v="6-36-41-107-144-155-164-170-171"/>
    <s v="6-36-41-107-144-155-164-170-171"/>
    <x v="1"/>
    <x v="350"/>
    <n v="622.04999999999995"/>
    <n v="308.48399999999998"/>
    <n v="6.4814689999999997"/>
    <n v="0"/>
    <x v="263"/>
    <x v="232"/>
    <n v="177.97371799999999"/>
    <n v="-306.44804499999998"/>
    <n v="1.3323E-2"/>
    <n v="177.96354700000001"/>
    <n v="-306.46115099999997"/>
    <n v="1.3448999999999999E-2"/>
    <n v="1.6589609999999999"/>
    <n v="1.26E-4"/>
  </r>
  <r>
    <n v="351"/>
    <x v="11"/>
    <s v="6-36-41-100-107-144-155-158-162-164-170-171"/>
    <s v="6-36-41-100-107-144-155-158-162-164-170-171"/>
    <x v="1"/>
    <x v="351"/>
    <n v="724.26400000000001"/>
    <n v="339.45800000000003"/>
    <n v="13.970948"/>
    <n v="0"/>
    <x v="264"/>
    <x v="233"/>
    <n v="178.91406799999999"/>
    <n v="-306.42624699999999"/>
    <n v="4.1764999999999997E-2"/>
    <n v="178.92690999999999"/>
    <n v="-306.41241500000001"/>
    <n v="4.1785999999999997E-2"/>
    <n v="1.8874610000000001"/>
    <n v="2.0000000000000002E-5"/>
  </r>
  <r>
    <n v="352"/>
    <x v="11"/>
    <s v="6-36-41-100-107-144-155-158-162-164-170-171"/>
    <s v="6-36-41-100-107-144-155-158-162-164-170-171"/>
    <x v="1"/>
    <x v="352"/>
    <n v="1036.25"/>
    <n v="375.61200000000002"/>
    <n v="9.6386990000000008"/>
    <n v="0"/>
    <x v="265"/>
    <x v="234"/>
    <n v="179.64698300000001"/>
    <n v="-306.35269799999998"/>
    <n v="6.7145999999999997E-2"/>
    <n v="179.64819299999999"/>
    <n v="-306.352936"/>
    <n v="6.7195000000000005E-2"/>
    <n v="0.12332799999999999"/>
    <n v="4.8999999999999998E-5"/>
  </r>
  <r>
    <n v="353"/>
    <x v="10"/>
    <s v="6-36-41-100-107-142-144-155-158-162-164-170-171"/>
    <s v="6-36-41-100-107-142-144-155-158-162-164-170-171"/>
    <x v="1"/>
    <x v="353"/>
    <n v="715.86900000000003"/>
    <n v="292.12099999999998"/>
    <n v="12.391397"/>
    <n v="0"/>
    <x v="266"/>
    <x v="235"/>
    <n v="180.607304"/>
    <n v="-306.25768299999999"/>
    <n v="9.4851000000000005E-2"/>
    <n v="180.61114499999999"/>
    <n v="-306.25476099999997"/>
    <n v="9.4420000000000004E-2"/>
    <n v="0.48258800000000002"/>
    <n v="4.3100000000000001E-4"/>
  </r>
  <r>
    <n v="354"/>
    <x v="9"/>
    <s v="6-36-41-100-107-140-142-144-155-158-162-164-170-171"/>
    <s v="6-36-41-100-107-140-142-144-155-158-162-164-170-171"/>
    <x v="1"/>
    <x v="354"/>
    <n v="1491.829"/>
    <n v="450.32499999999999"/>
    <n v="8.715522"/>
    <n v="0"/>
    <x v="267"/>
    <x v="236"/>
    <n v="181.33315899999999"/>
    <n v="-306.17296399999998"/>
    <n v="0.10972700000000001"/>
    <n v="181.33346599999999"/>
    <n v="-306.17095899999998"/>
    <n v="0.10956"/>
    <n v="0.20277300000000001"/>
    <n v="1.6699999999999999E-4"/>
  </r>
  <r>
    <n v="355"/>
    <x v="7"/>
    <s v="6-36-41-76-100-107-140-142-144-146-155-158-162-164-170-171"/>
    <s v="6-36-41-76-100-107-140-142-144-146-155-158-162-164-170-171"/>
    <x v="1"/>
    <x v="355"/>
    <n v="948.38699999999994"/>
    <n v="282.67599999999999"/>
    <n v="15.096712999999999"/>
    <n v="0"/>
    <x v="268"/>
    <x v="237"/>
    <n v="182.29187200000001"/>
    <n v="-306.09025500000001"/>
    <n v="0.125218"/>
    <n v="182.294937"/>
    <n v="-306.04937699999999"/>
    <n v="0.12331400000000001"/>
    <n v="4.099227"/>
    <n v="1.9040000000000001E-3"/>
  </r>
  <r>
    <n v="356"/>
    <x v="21"/>
    <s v="6-36-41-76-100-107-140-142-144-146-153-155-158-162-164-170-171"/>
    <s v="6-36-41-76-100-107-140-142-144-146-153-155-158-162-164-170-171"/>
    <x v="1"/>
    <x v="356"/>
    <n v="1310.6130000000001"/>
    <n v="396.483"/>
    <n v="12.289840999999999"/>
    <n v="0"/>
    <x v="269"/>
    <x v="238"/>
    <n v="183.01289299999999"/>
    <n v="-305.94249300000001"/>
    <n v="0.134327"/>
    <n v="183.01312300000001"/>
    <n v="-305.94754"/>
    <n v="0.13489400000000001"/>
    <n v="0.50523200000000001"/>
    <n v="5.6700000000000001E-4"/>
  </r>
  <r>
    <n v="357"/>
    <x v="21"/>
    <s v="6-36-41-76-100-107-140-142-144-146-153-155-158-162-164-170-171"/>
    <s v="6-36-41-76-100-107-140-142-144-146-153-155-158-162-164-170-171"/>
    <x v="1"/>
    <x v="357"/>
    <n v="1085.279"/>
    <n v="376.78300000000002"/>
    <n v="17.785803999999999"/>
    <n v="0"/>
    <x v="270"/>
    <x v="239"/>
    <n v="183.96360300000001"/>
    <n v="-305.749619"/>
    <n v="0.16733300000000001"/>
    <n v="183.96194499999999"/>
    <n v="-305.776276"/>
    <n v="0.16845399999999999"/>
    <n v="2.6708449999999999"/>
    <n v="1.121E-3"/>
  </r>
  <r>
    <n v="358"/>
    <x v="21"/>
    <s v="6-36-41-76-100-107-140-142-144-146-153-155-158-162-164-170-171"/>
    <s v="6-36-41-76-100-107-140-142-144-146-153-155-158-162-164-170-171"/>
    <x v="1"/>
    <x v="358"/>
    <n v="1020.294"/>
    <n v="291.30700000000002"/>
    <n v="16.512073999999998"/>
    <n v="0"/>
    <x v="271"/>
    <x v="240"/>
    <n v="184.67423600000001"/>
    <n v="-305.61100599999997"/>
    <n v="0.208679"/>
    <n v="184.66478000000001"/>
    <n v="-305.61285400000003"/>
    <n v="0.20702300000000001"/>
    <n v="0.96348299999999998"/>
    <n v="1.6559999999999999E-3"/>
  </r>
  <r>
    <n v="359"/>
    <x v="21"/>
    <s v="6-36-41-76-100-107-140-142-144-146-153-155-158-162-164-170-171"/>
    <s v="6-36-41-76-100-107-140-142-144-146-153-155-158-162-164-170-171"/>
    <x v="1"/>
    <x v="359"/>
    <n v="1101.049"/>
    <n v="352.80399999999997"/>
    <n v="23.665876000000001"/>
    <n v="0"/>
    <x v="272"/>
    <x v="241"/>
    <n v="185.58417499999999"/>
    <n v="-305.33952299999999"/>
    <n v="0.271872"/>
    <n v="185.586838"/>
    <n v="-305.33883700000001"/>
    <n v="0.27086100000000002"/>
    <n v="0.27498899999999998"/>
    <n v="1.011E-3"/>
  </r>
  <r>
    <n v="360"/>
    <x v="21"/>
    <s v="6-36-41-76-77-100-140-142-144-146-153-155-158-162-164-170-171"/>
    <s v="6-36-41-76-77-100-140-142-144-146-153-155-158-162-164-170-171"/>
    <x v="1"/>
    <x v="360"/>
    <n v="1975.191"/>
    <n v="405.84"/>
    <n v="17.083321999999999"/>
    <n v="0"/>
    <x v="273"/>
    <x v="242"/>
    <n v="186.26790299999999"/>
    <n v="-305.09300400000001"/>
    <n v="0.32063000000000003"/>
    <n v="186.26731899999999"/>
    <n v="-305.09265099999999"/>
    <n v="0.32051499999999999"/>
    <n v="6.8287E-2"/>
    <n v="1.1400000000000001E-4"/>
  </r>
  <r>
    <n v="361"/>
    <x v="21"/>
    <s v="6-36-41-76-77-100-140-142-144-146-153-155-158-162-164-170-171"/>
    <s v="6-36-41-76-77-100-140-142-144-146-153-155-158-162-164-170-171"/>
    <x v="1"/>
    <x v="361"/>
    <n v="1321.566"/>
    <n v="279.85899999999998"/>
    <n v="23.947814999999999"/>
    <n v="0"/>
    <x v="274"/>
    <x v="243"/>
    <n v="187.162722"/>
    <n v="-304.708259"/>
    <n v="0.38851799999999997"/>
    <n v="187.155472"/>
    <n v="-304.71105999999997"/>
    <n v="0.38794899999999999"/>
    <n v="0.77723299999999995"/>
    <n v="5.6899999999999995E-4"/>
  </r>
  <r>
    <n v="362"/>
    <x v="21"/>
    <s v="6-36-41-76-77-100-140-142-144-146-153-155-158-162-164-170-171"/>
    <s v="6-36-41-76-77-100-140-142-144-146-153-155-158-162-164-170-171"/>
    <x v="1"/>
    <x v="362"/>
    <n v="1946.133"/>
    <n v="409.55500000000001"/>
    <n v="20.657332"/>
    <n v="0"/>
    <x v="275"/>
    <x v="244"/>
    <n v="187.790065"/>
    <n v="-304.35692699999998"/>
    <n v="0.44716299999999998"/>
    <n v="187.79585299999999"/>
    <n v="-304.37808200000001"/>
    <n v="0.448241"/>
    <n v="2.1932480000000001"/>
    <n v="1.078E-3"/>
  </r>
  <r>
    <n v="363"/>
    <x v="21"/>
    <s v="6-36-41-76-77-100-140-142-144-146-153-155-158-162-164-170-171"/>
    <s v="6-36-41-76-77-100-140-142-144-146-153-155-158-162-164-170-171"/>
    <x v="1"/>
    <x v="363"/>
    <n v="1332.59"/>
    <n v="362.75700000000001"/>
    <n v="22.283579"/>
    <n v="0"/>
    <x v="276"/>
    <x v="245"/>
    <n v="188.409447"/>
    <n v="-304.016369"/>
    <n v="0.51105100000000003"/>
    <n v="188.41218599999999"/>
    <n v="-304.00500499999998"/>
    <n v="0.51097899999999996"/>
    <n v="1.1689940000000001"/>
    <n v="7.2000000000000002E-5"/>
  </r>
  <r>
    <n v="364"/>
    <x v="21"/>
    <s v="6-36-41-76-77-100-140-142-144-146-153-155-158-162-164-170-171"/>
    <s v="6-36-41-76-77-100-140-142-144-146-153-155-158-162-164-170-171"/>
    <x v="1"/>
    <x v="364"/>
    <n v="1494.59"/>
    <n v="342.88"/>
    <n v="27.948134"/>
    <n v="0"/>
    <x v="277"/>
    <x v="246"/>
    <n v="189.19924"/>
    <n v="-303.44610599999999"/>
    <n v="0.59245700000000001"/>
    <n v="189.19860800000001"/>
    <n v="-303.45001200000002"/>
    <n v="0.59250199999999997"/>
    <n v="0.395729"/>
    <n v="4.3999999999999999E-5"/>
  </r>
  <r>
    <n v="365"/>
    <x v="21"/>
    <s v="6-36-41-76-77-100-140-142-144-146-153-155-158-162-164-170-171"/>
    <s v="6-36-41-76-77-100-140-142-144-146-153-155-158-162-164-170-171"/>
    <x v="1"/>
    <x v="365"/>
    <n v="1107.4459999999999"/>
    <n v="323.44400000000002"/>
    <n v="20.091137"/>
    <n v="0"/>
    <x v="278"/>
    <x v="247"/>
    <n v="189.761042"/>
    <n v="-302.96503999999999"/>
    <n v="0.64656999999999998"/>
    <n v="189.764847"/>
    <n v="-302.99746699999997"/>
    <n v="0.64806799999999998"/>
    <n v="3.2649469999999998"/>
    <n v="1.498E-3"/>
  </r>
  <r>
    <n v="366"/>
    <x v="21"/>
    <s v="6-36-41-76-77-100-140-142-144-146-153-155-158-162-164-170-171"/>
    <s v="6-36-41-76-77-100-140-142-144-146-153-155-158-162-164-170-171"/>
    <x v="1"/>
    <x v="366"/>
    <n v="1135.03"/>
    <n v="350.47899999999998"/>
    <n v="24.808883999999999"/>
    <n v="0"/>
    <x v="279"/>
    <x v="248"/>
    <n v="190.44282799999999"/>
    <n v="-302.32389000000001"/>
    <n v="0.71895200000000004"/>
    <n v="190.47778299999999"/>
    <n v="-302.34570300000001"/>
    <n v="0.72219299999999997"/>
    <n v="4.1203010000000004"/>
    <n v="3.241E-3"/>
  </r>
  <r>
    <n v="367"/>
    <x v="21"/>
    <s v="6-36-41-76-77-100-140-142-144-146-153-155-158-162-164-170-171"/>
    <s v="6-36-41-76-77-100-140-142-144-146-153-155-158-162-164-170-171"/>
    <x v="1"/>
    <x v="57"/>
    <n v="1654.989"/>
    <n v="353.71899999999999"/>
    <n v="22.037763999999999"/>
    <n v="0"/>
    <x v="280"/>
    <x v="249"/>
    <n v="190.969965"/>
    <n v="-301.81447400000002"/>
    <n v="0.78659000000000001"/>
    <n v="190.96885700000001"/>
    <n v="-301.81896999999998"/>
    <n v="0.78619499999999998"/>
    <n v="0.46303499999999997"/>
    <n v="3.9500000000000001E-4"/>
  </r>
  <r>
    <n v="368"/>
    <x v="21"/>
    <s v="6-36-41-76-77-100-140-142-144-146-153-155-158-162-164-170-171"/>
    <s v="6-36-41-76-77-100-140-142-144-146-153-155-158-162-164-170-171"/>
    <x v="1"/>
    <x v="367"/>
    <n v="1376.1"/>
    <n v="317.45999999999998"/>
    <n v="22.911709999999999"/>
    <n v="0"/>
    <x v="281"/>
    <x v="250"/>
    <n v="191.426267"/>
    <n v="-301.27284500000002"/>
    <n v="0.85878200000000005"/>
    <n v="191.41804500000001"/>
    <n v="-301.25930799999998"/>
    <n v="0.85723700000000003"/>
    <n v="1.58385"/>
    <n v="1.5449999999999999E-3"/>
  </r>
  <r>
    <n v="369"/>
    <x v="7"/>
    <s v="6-41-76-77-100-140-142-144-146-153-155-158-162-164-170-171"/>
    <s v="6-41-76-77-100-140-142-144-146-153-155-158-162-164-170-171"/>
    <x v="1"/>
    <x v="368"/>
    <n v="2030.4159999999999"/>
    <n v="441.084"/>
    <n v="28.843575999999999"/>
    <n v="0"/>
    <x v="282"/>
    <x v="251"/>
    <n v="191.95394300000001"/>
    <n v="-300.44752199999999"/>
    <n v="0.95059099999999996"/>
    <n v="191.95678699999999"/>
    <n v="-300.46475199999998"/>
    <n v="0.95046200000000003"/>
    <n v="1.746348"/>
    <n v="1.2899999999999999E-4"/>
  </r>
  <r>
    <n v="370"/>
    <x v="7"/>
    <s v="6-41-76-77-100-140-142-144-146-153-155-158-162-164-170-171"/>
    <s v="6-41-76-77-100-140-142-144-146-153-155-158-162-164-170-171"/>
    <x v="1"/>
    <x v="369"/>
    <n v="1078.17"/>
    <n v="293.16000000000003"/>
    <n v="20.422452"/>
    <n v="0"/>
    <x v="283"/>
    <x v="252"/>
    <n v="192.31503499999999"/>
    <n v="-299.83624800000001"/>
    <n v="1.0182869999999999"/>
    <n v="192.31456"/>
    <n v="-299.83621199999999"/>
    <n v="1.0182169999999999"/>
    <n v="4.7662999999999997E-2"/>
    <n v="6.9999999999999994E-5"/>
  </r>
  <r>
    <n v="371"/>
    <x v="7"/>
    <s v="6-41-76-77-100-140-142-144-146-153-155-158-162-164-170-171"/>
    <s v="6-41-76-77-100-140-142-144-146-153-155-158-162-164-170-171"/>
    <x v="1"/>
    <x v="370"/>
    <n v="1124.644"/>
    <n v="267.30200000000002"/>
    <n v="27.307092000000001"/>
    <n v="0"/>
    <x v="284"/>
    <x v="253"/>
    <n v="192.72720200000001"/>
    <n v="-298.96855299999999"/>
    <n v="1.107299"/>
    <n v="192.72637900000001"/>
    <n v="-298.96313500000002"/>
    <n v="1.1074710000000001"/>
    <n v="0.548045"/>
    <n v="1.7200000000000001E-4"/>
  </r>
  <r>
    <n v="372"/>
    <x v="7"/>
    <s v="6-41-76-77-100-140-142-144-146-153-155-158-162-164-170-171"/>
    <s v="6-41-76-77-100-140-142-144-146-153-155-158-162-164-170-171"/>
    <x v="1"/>
    <x v="371"/>
    <n v="1175.7650000000001"/>
    <n v="350.63499999999999"/>
    <n v="20.819792"/>
    <n v="0"/>
    <x v="285"/>
    <x v="254"/>
    <n v="192.97502800000001"/>
    <n v="-298.27067899999997"/>
    <n v="1.1759090000000001"/>
    <n v="192.98165900000001"/>
    <n v="-298.28738399999997"/>
    <n v="1.1760010000000001"/>
    <n v="1.7973460000000001"/>
    <n v="9.2999999999999997E-5"/>
  </r>
  <r>
    <n v="373"/>
    <x v="7"/>
    <s v="6-41-76-77-100-140-142-144-146-153-155-158-162-164-170-171"/>
    <s v="6-41-76-77-100-140-142-144-146-153-155-158-162-164-170-171"/>
    <x v="1"/>
    <x v="372"/>
    <n v="1805.6949999999999"/>
    <n v="363.03300000000002"/>
    <n v="20.461991999999999"/>
    <n v="0"/>
    <x v="286"/>
    <x v="255"/>
    <n v="193.186305"/>
    <n v="-297.60656999999998"/>
    <n v="1.242988"/>
    <n v="193.191406"/>
    <n v="-297.59689300000002"/>
    <n v="1.242138"/>
    <n v="1.0938829999999999"/>
    <n v="8.4999999999999995E-4"/>
  </r>
  <r>
    <n v="374"/>
    <x v="7"/>
    <s v="6-41-76-77-100-140-142-144-146-153-155-158-162-164-170-171"/>
    <s v="6-41-76-77-100-140-142-144-146-153-155-158-162-164-170-171"/>
    <x v="1"/>
    <x v="373"/>
    <n v="1153.7919999999999"/>
    <n v="318.62900000000002"/>
    <n v="21.366109000000002"/>
    <n v="0"/>
    <x v="287"/>
    <x v="256"/>
    <n v="193.34495100000001"/>
    <n v="-296.89089999999999"/>
    <n v="1.314783"/>
    <n v="193.34736599999999"/>
    <n v="-296.89520299999998"/>
    <n v="1.314818"/>
    <n v="0.49346000000000001"/>
    <n v="3.4999999999999997E-5"/>
  </r>
  <r>
    <n v="375"/>
    <x v="7"/>
    <s v="6-41-76-77-100-140-142-144-146-153-155-158-162-164-170-171"/>
    <s v="6-41-76-77-100-140-142-144-146-153-155-158-162-164-170-171"/>
    <x v="1"/>
    <x v="374"/>
    <n v="1861.35"/>
    <n v="494.71499999999997"/>
    <n v="27.019134000000001"/>
    <n v="0"/>
    <x v="288"/>
    <x v="257"/>
    <n v="193.489689"/>
    <n v="-295.94244500000002"/>
    <n v="1.3994960000000001"/>
    <n v="193.49087499999999"/>
    <n v="-295.942474"/>
    <n v="1.3993880000000001"/>
    <n v="0.118662"/>
    <n v="1.0900000000000001E-4"/>
  </r>
  <r>
    <n v="376"/>
    <x v="7"/>
    <s v="6-41-76-77-100-140-142-144-146-153-155-158-162-164-170-171"/>
    <s v="6-41-76-77-100-140-142-144-146-153-155-158-162-164-170-171"/>
    <x v="1"/>
    <x v="375"/>
    <n v="1046.8510000000001"/>
    <n v="260.43"/>
    <n v="17.627275999999998"/>
    <n v="0"/>
    <x v="289"/>
    <x v="258"/>
    <n v="193.56483499999999"/>
    <n v="-295.21801399999998"/>
    <n v="1.4469369999999999"/>
    <n v="193.56475800000001"/>
    <n v="-295.21844499999997"/>
    <n v="1.446793"/>
    <n v="4.3801E-2"/>
    <n v="1.44E-4"/>
  </r>
  <r>
    <n v="377"/>
    <x v="21"/>
    <s v="6-39-41-76-77-100-140-142-144-146-153-155-158-162-164-170-171"/>
    <s v="6-39-41-76-77-100-140-142-144-146-153-155-158-162-164-170-171"/>
    <x v="1"/>
    <x v="376"/>
    <n v="2165.2809999999999"/>
    <n v="397.267"/>
    <n v="16.597128000000001"/>
    <n v="0"/>
    <x v="290"/>
    <x v="259"/>
    <n v="193.61735899999999"/>
    <n v="-294.49257899999998"/>
    <n v="1.483546"/>
    <n v="193.61767599999999"/>
    <n v="-294.49142499999999"/>
    <n v="1.4833160000000001"/>
    <n v="0.11969299999999999"/>
    <n v="2.3000000000000001E-4"/>
  </r>
  <r>
    <n v="378"/>
    <x v="21"/>
    <s v="6-39-41-76-77-100-140-142-144-146-153-155-158-162-164-170-171"/>
    <s v="6-39-41-76-77-100-140-142-144-146-153-155-158-162-164-170-171"/>
    <x v="1"/>
    <x v="377"/>
    <n v="1087.0060000000001"/>
    <n v="294.83499999999998"/>
    <n v="20.936926"/>
    <n v="0"/>
    <x v="291"/>
    <x v="260"/>
    <n v="193.65586099999999"/>
    <n v="-293.51280100000002"/>
    <n v="1.5176590000000001"/>
    <n v="193.66192599999999"/>
    <n v="-293.522919"/>
    <n v="1.518443"/>
    <n v="1.1796219999999999"/>
    <n v="7.8399999999999997E-4"/>
  </r>
  <r>
    <n v="379"/>
    <x v="21"/>
    <s v="6-39-41-76-77-100-140-142-144-146-153-155-158-162-164-170-171"/>
    <s v="6-39-41-76-77-100-140-142-144-146-153-155-158-162-164-170-171"/>
    <x v="1"/>
    <x v="378"/>
    <n v="1961.855"/>
    <n v="440.11500000000001"/>
    <n v="14.935152"/>
    <n v="0"/>
    <x v="292"/>
    <x v="261"/>
    <n v="193.67060000000001"/>
    <n v="-292.79779500000001"/>
    <n v="1.5369889999999999"/>
    <n v="193.681656"/>
    <n v="-292.79827899999998"/>
    <n v="1.5359860000000001"/>
    <n v="1.1066959999999999"/>
    <n v="1.003E-3"/>
  </r>
  <r>
    <n v="380"/>
    <x v="21"/>
    <s v="6-39-41-76-77-100-140-142-144-146-153-155-158-162-164-170-171"/>
    <s v="6-39-41-76-77-100-140-142-144-146-153-155-158-162-164-170-171"/>
    <x v="1"/>
    <x v="379"/>
    <n v="1020.492"/>
    <n v="365.464"/>
    <n v="14.401933"/>
    <n v="0"/>
    <x v="293"/>
    <x v="262"/>
    <n v="193.690482"/>
    <n v="-292.06671599999999"/>
    <n v="1.548727"/>
    <n v="193.694153"/>
    <n v="-292.074341"/>
    <n v="1.5491170000000001"/>
    <n v="0.84621100000000005"/>
    <n v="3.8999999999999999E-4"/>
  </r>
  <r>
    <n v="381"/>
    <x v="21"/>
    <s v="6-39-41-76-77-100-140-142-144-146-153-155-158-162-164-170-171"/>
    <s v="6-39-41-76-77-100-140-142-144-146-153-155-158-162-164-170-171"/>
    <x v="1"/>
    <x v="380"/>
    <n v="1034.5809999999999"/>
    <n v="273.37900000000002"/>
    <n v="13.623322"/>
    <n v="0"/>
    <x v="294"/>
    <x v="263"/>
    <n v="193.706952"/>
    <n v="-291.34632299999998"/>
    <n v="1.5564070000000001"/>
    <n v="193.70109600000001"/>
    <n v="-291.34985399999999"/>
    <n v="1.5573950000000001"/>
    <n v="0.68385300000000004"/>
    <n v="9.8900000000000008E-4"/>
  </r>
  <r>
    <n v="382"/>
    <x v="6"/>
    <s v="6-39-41-76-77-100-140-142-144-146-153-155-156-158-162-164-170-171"/>
    <s v="6-39-41-76-77-100-140-142-144-146-153-155-156-158-162-164-170-171"/>
    <x v="1"/>
    <x v="381"/>
    <n v="1205.192"/>
    <n v="319.82"/>
    <n v="17.788608"/>
    <n v="0"/>
    <x v="295"/>
    <x v="264"/>
    <n v="193.703237"/>
    <n v="-290.38091700000001"/>
    <n v="1.56511"/>
    <n v="193.70509300000001"/>
    <n v="-290.38232399999998"/>
    <n v="1.5650710000000001"/>
    <n v="0.232934"/>
    <n v="3.8999999999999999E-5"/>
  </r>
  <r>
    <n v="383"/>
    <x v="6"/>
    <s v="6-39-41-76-77-100-140-142-144-146-153-155-156-158-162-164-170-171"/>
    <s v="6-39-41-76-77-100-140-142-144-146-153-155-156-158-162-164-170-171"/>
    <x v="1"/>
    <x v="382"/>
    <n v="1103.3330000000001"/>
    <n v="329.97899999999998"/>
    <n v="13.381669"/>
    <n v="0"/>
    <x v="296"/>
    <x v="265"/>
    <n v="193.705016"/>
    <n v="-289.65654000000001"/>
    <n v="1.569779"/>
    <n v="193.70549"/>
    <n v="-289.65585299999998"/>
    <n v="1.56934"/>
    <n v="8.3450999999999997E-2"/>
    <n v="4.3899999999999999E-4"/>
  </r>
  <r>
    <n v="384"/>
    <x v="6"/>
    <s v="6-39-41-76-77-100-140-142-144-146-153-155-156-158-162-164-170-171"/>
    <s v="6-39-41-76-77-100-140-142-144-146-153-155-156-158-162-164-170-171"/>
    <x v="1"/>
    <x v="383"/>
    <n v="1146.81"/>
    <n v="336.51400000000001"/>
    <n v="13.049621999999999"/>
    <n v="0"/>
    <x v="297"/>
    <x v="266"/>
    <n v="193.70995500000001"/>
    <n v="-288.93681400000003"/>
    <n v="1.571726"/>
    <n v="193.70433"/>
    <n v="-288.92926"/>
    <n v="1.57111"/>
    <n v="0.94171300000000002"/>
    <n v="6.1600000000000001E-4"/>
  </r>
  <r>
    <n v="385"/>
    <x v="6"/>
    <s v="6-39-41-76-77-100-140-142-144-146-153-155-156-158-162-164-170-171"/>
    <s v="6-39-41-76-77-100-140-142-144-146-153-155-156-158-162-164-170-171"/>
    <x v="1"/>
    <x v="384"/>
    <n v="1352.298"/>
    <n v="409.23500000000001"/>
    <n v="18.116008000000001"/>
    <n v="0"/>
    <x v="298"/>
    <x v="267"/>
    <n v="193.70329100000001"/>
    <n v="-287.96202599999998"/>
    <n v="1.5722879999999999"/>
    <n v="193.70263700000001"/>
    <n v="-287.96115099999997"/>
    <n v="1.5722769999999999"/>
    <n v="0.10928499999999999"/>
    <n v="1.1E-5"/>
  </r>
  <r>
    <n v="386"/>
    <x v="6"/>
    <s v="6-39-41-76-77-100-140-142-144-146-153-155-156-158-162-164-170-171"/>
    <s v="6-39-41-76-77-100-140-142-144-146-153-155-156-158-162-164-170-171"/>
    <x v="1"/>
    <x v="385"/>
    <n v="1266.644"/>
    <n v="371.36200000000002"/>
    <n v="13.126348999999999"/>
    <n v="0"/>
    <x v="299"/>
    <x v="268"/>
    <n v="193.70066700000001"/>
    <n v="-287.241108"/>
    <n v="1.573572"/>
    <n v="193.701233"/>
    <n v="-287.23553500000003"/>
    <n v="1.573175"/>
    <n v="0.56018900000000005"/>
    <n v="3.97E-4"/>
  </r>
  <r>
    <n v="387"/>
    <x v="6"/>
    <s v="6-39-41-76-77-100-140-142-144-146-153-155-156-158-162-164-170-171"/>
    <s v="6-39-41-76-77-100-140-142-144-146-153-155-156-158-162-164-170-171"/>
    <x v="1"/>
    <x v="386"/>
    <n v="1309.0809999999999"/>
    <n v="427.86700000000002"/>
    <n v="13.151989"/>
    <n v="0"/>
    <x v="300"/>
    <x v="269"/>
    <n v="193.69493199999999"/>
    <n v="-286.50525800000003"/>
    <n v="1.5728409999999999"/>
    <n v="193.69935599999999"/>
    <n v="-286.51010100000002"/>
    <n v="1.572886"/>
    <n v="0.65596600000000005"/>
    <n v="4.3999999999999999E-5"/>
  </r>
  <r>
    <n v="388"/>
    <x v="21"/>
    <s v="6-39-41-77-100-140-142-144-146-153-155-156-158-162-164-170-171"/>
    <s v="6-39-41-77-100-140-142-144-146-153-155-156-158-162-164-170-171"/>
    <x v="1"/>
    <x v="387"/>
    <n v="3778.9839999999999"/>
    <n v="414.601"/>
    <n v="16.843658999999999"/>
    <n v="0"/>
    <x v="301"/>
    <x v="270"/>
    <n v="193.700119"/>
    <n v="-285.543116"/>
    <n v="1.572611"/>
    <n v="193.69688400000001"/>
    <n v="-285.54260299999999"/>
    <n v="1.5730569999999999"/>
    <n v="0.32750000000000001"/>
    <n v="4.46E-4"/>
  </r>
  <r>
    <n v="389"/>
    <x v="21"/>
    <s v="6-39-41-77-95-100-140-142-144-146-153-155-156-158-162-164-170"/>
    <s v="6-39-41-77-95-100-140-142-144-146-153-155-156-158-162-164-170"/>
    <x v="1"/>
    <x v="388"/>
    <n v="1208.1220000000001"/>
    <n v="290.45699999999999"/>
    <n v="13.001372999999999"/>
    <n v="0"/>
    <x v="302"/>
    <x v="271"/>
    <n v="193.69940700000001"/>
    <n v="-284.82305300000002"/>
    <n v="1.573825"/>
    <n v="193.695145"/>
    <n v="-284.81674199999998"/>
    <n v="1.5736319999999999"/>
    <n v="0.76155099999999998"/>
    <n v="1.92E-4"/>
  </r>
  <r>
    <n v="390"/>
    <x v="21"/>
    <s v="6-39-41-77-95-100-140-142-144-146-153-155-156-158-162-164-170"/>
    <s v="6-39-41-77-95-100-140-142-144-146-153-155-156-158-162-164-170"/>
    <x v="1"/>
    <x v="389"/>
    <n v="1215.144"/>
    <n v="277.82"/>
    <n v="13.187742999999999"/>
    <n v="0"/>
    <x v="303"/>
    <x v="272"/>
    <n v="193.686903"/>
    <n v="-284.084023"/>
    <n v="1.573061"/>
    <n v="193.693298"/>
    <n v="-284.09075899999999"/>
    <n v="1.572989"/>
    <n v="0.92881100000000005"/>
    <n v="7.2000000000000002E-5"/>
  </r>
  <r>
    <n v="391"/>
    <x v="7"/>
    <s v="6-39-41-77-95-100-140-142-144-146-155-156-158-162-164-170"/>
    <s v="6-39-41-77-95-100-140-142-144-146-153-155-156-158-162-164"/>
    <x v="0"/>
    <x v="390"/>
    <n v="1880.1869999999999"/>
    <n v="446.13099999999997"/>
    <n v="14.52562"/>
    <n v="0"/>
    <x v="304"/>
    <x v="273"/>
    <n v="193.451716"/>
    <n v="-282.07079099999999"/>
    <n v="1.5911109999999999"/>
    <n v="193.69163499999999"/>
    <n v="-283.122772"/>
    <n v="1.5724670000000001"/>
    <n v="107.899326"/>
    <n v="1.8643E-2"/>
  </r>
  <r>
    <n v="392"/>
    <x v="21"/>
    <s v="6-32-39-41-77-95-100-140-142-144-146-153-155-156-158-162-164"/>
    <s v="6-32-39-41-77-95-100-140-142-144-146-153-155-156-158-162-164"/>
    <x v="1"/>
    <x v="391"/>
    <n v="1534.4110000000001"/>
    <n v="561.53200000000004"/>
    <n v="8.1165719999999997"/>
    <n v="0"/>
    <x v="305"/>
    <x v="274"/>
    <n v="193.68761000000001"/>
    <n v="-282.39831199999998"/>
    <n v="1.572786"/>
    <n v="193.69075000000001"/>
    <n v="-282.396973"/>
    <n v="1.572641"/>
    <n v="0.34135399999999999"/>
    <n v="1.45E-4"/>
  </r>
  <r>
    <n v="393"/>
    <x v="6"/>
    <s v="6-32-39-41-77-95-100-119-140-142-144-146-153-155-156-158-162-164"/>
    <s v="6-32-39-41-77-95-100-119-140-142-144-146-153-155-156-158-162-164"/>
    <x v="1"/>
    <x v="392"/>
    <n v="1072.9770000000001"/>
    <n v="281.827"/>
    <n v="13.132982999999999"/>
    <n v="0"/>
    <x v="306"/>
    <x v="275"/>
    <n v="193.69470899999999"/>
    <n v="-281.67806000000002"/>
    <n v="1.5714669999999999"/>
    <n v="193.689682"/>
    <n v="-281.67117300000001"/>
    <n v="1.571912"/>
    <n v="0.85265000000000002"/>
    <n v="4.4499999999999997E-4"/>
  </r>
  <r>
    <n v="394"/>
    <x v="21"/>
    <s v="6-32-39-41-77-95-100-119-140-142-144-146-153-155-156-158-162"/>
    <s v="6-32-39-41-77-95-100-119-140-142-144-146-153-155-156-158-162"/>
    <x v="1"/>
    <x v="393"/>
    <n v="1911.0909999999999"/>
    <n v="400.76900000000001"/>
    <n v="13.475201999999999"/>
    <n v="0"/>
    <x v="307"/>
    <x v="276"/>
    <n v="193.68456599999999"/>
    <n v="-280.942318"/>
    <n v="1.5723879999999999"/>
    <n v="193.68899500000001"/>
    <n v="-280.94537400000002"/>
    <n v="1.5722659999999999"/>
    <n v="0.53808900000000004"/>
    <n v="1.22E-4"/>
  </r>
  <r>
    <n v="395"/>
    <x v="21"/>
    <s v="6-32-39-41-77-95-100-119-140-142-144-146-155-156-158-162-164"/>
    <s v="6-32-39-41-77-95-100-119-140-142-144-146-153-155-156-158-162"/>
    <x v="0"/>
    <x v="394"/>
    <n v="1385.3630000000001"/>
    <n v="941.84900000000005"/>
    <n v="15.436143"/>
    <n v="0"/>
    <x v="308"/>
    <x v="277"/>
    <n v="188.029697"/>
    <n v="-301.48107599999997"/>
    <n v="0.64356100000000005"/>
    <n v="193.68800400000001"/>
    <n v="-279.97763099999997"/>
    <n v="1.572122"/>
    <n v="2223.5435600000001"/>
    <n v="0.92856099999999997"/>
  </r>
  <r>
    <n v="396"/>
    <x v="7"/>
    <s v="6-36-41-76-77-107-111-142-144-146-155-158-162-164-170-171"/>
    <s v="6-32-39-41-77-95-100-119-140-142-144-146-153-156-158-162"/>
    <x v="0"/>
    <x v="395"/>
    <n v="2417.8270000000002"/>
    <n v="1311.87"/>
    <n v="230.80665999999999"/>
    <n v="0"/>
    <x v="309"/>
    <x v="278"/>
    <n v="169.95203599999999"/>
    <n v="-298.86808600000001"/>
    <n v="-2.8209719999999998"/>
    <n v="193.68718000000001"/>
    <n v="-279.25183099999998"/>
    <n v="1.5714920000000001"/>
    <n v="3079.2117589999998"/>
    <n v="1.2494799999999999"/>
  </r>
  <r>
    <n v="397"/>
    <x v="7"/>
    <s v="6-36-39-41-47-83-100-107-111-140-142-146-153-155-158-162"/>
    <s v="6-32-39-41-77-95-100-119-140-142-144-146-153-156-158-162"/>
    <x v="0"/>
    <x v="396"/>
    <n v="1811.3510000000001"/>
    <n v="1155.2180000000001"/>
    <n v="201.58637100000001"/>
    <n v="0"/>
    <x v="310"/>
    <x v="279"/>
    <n v="200.54908399999999"/>
    <n v="-313.37042100000002"/>
    <n v="2.9175010000000001"/>
    <n v="193.68696600000001"/>
    <n v="-278.52603099999999"/>
    <n v="1.5717319999999999"/>
    <n v="3551.3660989999998"/>
    <n v="1.345769"/>
  </r>
  <r>
    <n v="398"/>
    <x v="21"/>
    <s v="6-36-41-76-77-90-91-101-107-112-116-144-155-158-164-170-171"/>
    <s v="6-32-39-41-77-95-96-100-119-140-142-144-146-153-156-158-162"/>
    <x v="0"/>
    <x v="397"/>
    <n v="3050.1469999999999"/>
    <n v="550.03"/>
    <n v="223.75494599999999"/>
    <n v="0"/>
    <x v="311"/>
    <x v="280"/>
    <n v="232.266051"/>
    <n v="-306.84092399999997"/>
    <n v="2.0231590000000002"/>
    <n v="193.68653900000001"/>
    <n v="-277.80023199999999"/>
    <n v="1.571016"/>
    <n v="4828.8099830000001"/>
    <n v="0.45214399999999999"/>
  </r>
  <r>
    <n v="399"/>
    <x v="8"/>
    <s v="6-32-39-41-95-100-119-135-140-142-146-156-158-162-201"/>
    <s v="32-39-41-77-95-96-100-119-140-142-146-153-156-158-162"/>
    <x v="0"/>
    <x v="398"/>
    <n v="8518.0560000000005"/>
    <n v="1439.971"/>
    <n v="114"/>
    <n v="1"/>
    <x v="312"/>
    <x v="281"/>
    <n v="198.474907"/>
    <n v="-267.61975100000001"/>
    <n v="1.020945"/>
    <n v="193.68627900000001"/>
    <n v="-276.83248900000001"/>
    <n v="1.570838"/>
    <n v="1038.2942089999999"/>
    <n v="0.54989299999999997"/>
  </r>
  <r>
    <n v="400"/>
    <x v="8"/>
    <s v="32-39-41-77-95-100-119-135-140-142-146-153-156-162-201"/>
    <s v="32-39-41-77-95-96-100-119-140-142-146-153-156-158-162"/>
    <x v="0"/>
    <x v="399"/>
    <n v="1341.896"/>
    <n v="759.79200000000003"/>
    <n v="106.502025"/>
    <n v="0"/>
    <x v="313"/>
    <x v="282"/>
    <n v="206.15485699999999"/>
    <n v="-271.76349099999999"/>
    <n v="-2.9658869999999999"/>
    <n v="193.686386"/>
    <n v="-276.10668900000002"/>
    <n v="1.571218"/>
    <n v="1320.326266"/>
    <n v="1.3946700000000001"/>
  </r>
  <r>
    <n v="401"/>
    <x v="9"/>
    <s v="32-39-41-91-95-96-100-113-119-135-153-156-200-201"/>
    <s v="32-39-41-77-95-96-100-119-140-142-146-153-156-162"/>
    <x v="0"/>
    <x v="196"/>
    <n v="2275.9989999999998"/>
    <n v="1419.5530000000001"/>
    <n v="194.55024399999999"/>
    <n v="0"/>
    <x v="314"/>
    <x v="283"/>
    <n v="197.73807600000001"/>
    <n v="-274.46041300000002"/>
    <n v="1.625766"/>
    <n v="193.68620300000001"/>
    <n v="-275.38089000000002"/>
    <n v="1.570627"/>
    <n v="415.511166"/>
    <n v="5.5139000000000001E-2"/>
  </r>
  <r>
    <n v="402"/>
    <x v="8"/>
    <s v="6-32-39-41-95-96-100-119-135-140-142-146-153-156-201"/>
    <s v="32-39-41-77-95-96-100-119-140-142-146-153-156-162-201"/>
    <x v="0"/>
    <x v="400"/>
    <n v="8034.93"/>
    <n v="780.13499999999999"/>
    <n v="116"/>
    <n v="1"/>
    <x v="315"/>
    <x v="284"/>
    <n v="193.32454799999999"/>
    <n v="-274.667711"/>
    <n v="1.4837560000000001"/>
    <n v="193.68618799999999"/>
    <n v="-274.41314699999998"/>
    <n v="1.5705499999999999"/>
    <n v="44.225152999999999"/>
    <n v="8.6793999999999996E-2"/>
  </r>
  <r>
    <n v="403"/>
    <x v="8"/>
    <s v="32-39-41-77-95-96-100-119-140-142-146-156-158-162-201"/>
    <s v="32-39-41-77-95-96-100-119-140-142-146-153-156-162-201"/>
    <x v="0"/>
    <x v="401"/>
    <n v="958.303"/>
    <n v="1014.025"/>
    <n v="28.068301999999999"/>
    <n v="0"/>
    <x v="316"/>
    <x v="285"/>
    <n v="195.42121599999999"/>
    <n v="-288.509254"/>
    <n v="1.3291269999999999"/>
    <n v="193.68644699999999"/>
    <n v="-273.68734699999999"/>
    <n v="1.570943"/>
    <n v="1492.3080379999999"/>
    <n v="0.241815"/>
  </r>
  <r>
    <n v="404"/>
    <x v="9"/>
    <s v="6-39-41-76-91-100-119-144-153-155-156-164-170-171"/>
    <s v="32-39-41-77-95-96-100-119-140-142-146-153-156-201"/>
    <x v="0"/>
    <x v="402"/>
    <n v="1329.8009999999999"/>
    <n v="1012.688"/>
    <n v="91.273098000000005"/>
    <n v="0"/>
    <x v="317"/>
    <x v="286"/>
    <n v="196.13002299999999"/>
    <n v="-280.57549"/>
    <n v="-2.7423060000000001"/>
    <n v="193.68646200000001"/>
    <n v="-272.96154799999999"/>
    <n v="1.5703290000000001"/>
    <n v="799.64432399999998"/>
    <n v="1.171977"/>
  </r>
  <r>
    <n v="405"/>
    <x v="9"/>
    <s v="6-32-39-41-77-83-95-96-100-119-135-146-153-156"/>
    <s v="32-39-41-77-95-96-100-119-140-142-146-153-156-201"/>
    <x v="0"/>
    <x v="403"/>
    <n v="1677.568"/>
    <n v="1037.8779999999999"/>
    <n v="145.17060900000001"/>
    <n v="0"/>
    <x v="318"/>
    <x v="287"/>
    <n v="187.894903"/>
    <n v="-267.05496499999998"/>
    <n v="-2.9897749999999998"/>
    <n v="193.686813"/>
    <n v="-271.99383499999999"/>
    <n v="1.570228"/>
    <n v="761.17459099999996"/>
    <n v="1.4195469999999999"/>
  </r>
  <r>
    <n v="406"/>
    <x v="10"/>
    <s v="17-32-39-41-83-95-96-100-119-135-156-196-201"/>
    <s v="32-39-41-77-95-96-100-119-140-146-153-156-201"/>
    <x v="0"/>
    <x v="404"/>
    <n v="1036.0440000000001"/>
    <n v="854.18799999999999"/>
    <n v="168.044342"/>
    <n v="0"/>
    <x v="319"/>
    <x v="288"/>
    <n v="184.81023500000001"/>
    <n v="-260.13180599999998"/>
    <n v="1.583027"/>
    <n v="193.68714900000001"/>
    <n v="-271.268036"/>
    <n v="1.5707040000000001"/>
    <n v="1424.1320720000001"/>
    <n v="1.2323000000000001E-2"/>
  </r>
  <r>
    <n v="407"/>
    <x v="11"/>
    <s v="32-39-41-77-91-95-96-119-146-153-156-201"/>
    <s v="32-39-41-95-96-100-119-140-146-153-156-201"/>
    <x v="0"/>
    <x v="405"/>
    <n v="8238.0290000000005"/>
    <n v="405.97199999999998"/>
    <n v="90"/>
    <n v="1"/>
    <x v="320"/>
    <x v="289"/>
    <n v="213.66813099999999"/>
    <n v="-292.06632500000001"/>
    <n v="-0.24522099999999999"/>
    <n v="193.687286"/>
    <n v="-270.54220600000002"/>
    <n v="1.5701719999999999"/>
    <n v="2936.8722459999999"/>
    <n v="1.324951"/>
  </r>
  <r>
    <n v="408"/>
    <x v="11"/>
    <s v="6-41-76-77-90-91-101-112-140-142-153-158"/>
    <s v="32-39-41-95-96-100-119-140-146-153-156-201"/>
    <x v="0"/>
    <x v="406"/>
    <n v="881.42100000000005"/>
    <n v="1089.5429999999999"/>
    <n v="95.646946999999997"/>
    <n v="0"/>
    <x v="321"/>
    <x v="290"/>
    <n v="233.81672599999999"/>
    <n v="-306.97026499999998"/>
    <n v="2.9396300000000002"/>
    <n v="193.68772899999999"/>
    <n v="-269.57449300000002"/>
    <n v="1.570128"/>
    <n v="5485.2348819999997"/>
    <n v="1.3695010000000001"/>
  </r>
  <r>
    <n v="409"/>
    <x v="22"/>
    <s v="76-77-90-91-101-112-113-116-120-157-176"/>
    <s v="32-39-41-95-96-100-119-146-153-156-201"/>
    <x v="0"/>
    <x v="407"/>
    <n v="1284.3900000000001"/>
    <n v="1420.7080000000001"/>
    <n v="107.74176900000001"/>
    <n v="0"/>
    <x v="322"/>
    <x v="291"/>
    <n v="243.312611"/>
    <n v="-307.83124700000002"/>
    <n v="4.0645000000000001E-2"/>
    <n v="193.68821700000001"/>
    <n v="-268.84869400000002"/>
    <n v="1.5705709999999999"/>
    <n v="6310.4832839999999"/>
    <n v="1.5299259999999999"/>
  </r>
  <r>
    <n v="410"/>
    <x v="22"/>
    <s v="6-32-39-41-95-96-100-119-135-156-201"/>
    <s v="32-39-41-95-96-100-119-146-153-156-201"/>
    <x v="0"/>
    <x v="408"/>
    <n v="6017.8249999999998"/>
    <n v="677.87699999999995"/>
    <n v="81"/>
    <n v="1"/>
    <x v="323"/>
    <x v="292"/>
    <n v="196.35942"/>
    <n v="-261.73302899999999"/>
    <n v="0.42821900000000002"/>
    <n v="193.688446"/>
    <n v="-268.12289399999997"/>
    <n v="1.5700210000000001"/>
    <n v="692.56396299999994"/>
    <n v="1.141802"/>
  </r>
  <r>
    <n v="411"/>
    <x v="12"/>
    <s v="32-39-95-96-100-119-135-153-156-201"/>
    <s v="32-39-41-95-96-100-119-153-156-201"/>
    <x v="0"/>
    <x v="409"/>
    <n v="740.85599999999999"/>
    <n v="650.53800000000001"/>
    <n v="92.584266"/>
    <n v="0"/>
    <x v="324"/>
    <x v="293"/>
    <n v="195.00555299999999"/>
    <n v="-267.33360900000002"/>
    <n v="1.7188429999999999"/>
    <n v="193.68910199999999"/>
    <n v="-267.15533399999998"/>
    <n v="1.5699590000000001"/>
    <n v="132.84672599999999"/>
    <n v="0.14888399999999999"/>
  </r>
  <r>
    <n v="412"/>
    <x v="12"/>
    <s v="32-39-77-95-96-100-119-153-156-201"/>
    <s v="32-39-41-95-96-100-119-153-156-201"/>
    <x v="0"/>
    <x v="410"/>
    <n v="1082.626"/>
    <n v="517.45299999999997"/>
    <n v="19.314312999999999"/>
    <n v="0"/>
    <x v="325"/>
    <x v="294"/>
    <n v="193.85613699999999"/>
    <n v="-266.48136399999999"/>
    <n v="1.594201"/>
    <n v="193.68962099999999"/>
    <n v="-266.43215900000001"/>
    <n v="1.5704469999999999"/>
    <n v="17.363427000000001"/>
    <n v="2.3754000000000001E-2"/>
  </r>
  <r>
    <n v="413"/>
    <x v="13"/>
    <s v="32-39-41-95-96-100-119-156-201"/>
    <s v="32-39-41-95-96-100-119-156-201"/>
    <x v="1"/>
    <x v="411"/>
    <n v="955.93499999999995"/>
    <n v="350.12799999999999"/>
    <n v="6.8265370000000001"/>
    <n v="0"/>
    <x v="326"/>
    <x v="295"/>
    <n v="193.73702299999999"/>
    <n v="-265.76393400000001"/>
    <n v="1.567769"/>
    <n v="193.689911"/>
    <n v="-265.71603399999998"/>
    <n v="1.569922"/>
    <n v="6.7185810000000004"/>
    <n v="2.153E-3"/>
  </r>
  <r>
    <n v="414"/>
    <x v="19"/>
    <s v="32-39-95-96-100-119-156-201"/>
    <s v="32-39-95-96-100-119-156-201"/>
    <x v="1"/>
    <x v="412"/>
    <n v="845.91"/>
    <n v="303.45"/>
    <n v="6.0453939999999999"/>
    <n v="0"/>
    <x v="327"/>
    <x v="296"/>
    <n v="193.69162299999999"/>
    <n v="-265.01178900000002"/>
    <n v="1.5710500000000001"/>
    <n v="193.69058200000001"/>
    <n v="-265.01040599999999"/>
    <n v="1.5704130000000001"/>
    <n v="0.17305799999999999"/>
    <n v="6.3699999999999998E-4"/>
  </r>
  <r>
    <n v="415"/>
    <x v="19"/>
    <s v="32-39-95-96-100-119-156-201"/>
    <s v="32-39-95-96-100-119-156-201"/>
    <x v="1"/>
    <x v="413"/>
    <n v="495.7"/>
    <n v="255.798"/>
    <n v="7.0331619999999999"/>
    <n v="0"/>
    <x v="328"/>
    <x v="297"/>
    <n v="193.694411"/>
    <n v="-264.08674400000001"/>
    <n v="1.570948"/>
    <n v="193.69105500000001"/>
    <n v="-264.08752399999997"/>
    <n v="1.5704320000000001"/>
    <n v="0.344555"/>
    <n v="5.1599999999999997E-4"/>
  </r>
  <r>
    <n v="416"/>
    <x v="19"/>
    <s v="32-39-95-96-100-119-156-201"/>
    <s v="32-39-95-96-100-119-156-201"/>
    <x v="1"/>
    <x v="414"/>
    <n v="867.27700000000004"/>
    <n v="350.01"/>
    <n v="5.6728370000000004"/>
    <n v="0"/>
    <x v="329"/>
    <x v="298"/>
    <n v="193.69705400000001"/>
    <n v="-263.41067900000002"/>
    <n v="1.5706720000000001"/>
    <n v="193.69137599999999"/>
    <n v="-263.40698200000003"/>
    <n v="1.5698780000000001"/>
    <n v="0.67750600000000005"/>
    <n v="7.94E-4"/>
  </r>
  <r>
    <n v="417"/>
    <x v="13"/>
    <s v="32-39-95-96-100-119-156-196-201"/>
    <s v="32-39-95-96-100-119-156-196-201"/>
    <x v="1"/>
    <x v="415"/>
    <n v="772.00400000000002"/>
    <n v="278.36399999999998"/>
    <n v="5.910177"/>
    <n v="0"/>
    <x v="330"/>
    <x v="299"/>
    <n v="193.71008699999999"/>
    <n v="-262.74934000000002"/>
    <n v="1.571094"/>
    <n v="193.692093"/>
    <n v="-262.73413099999999"/>
    <n v="1.5703780000000001"/>
    <n v="2.356026"/>
    <n v="7.1599999999999995E-4"/>
  </r>
  <r>
    <n v="418"/>
    <x v="13"/>
    <s v="32-39-95-96-100-119-156-196-201"/>
    <s v="32-39-95-96-100-119-156-196-201"/>
    <x v="1"/>
    <x v="416"/>
    <n v="759.16"/>
    <n v="257.35500000000002"/>
    <n v="8.5833309999999994"/>
    <n v="0"/>
    <x v="331"/>
    <x v="300"/>
    <n v="193.689987"/>
    <n v="-261.84523300000001"/>
    <n v="1.571356"/>
    <n v="193.69279499999999"/>
    <n v="-261.84689300000002"/>
    <n v="1.57037"/>
    <n v="0.32619399999999998"/>
    <n v="9.859999999999999E-4"/>
  </r>
  <r>
    <n v="419"/>
    <x v="13"/>
    <s v="32-39-95-96-100-119-156-196-201"/>
    <s v="32-39-95-96-100-119-156-196-201"/>
    <x v="1"/>
    <x v="417"/>
    <n v="571.01"/>
    <n v="263.30900000000003"/>
    <n v="5.9502309999999996"/>
    <n v="0"/>
    <x v="332"/>
    <x v="301"/>
    <n v="193.69527099999999"/>
    <n v="-261.18838899999997"/>
    <n v="1.5685640000000001"/>
    <n v="193.69306900000001"/>
    <n v="-261.18890399999998"/>
    <n v="1.569841"/>
    <n v="0.22606200000000001"/>
    <n v="1.2769999999999999E-3"/>
  </r>
  <r>
    <n v="420"/>
    <x v="12"/>
    <s v="17-32-39-95-96-100-119-156-196-201"/>
    <s v="17-32-39-95-96-100-119-156-196-201"/>
    <x v="1"/>
    <x v="418"/>
    <n v="747.48199999999997"/>
    <n v="302.375"/>
    <n v="6.4250049999999996"/>
    <n v="0"/>
    <x v="333"/>
    <x v="302"/>
    <n v="193.69668999999999"/>
    <n v="-260.54097100000001"/>
    <n v="1.571224"/>
    <n v="193.69371000000001"/>
    <n v="-260.538208"/>
    <n v="1.5704009999999999"/>
    <n v="0.40641300000000002"/>
    <n v="8.2200000000000003E-4"/>
  </r>
  <r>
    <n v="421"/>
    <x v="22"/>
    <s v="17-32-39-59-95-96-100-119-156-196-201"/>
    <s v="17-32-39-59-95-96-100-119-156-196-201"/>
    <x v="1"/>
    <x v="419"/>
    <n v="606.99400000000003"/>
    <n v="357.79300000000001"/>
    <n v="9.5146080000000008"/>
    <n v="0"/>
    <x v="334"/>
    <x v="303"/>
    <n v="193.69082"/>
    <n v="-259.67961400000002"/>
    <n v="1.5703100000000001"/>
    <n v="193.69421399999999"/>
    <n v="-259.683044"/>
    <n v="1.5704629999999999"/>
    <n v="0.482545"/>
    <n v="1.54E-4"/>
  </r>
  <r>
    <n v="422"/>
    <x v="22"/>
    <s v="17-32-39-59-95-96-100-119-156-196-201"/>
    <s v="17-32-39-59-95-96-100-119-156-196-201"/>
    <x v="1"/>
    <x v="420"/>
    <n v="665.55799999999999"/>
    <n v="306.65800000000002"/>
    <n v="7.1575889999999998"/>
    <n v="0"/>
    <x v="335"/>
    <x v="304"/>
    <n v="193.695223"/>
    <n v="-259.05181499999998"/>
    <n v="1.569817"/>
    <n v="193.694489"/>
    <n v="-259.05123900000001"/>
    <n v="1.569863"/>
    <n v="9.3351000000000003E-2"/>
    <n v="4.6E-5"/>
  </r>
  <r>
    <n v="423"/>
    <x v="12"/>
    <s v="17-32-39-59-95-96-119-156-196-201"/>
    <s v="17-32-39-59-95-96-119-156-196-201"/>
    <x v="1"/>
    <x v="421"/>
    <n v="1419.34"/>
    <n v="365.32"/>
    <n v="6.139996"/>
    <n v="0"/>
    <x v="336"/>
    <x v="305"/>
    <n v="193.70078599999999"/>
    <n v="-258.43130500000001"/>
    <n v="1.5716870000000001"/>
    <n v="193.69503800000001"/>
    <n v="-258.42712399999999"/>
    <n v="1.570454"/>
    <n v="0.71078799999999998"/>
    <n v="1.2329999999999999E-3"/>
  </r>
  <r>
    <n v="424"/>
    <x v="12"/>
    <s v="17-32-39-59-95-96-119-156-196-201"/>
    <s v="17-32-39-59-95-96-119-156-196-201"/>
    <x v="1"/>
    <x v="422"/>
    <n v="995.78"/>
    <n v="368.322"/>
    <n v="8.0010480000000008"/>
    <n v="0"/>
    <x v="337"/>
    <x v="306"/>
    <n v="193.695289"/>
    <n v="-257.60611799999998"/>
    <n v="1.570594"/>
    <n v="193.695526"/>
    <n v="-257.60617100000002"/>
    <n v="1.5705249999999999"/>
    <n v="2.4289999999999999E-2"/>
    <n v="6.8999999999999997E-5"/>
  </r>
  <r>
    <n v="425"/>
    <x v="12"/>
    <s v="17-32-39-59-95-96-119-156-196-201"/>
    <s v="17-32-39-59-95-96-119-156-196-201"/>
    <x v="1"/>
    <x v="423"/>
    <n v="791.78499999999997"/>
    <n v="247.58600000000001"/>
    <n v="6.5312890000000001"/>
    <n v="0"/>
    <x v="338"/>
    <x v="307"/>
    <n v="193.69378900000001"/>
    <n v="-256.99632700000001"/>
    <n v="1.5699460000000001"/>
    <n v="193.695663"/>
    <n v="-256.99838299999999"/>
    <n v="1.569987"/>
    <n v="0.27820400000000001"/>
    <n v="4.1E-5"/>
  </r>
  <r>
    <n v="426"/>
    <x v="12"/>
    <s v="17-32-39-59-95-96-119-156-196-201"/>
    <s v="17-32-39-59-95-96-119-156-196-201"/>
    <x v="1"/>
    <x v="424"/>
    <n v="1135.569"/>
    <n v="803.69100000000003"/>
    <n v="7.1892620000000003"/>
    <n v="0"/>
    <x v="339"/>
    <x v="308"/>
    <n v="193.69761"/>
    <n v="-256.39522599999998"/>
    <n v="1.5697890000000001"/>
    <n v="193.696213"/>
    <n v="-256.39730800000001"/>
    <n v="1.5705640000000001"/>
    <n v="0.25079800000000002"/>
    <n v="7.7499999999999997E-4"/>
  </r>
  <r>
    <n v="427"/>
    <x v="12"/>
    <s v="17-32-39-59-95-96-119-156-196-201"/>
    <s v="17-32-39-59-95-96-119-156-196-201"/>
    <x v="1"/>
    <x v="425"/>
    <n v="624.90300000000002"/>
    <n v="335.06700000000001"/>
    <n v="5.5661860000000001"/>
    <n v="0"/>
    <x v="340"/>
    <x v="309"/>
    <n v="193.693893"/>
    <n v="-255.80689799999999"/>
    <n v="1.5703849999999999"/>
    <n v="193.696304"/>
    <n v="-255.80316199999999"/>
    <n v="1.5700130000000001"/>
    <n v="0.44467499999999999"/>
    <n v="3.7199999999999999E-4"/>
  </r>
  <r>
    <n v="428"/>
    <x v="12"/>
    <s v="17-32-39-59-95-96-119-156-196-201"/>
    <s v="17-32-39-59-95-96-119-156-196-201"/>
    <x v="1"/>
    <x v="426"/>
    <n v="770.20899999999995"/>
    <n v="450.745"/>
    <n v="6.5207480000000002"/>
    <n v="0"/>
    <x v="341"/>
    <x v="310"/>
    <n v="193.69777500000001"/>
    <n v="-255.21687"/>
    <n v="1.570597"/>
    <n v="193.69670099999999"/>
    <n v="-255.216003"/>
    <n v="1.570641"/>
    <n v="0.13800599999999999"/>
    <n v="4.3999999999999999E-5"/>
  </r>
  <r>
    <n v="429"/>
    <x v="12"/>
    <s v="17-32-39-59-95-96-119-156-196-201"/>
    <s v="17-32-39-59-95-96-119-156-196-201"/>
    <x v="1"/>
    <x v="427"/>
    <n v="554.10799999999995"/>
    <n v="292.55799999999999"/>
    <n v="8.1551919999999996"/>
    <n v="0"/>
    <x v="342"/>
    <x v="311"/>
    <n v="193.69677799999999"/>
    <n v="-254.44376800000001"/>
    <n v="1.5705910000000001"/>
    <n v="193.69709800000001"/>
    <n v="-254.444031"/>
    <n v="1.5706180000000001"/>
    <n v="4.1423000000000001E-2"/>
    <n v="2.6999999999999999E-5"/>
  </r>
  <r>
    <n v="430"/>
    <x v="12"/>
    <s v="17-32-39-59-95-96-119-156-196-201"/>
    <s v="17-32-39-59-95-96-119-156-196-201"/>
    <x v="1"/>
    <x v="428"/>
    <n v="1254.8889999999999"/>
    <n v="371.01600000000002"/>
    <n v="5.8223580000000004"/>
    <n v="0"/>
    <x v="343"/>
    <x v="312"/>
    <n v="193.699659"/>
    <n v="-253.87960000000001"/>
    <n v="1.570675"/>
    <n v="193.69712799999999"/>
    <n v="-253.87304700000001"/>
    <n v="1.5700750000000001"/>
    <n v="0.70253200000000005"/>
    <n v="5.9999999999999995E-4"/>
  </r>
  <r>
    <n v="431"/>
    <x v="12"/>
    <s v="17-32-39-59-95-96-119-156-196-201"/>
    <s v="17-32-39-59-95-96-119-156-196-201"/>
    <x v="1"/>
    <x v="429"/>
    <n v="914.88900000000001"/>
    <n v="318.935"/>
    <n v="6.2841769999999997"/>
    <n v="0"/>
    <x v="344"/>
    <x v="313"/>
    <n v="193.69482600000001"/>
    <n v="-253.308142"/>
    <n v="1.570951"/>
    <n v="193.69754"/>
    <n v="-253.30867000000001"/>
    <n v="1.570703"/>
    <n v="0.27654200000000001"/>
    <n v="2.4800000000000001E-4"/>
  </r>
  <r>
    <n v="432"/>
    <x v="12"/>
    <s v="17-32-39-59-95-96-119-156-196-201"/>
    <s v="17-32-39-59-95-96-119-156-196-201"/>
    <x v="1"/>
    <x v="430"/>
    <n v="562.95699999999999"/>
    <n v="274.71800000000002"/>
    <n v="7.4605180000000004"/>
    <n v="0"/>
    <x v="345"/>
    <x v="314"/>
    <n v="193.70476300000001"/>
    <n v="-252.57099199999999"/>
    <n v="1.5692839999999999"/>
    <n v="193.69776899999999"/>
    <n v="-252.56616199999999"/>
    <n v="1.570743"/>
    <n v="0.84991000000000005"/>
    <n v="1.4599999999999999E-3"/>
  </r>
  <r>
    <n v="433"/>
    <x v="12"/>
    <s v="17-32-39-59-95-96-119-156-196-201"/>
    <s v="17-32-39-59-95-96-119-156-196-201"/>
    <x v="1"/>
    <x v="431"/>
    <n v="618.41300000000001"/>
    <n v="364.17700000000002"/>
    <n v="5.623939"/>
    <n v="0"/>
    <x v="346"/>
    <x v="315"/>
    <n v="193.69583"/>
    <n v="-252.014634"/>
    <n v="1.57003"/>
    <n v="193.697754"/>
    <n v="-252.01670799999999"/>
    <n v="1.570144"/>
    <n v="0.28291699999999997"/>
    <n v="1.1400000000000001E-4"/>
  </r>
  <r>
    <n v="434"/>
    <x v="12"/>
    <s v="17-32-39-59-95-96-119-156-196-201"/>
    <s v="17-32-39-59-95-96-119-156-196-201"/>
    <x v="1"/>
    <x v="432"/>
    <n v="1045.3800000000001"/>
    <n v="433.13400000000001"/>
    <n v="4.9147420000000004"/>
    <n v="0"/>
    <x v="347"/>
    <x v="316"/>
    <n v="193.699219"/>
    <n v="-251.473108"/>
    <n v="1.5692440000000001"/>
    <n v="193.69813500000001"/>
    <n v="-251.473724"/>
    <n v="1.5707390000000001"/>
    <n v="0.124697"/>
    <n v="1.495E-3"/>
  </r>
  <r>
    <n v="435"/>
    <x v="12"/>
    <s v="17-32-39-59-95-96-119-156-196-201"/>
    <s v="17-32-39-59-95-96-119-156-196-201"/>
    <x v="1"/>
    <x v="433"/>
    <n v="1078.7629999999999"/>
    <n v="424.77199999999999"/>
    <n v="7.0972099999999996"/>
    <n v="0"/>
    <x v="348"/>
    <x v="317"/>
    <n v="193.705107"/>
    <n v="-250.76819900000001"/>
    <n v="1.571275"/>
    <n v="193.69837999999999"/>
    <n v="-250.75958299999999"/>
    <n v="1.5707500000000001"/>
    <n v="1.093186"/>
    <n v="5.2599999999999999E-4"/>
  </r>
  <r>
    <n v="436"/>
    <x v="12"/>
    <s v="17-32-39-59-95-96-119-156-196-201"/>
    <s v="17-32-39-59-95-96-119-156-196-201"/>
    <x v="1"/>
    <x v="434"/>
    <n v="882.86"/>
    <n v="392.53800000000001"/>
    <n v="5.2584439999999999"/>
    <n v="0"/>
    <x v="349"/>
    <x v="318"/>
    <n v="193.709835"/>
    <n v="-250.239172"/>
    <n v="1.5697890000000001"/>
    <n v="193.69834900000001"/>
    <n v="-250.231247"/>
    <n v="1.5701400000000001"/>
    <n v="1.3955150000000001"/>
    <n v="3.5100000000000002E-4"/>
  </r>
  <r>
    <n v="437"/>
    <x v="12"/>
    <s v="17-32-39-59-95-96-156-196-199-201"/>
    <s v="17-32-39-59-95-96-156-196-199-201"/>
    <x v="1"/>
    <x v="435"/>
    <n v="638.601"/>
    <n v="412.03399999999999"/>
    <n v="6.2718100000000003"/>
    <n v="0"/>
    <x v="350"/>
    <x v="319"/>
    <n v="193.699907"/>
    <n v="-249.704892"/>
    <n v="1.5686850000000001"/>
    <n v="193.69873000000001"/>
    <n v="-249.70907600000001"/>
    <n v="1.5707519999999999"/>
    <n v="0.43463000000000002"/>
    <n v="2.0669999999999998E-3"/>
  </r>
  <r>
    <n v="438"/>
    <x v="12"/>
    <s v="17-32-39-59-95-96-156-196-199-201"/>
    <s v="17-32-39-59-95-96-156-196-199-201"/>
    <x v="1"/>
    <x v="436"/>
    <n v="646.55799999999999"/>
    <n v="303.41399999999999"/>
    <n v="6.5563609999999999"/>
    <n v="0"/>
    <x v="351"/>
    <x v="320"/>
    <n v="193.681071"/>
    <n v="-249.00730300000001"/>
    <n v="1.5728070000000001"/>
    <n v="193.69644199999999"/>
    <n v="-249.02191199999999"/>
    <n v="1.5728580000000001"/>
    <n v="2.120514"/>
    <n v="5.1E-5"/>
  </r>
  <r>
    <n v="439"/>
    <x v="12"/>
    <s v="17-32-39-59-95-96-156-196-199-201"/>
    <s v="17-32-39-59-95-96-156-196-199-201"/>
    <x v="1"/>
    <x v="437"/>
    <n v="1053.9649999999999"/>
    <n v="364.13600000000002"/>
    <n v="4.8217699999999999"/>
    <n v="0"/>
    <x v="352"/>
    <x v="321"/>
    <n v="193.680081"/>
    <n v="-248.503039"/>
    <n v="1.5757589999999999"/>
    <n v="193.69212300000001"/>
    <n v="-248.511124"/>
    <n v="1.574932"/>
    <n v="1.450494"/>
    <n v="8.2700000000000004E-4"/>
  </r>
  <r>
    <n v="440"/>
    <x v="12"/>
    <s v="17-32-39-59-95-96-156-196-199-201"/>
    <s v="17-32-39-59-95-96-156-196-199-201"/>
    <x v="1"/>
    <x v="438"/>
    <n v="559.26099999999997"/>
    <n v="269.30200000000002"/>
    <n v="6.4869409999999998"/>
    <n v="0"/>
    <x v="353"/>
    <x v="322"/>
    <n v="193.699476"/>
    <n v="-247.84120799999999"/>
    <n v="1.5800209999999999"/>
    <n v="193.678009"/>
    <n v="-247.83580000000001"/>
    <n v="1.584009"/>
    <n v="2.2137440000000002"/>
    <n v="3.9880000000000002E-3"/>
  </r>
  <r>
    <n v="441"/>
    <x v="12"/>
    <s v="17-32-39-59-95-96-156-196-199-201"/>
    <s v="17-32-39-59-95-96-156-196-199-201"/>
    <x v="1"/>
    <x v="439"/>
    <n v="567.60500000000002"/>
    <n v="299.65800000000002"/>
    <n v="4.7261680000000004"/>
    <n v="0"/>
    <x v="354"/>
    <x v="323"/>
    <n v="193.658117"/>
    <n v="-247.334619"/>
    <n v="1.5958810000000001"/>
    <n v="193.65808100000001"/>
    <n v="-247.33547999999999"/>
    <n v="1.595691"/>
    <n v="8.6181999999999995E-2"/>
    <n v="1.9100000000000001E-4"/>
  </r>
  <r>
    <n v="442"/>
    <x v="13"/>
    <s v="17-32-59-95-96-156-196-199-201"/>
    <s v="17-32-59-95-96-156-196-199-201"/>
    <x v="1"/>
    <x v="440"/>
    <n v="576.08399999999995"/>
    <n v="312.21300000000002"/>
    <n v="4.3816930000000003"/>
    <n v="0"/>
    <x v="355"/>
    <x v="324"/>
    <n v="193.61675399999999"/>
    <n v="-246.834518"/>
    <n v="1.6122099999999999"/>
    <n v="193.625305"/>
    <n v="-246.842422"/>
    <n v="1.612204"/>
    <n v="1.164461"/>
    <n v="5.0000000000000004E-6"/>
  </r>
  <r>
    <n v="443"/>
    <x v="13"/>
    <s v="17-32-59-95-96-156-196-199-201"/>
    <s v="17-32-59-95-96-156-196-199-201"/>
    <x v="1"/>
    <x v="441"/>
    <n v="585.04200000000003"/>
    <n v="295.51600000000002"/>
    <n v="4.8882000000000003"/>
    <n v="0"/>
    <x v="356"/>
    <x v="325"/>
    <n v="193.575076"/>
    <n v="-246.345235"/>
    <n v="1.6337280000000001"/>
    <n v="193.57904099999999"/>
    <n v="-246.348724"/>
    <n v="1.6337299999999999"/>
    <n v="0.52812599999999998"/>
    <n v="1.9999999999999999E-6"/>
  </r>
  <r>
    <n v="444"/>
    <x v="13"/>
    <s v="17-32-59-95-96-156-196-199-201"/>
    <s v="17-32-59-95-96-156-196-199-201"/>
    <x v="1"/>
    <x v="442"/>
    <n v="573.28599999999994"/>
    <n v="394.75"/>
    <n v="5.8204560000000001"/>
    <n v="0"/>
    <x v="357"/>
    <x v="326"/>
    <n v="193.48775900000001"/>
    <n v="-245.65926200000001"/>
    <n v="1.667557"/>
    <n v="193.48971599999999"/>
    <n v="-245.66232299999999"/>
    <n v="1.667681"/>
    <n v="0.36324400000000001"/>
    <n v="1.2400000000000001E-4"/>
  </r>
  <r>
    <n v="445"/>
    <x v="13"/>
    <s v="17-32-59-95-96-156-196-199-201"/>
    <s v="17-32-59-95-96-156-196-199-201"/>
    <x v="1"/>
    <x v="443"/>
    <n v="735.56899999999996"/>
    <n v="342.72500000000002"/>
    <n v="4.6630250000000002"/>
    <n v="0"/>
    <x v="358"/>
    <x v="327"/>
    <n v="193.39603299999999"/>
    <n v="-245.10492099999999"/>
    <n v="1.69224"/>
    <n v="193.403076"/>
    <n v="-245.110443"/>
    <n v="1.6922360000000001"/>
    <n v="0.89497700000000002"/>
    <n v="3.0000000000000001E-6"/>
  </r>
  <r>
    <n v="446"/>
    <x v="13"/>
    <s v="17-32-59-95-96-156-196-199-201"/>
    <s v="17-32-59-95-96-156-196-199-201"/>
    <x v="1"/>
    <x v="444"/>
    <n v="557.33299999999997"/>
    <n v="292.48899999999998"/>
    <n v="5.9606279999999998"/>
    <n v="0"/>
    <x v="359"/>
    <x v="328"/>
    <n v="193.31551400000001"/>
    <n v="-244.54455400000001"/>
    <n v="1.7276279999999999"/>
    <n v="193.28741500000001"/>
    <n v="-244.52153000000001"/>
    <n v="1.7261839999999999"/>
    <n v="3.6327609999999999"/>
    <n v="1.444E-3"/>
  </r>
  <r>
    <n v="447"/>
    <x v="13"/>
    <s v="17-32-59-95-96-156-196-199-201"/>
    <s v="17-32-59-95-96-156-196-199-201"/>
    <x v="1"/>
    <x v="445"/>
    <n v="516.88199999999995"/>
    <n v="401.80599999999998"/>
    <n v="9.4958740000000006"/>
    <n v="0"/>
    <x v="360"/>
    <x v="329"/>
    <n v="193.070896"/>
    <n v="-243.69136399999999"/>
    <n v="1.7864819999999999"/>
    <n v="193.07432600000001"/>
    <n v="-243.682785"/>
    <n v="1.7843309999999999"/>
    <n v="0.92390300000000003"/>
    <n v="2.1510000000000001E-3"/>
  </r>
  <r>
    <n v="448"/>
    <x v="13"/>
    <s v="17-32-59-72-95-96-196-199-201"/>
    <s v="17-32-59-72-95-96-196-199-201"/>
    <x v="1"/>
    <x v="446"/>
    <n v="816.76"/>
    <n v="416.57499999999999"/>
    <n v="8.0303699999999996"/>
    <n v="0"/>
    <x v="361"/>
    <x v="330"/>
    <n v="192.85877600000001"/>
    <n v="-243.023404"/>
    <n v="1.8415280000000001"/>
    <n v="192.85728499999999"/>
    <n v="-243.022415"/>
    <n v="1.8416049999999999"/>
    <n v="0.17893899999999999"/>
    <n v="7.7000000000000001E-5"/>
  </r>
  <r>
    <n v="449"/>
    <x v="13"/>
    <s v="17-32-59-72-95-96-196-199-201"/>
    <s v="17-32-59-72-95-96-196-199-201"/>
    <x v="1"/>
    <x v="447"/>
    <n v="654.00099999999998"/>
    <n v="409.10199999999998"/>
    <n v="8.8909549999999999"/>
    <n v="0"/>
    <x v="362"/>
    <x v="331"/>
    <n v="192.58894900000001"/>
    <n v="-242.329058"/>
    <n v="1.9041600000000001"/>
    <n v="192.59085099999999"/>
    <n v="-242.340622"/>
    <n v="1.902787"/>
    <n v="1.1719010000000001"/>
    <n v="1.3730000000000001E-3"/>
  </r>
  <r>
    <n v="450"/>
    <x v="13"/>
    <s v="17-32-59-72-95-96-196-199-201"/>
    <s v="17-32-59-72-95-96-196-199-201"/>
    <x v="1"/>
    <x v="448"/>
    <n v="597.45399999999995"/>
    <n v="258.12099999999998"/>
    <n v="12.814774"/>
    <n v="0"/>
    <x v="363"/>
    <x v="332"/>
    <n v="192.17315300000001"/>
    <n v="-241.45196100000001"/>
    <n v="1.9955320000000001"/>
    <n v="192.15858499999999"/>
    <n v="-241.44639599999999"/>
    <n v="1.9960599999999999"/>
    <n v="1.5595380000000001"/>
    <n v="5.2700000000000002E-4"/>
  </r>
  <r>
    <n v="451"/>
    <x v="13"/>
    <s v="17-32-59-72-95-96-196-199-201"/>
    <s v="17-32-59-72-95-96-196-199-201"/>
    <x v="1"/>
    <x v="449"/>
    <n v="667.38300000000004"/>
    <n v="323.12299999999999"/>
    <n v="10.292166999999999"/>
    <n v="0"/>
    <x v="364"/>
    <x v="333"/>
    <n v="191.801321"/>
    <n v="-240.82454899999999"/>
    <n v="2.0731169999999999"/>
    <n v="191.782242"/>
    <n v="-240.817352"/>
    <n v="2.0726849999999999"/>
    <n v="2.039129"/>
    <n v="4.3100000000000001E-4"/>
  </r>
  <r>
    <n v="452"/>
    <x v="13"/>
    <s v="17-32-59-72-95-96-196-199-201"/>
    <s v="17-32-59-72-95-96-196-199-201"/>
    <x v="1"/>
    <x v="450"/>
    <n v="535.36099999999999"/>
    <n v="307.036"/>
    <n v="10.603745999999999"/>
    <n v="0"/>
    <x v="365"/>
    <x v="334"/>
    <n v="191.328318"/>
    <n v="-240.22912099999999"/>
    <n v="2.1534110000000002"/>
    <n v="191.36520400000001"/>
    <n v="-240.23320000000001"/>
    <n v="2.1529120000000002"/>
    <n v="3.7110300000000001"/>
    <n v="4.9899999999999999E-4"/>
  </r>
  <r>
    <n v="453"/>
    <x v="13"/>
    <s v="17-32-59-72-95-96-196-199-201"/>
    <s v="17-32-59-72-95-96-196-199-201"/>
    <x v="1"/>
    <x v="451"/>
    <n v="547.697"/>
    <n v="277.38"/>
    <n v="11.077756000000001"/>
    <n v="0"/>
    <x v="366"/>
    <x v="335"/>
    <n v="190.838886"/>
    <n v="-239.688704"/>
    <n v="2.237352"/>
    <n v="190.904709"/>
    <n v="-239.69601399999999"/>
    <n v="2.2361960000000001"/>
    <n v="6.622808"/>
    <n v="1.1559999999999999E-3"/>
  </r>
  <r>
    <n v="454"/>
    <x v="13"/>
    <s v="17-32-59-72-95-96-196-199-201"/>
    <s v="17-32-59-72-95-96-196-199-201"/>
    <x v="1"/>
    <x v="452"/>
    <n v="676.58100000000002"/>
    <n v="399.21600000000001"/>
    <n v="11.172160999999999"/>
    <n v="0"/>
    <x v="367"/>
    <x v="336"/>
    <n v="190.40264300000001"/>
    <n v="-239.19600600000001"/>
    <n v="2.3180109999999998"/>
    <n v="190.40025299999999"/>
    <n v="-239.196854"/>
    <n v="2.31792"/>
    <n v="0.25359399999999999"/>
    <n v="9.1000000000000003E-5"/>
  </r>
  <r>
    <n v="455"/>
    <x v="13"/>
    <s v="17-32-59-72-95-96-196-199-201"/>
    <s v="17-32-59-72-95-96-196-199-201"/>
    <x v="1"/>
    <x v="453"/>
    <n v="550.56500000000005"/>
    <n v="286.70699999999999"/>
    <n v="10.626153"/>
    <n v="0"/>
    <x v="368"/>
    <x v="337"/>
    <n v="189.83832799999999"/>
    <n v="-238.73674700000001"/>
    <n v="2.3986740000000002"/>
    <n v="189.85069300000001"/>
    <n v="-238.735657"/>
    <n v="2.3988969999999998"/>
    <n v="1.241271"/>
    <n v="2.22E-4"/>
  </r>
  <r>
    <n v="456"/>
    <x v="13"/>
    <s v="17-32-59-72-95-96-196-199-201"/>
    <s v="17-32-59-72-95-96-196-199-201"/>
    <x v="1"/>
    <x v="454"/>
    <n v="679.34699999999998"/>
    <n v="299.37599999999998"/>
    <n v="15.07375"/>
    <n v="0"/>
    <x v="369"/>
    <x v="338"/>
    <n v="189.09352999999999"/>
    <n v="-238.19541799999999"/>
    <n v="2.517522"/>
    <n v="189.05230700000001"/>
    <n v="-238.20051599999999"/>
    <n v="2.5177360000000002"/>
    <n v="4.1536400000000002"/>
    <n v="2.14E-4"/>
  </r>
  <r>
    <n v="457"/>
    <x v="13"/>
    <s v="17-32-59-72-95-96-196-199-201"/>
    <s v="17-32-59-72-95-96-196-199-201"/>
    <x v="1"/>
    <x v="455"/>
    <n v="539.40899999999999"/>
    <n v="325.81099999999998"/>
    <n v="7.655932"/>
    <n v="0"/>
    <x v="370"/>
    <x v="339"/>
    <n v="188.634919"/>
    <n v="-237.96519000000001"/>
    <n v="2.5750820000000001"/>
    <n v="188.63020299999999"/>
    <n v="-237.96513400000001"/>
    <n v="2.5747360000000001"/>
    <n v="0.47164699999999998"/>
    <n v="3.4600000000000001E-4"/>
  </r>
  <r>
    <n v="458"/>
    <x v="13"/>
    <s v="17-32-59-72-95-96-196-199-201"/>
    <s v="17-32-59-72-95-96-196-199-201"/>
    <x v="1"/>
    <x v="456"/>
    <n v="547.95799999999997"/>
    <n v="200.85"/>
    <n v="15.673484"/>
    <n v="0"/>
    <x v="371"/>
    <x v="340"/>
    <n v="187.78901400000001"/>
    <n v="-237.55084099999999"/>
    <n v="2.6889080000000001"/>
    <n v="187.75170900000001"/>
    <n v="-237.56784099999999"/>
    <n v="2.68831"/>
    <n v="4.0995920000000003"/>
    <n v="5.9900000000000003E-4"/>
  </r>
  <r>
    <n v="459"/>
    <x v="13"/>
    <s v="17-32-59-72-95-96-196-199-201"/>
    <s v="17-32-59-72-95-96-196-199-201"/>
    <x v="1"/>
    <x v="457"/>
    <n v="783.51400000000001"/>
    <n v="334.89600000000002"/>
    <n v="12.034542999999999"/>
    <n v="0"/>
    <x v="372"/>
    <x v="341"/>
    <n v="187.059472"/>
    <n v="-237.34483399999999"/>
    <n v="2.7757200000000002"/>
    <n v="187.07028199999999"/>
    <n v="-237.34008800000001"/>
    <n v="2.7757100000000001"/>
    <n v="1.1806179999999999"/>
    <n v="1.0000000000000001E-5"/>
  </r>
  <r>
    <n v="460"/>
    <x v="13"/>
    <s v="17-32-59-72-95-96-196-199-201"/>
    <s v="17-32-59-72-95-96-196-199-201"/>
    <x v="1"/>
    <x v="458"/>
    <n v="574.32000000000005"/>
    <n v="303.07600000000002"/>
    <n v="11.832082"/>
    <n v="0"/>
    <x v="373"/>
    <x v="342"/>
    <n v="186.40241599999999"/>
    <n v="-237.157399"/>
    <n v="2.859013"/>
    <n v="186.37271100000001"/>
    <n v="-237.16883899999999"/>
    <n v="2.8583470000000002"/>
    <n v="3.1831429999999998"/>
    <n v="6.6600000000000003E-4"/>
  </r>
  <r>
    <n v="461"/>
    <x v="19"/>
    <s v="17-32-59-72-96-196-199-201"/>
    <s v="17-32-59-72-96-196-199-201"/>
    <x v="1"/>
    <x v="459"/>
    <n v="918.54300000000001"/>
    <n v="374.30599999999998"/>
    <n v="9.0862920000000003"/>
    <n v="0"/>
    <x v="374"/>
    <x v="343"/>
    <n v="185.593155"/>
    <n v="-237.06616199999999"/>
    <n v="2.9356499999999999"/>
    <n v="185.66137699999999"/>
    <n v="-237.04251099999999"/>
    <n v="2.9309150000000002"/>
    <n v="7.2205659999999998"/>
    <n v="4.7349999999999996E-3"/>
  </r>
  <r>
    <n v="462"/>
    <x v="19"/>
    <s v="17-32-59-72-96-196-199-201"/>
    <s v="17-32-59-72-96-196-199-201"/>
    <x v="1"/>
    <x v="460"/>
    <n v="543.17200000000003"/>
    <n v="293.64100000000002"/>
    <n v="6.7043220000000003"/>
    <n v="0"/>
    <x v="375"/>
    <x v="344"/>
    <n v="184.94355999999999"/>
    <n v="-236.96425600000001"/>
    <n v="2.9912160000000001"/>
    <n v="184.94042999999999"/>
    <n v="-236.95637500000001"/>
    <n v="2.9926569999999999"/>
    <n v="0.84796700000000003"/>
    <n v="1.441E-3"/>
  </r>
  <r>
    <n v="463"/>
    <x v="19"/>
    <s v="17-32-59-72-96-196-199-201"/>
    <s v="17-32-59-72-96-196-199-201"/>
    <x v="1"/>
    <x v="461"/>
    <n v="498.90600000000001"/>
    <n v="285.83699999999999"/>
    <n v="9.4212399999999992"/>
    <n v="0"/>
    <x v="376"/>
    <x v="345"/>
    <n v="183.970111"/>
    <n v="-236.88006300000001"/>
    <n v="3.0561820000000002"/>
    <n v="183.972229"/>
    <n v="-236.886551"/>
    <n v="3.055542"/>
    <n v="0.68250999999999995"/>
    <n v="6.4000000000000005E-4"/>
  </r>
  <r>
    <n v="464"/>
    <x v="19"/>
    <s v="17-32-59-72-96-196-199-201"/>
    <s v="17-32-59-72-96-196-199-201"/>
    <x v="1"/>
    <x v="462"/>
    <n v="490.71600000000001"/>
    <n v="358.41699999999997"/>
    <n v="5.5540849999999997"/>
    <n v="0"/>
    <x v="377"/>
    <x v="346"/>
    <n v="183.25211200000001"/>
    <n v="-236.85524699999999"/>
    <n v="3.0896759999999999"/>
    <n v="183.24548300000001"/>
    <n v="-236.858093"/>
    <n v="3.0893290000000002"/>
    <n v="0.72134200000000004"/>
    <n v="3.4699999999999998E-4"/>
  </r>
  <r>
    <n v="465"/>
    <x v="14"/>
    <s v="17-59-72-96-196-199-201"/>
    <s v="17-59-72-96-196-199-201"/>
    <x v="1"/>
    <x v="463"/>
    <n v="509.29"/>
    <n v="278.90499999999997"/>
    <n v="5.2179989999999998"/>
    <n v="0"/>
    <x v="378"/>
    <x v="347"/>
    <n v="182.50332900000001"/>
    <n v="-236.84313800000001"/>
    <n v="3.1105209999999999"/>
    <n v="182.51998900000001"/>
    <n v="-236.844696"/>
    <n v="3.1130770000000001"/>
    <n v="1.6732400000000001"/>
    <n v="2.5560000000000001E-3"/>
  </r>
  <r>
    <n v="466"/>
    <x v="14"/>
    <s v="17-59-72-96-196-199-201"/>
    <s v="17-59-72-96-196-199-201"/>
    <x v="1"/>
    <x v="464"/>
    <n v="469.52300000000002"/>
    <n v="360.27100000000002"/>
    <n v="4.9400089999999999"/>
    <n v="0"/>
    <x v="379"/>
    <x v="348"/>
    <n v="181.79336699999999"/>
    <n v="-236.83889199999999"/>
    <n v="3.1291259999999999"/>
    <n v="181.79557800000001"/>
    <n v="-236.83904999999999"/>
    <n v="3.1288619999999998"/>
    <n v="0.22162799999999999"/>
    <n v="2.6400000000000002E-4"/>
  </r>
  <r>
    <n v="467"/>
    <x v="19"/>
    <s v="17-35-59-72-96-196-199-201"/>
    <s v="17-35-59-72-96-196-199-201"/>
    <x v="1"/>
    <x v="465"/>
    <n v="565.06500000000005"/>
    <n v="246.441"/>
    <n v="7.4062720000000004"/>
    <n v="0"/>
    <x v="380"/>
    <x v="349"/>
    <n v="180.82732799999999"/>
    <n v="-236.84197499999999"/>
    <n v="3.1406510000000001"/>
    <n v="180.82965100000001"/>
    <n v="-236.839462"/>
    <n v="3.1406350000000001"/>
    <n v="0.34215000000000001"/>
    <n v="1.7E-5"/>
  </r>
  <r>
    <n v="468"/>
    <x v="19"/>
    <s v="17-35-59-72-96-196-199-201"/>
    <s v="17-35-59-72-96-196-199-201"/>
    <x v="1"/>
    <x v="466"/>
    <n v="1813.7460000000001"/>
    <n v="579.72900000000004"/>
    <n v="6.0026859999999997"/>
    <n v="0"/>
    <x v="381"/>
    <x v="350"/>
    <n v="180.11367100000001"/>
    <n v="-236.83918600000001"/>
    <n v="-3.1382180000000002"/>
    <n v="180.10427899999999"/>
    <n v="-236.84393299999999"/>
    <n v="-3.1377109999999999"/>
    <n v="1.0524469999999999"/>
    <n v="5.0699999999999996E-4"/>
  </r>
  <r>
    <n v="469"/>
    <x v="19"/>
    <s v="17-35-59-72-96-196-199-201"/>
    <s v="17-35-59-72-96-196-199-201"/>
    <x v="1"/>
    <x v="467"/>
    <n v="609.24400000000003"/>
    <n v="336.48"/>
    <n v="6.1877409999999999"/>
    <n v="0"/>
    <x v="382"/>
    <x v="351"/>
    <n v="179.383701"/>
    <n v="-236.87820300000001"/>
    <n v="-3.1318100000000002"/>
    <n v="179.37809799999999"/>
    <n v="-236.850311"/>
    <n v="-3.1336439999999999"/>
    <n v="2.8448859999999998"/>
    <n v="1.833E-3"/>
  </r>
  <r>
    <n v="470"/>
    <x v="19"/>
    <s v="17-35-59-72-96-196-199-201"/>
    <s v="17-35-59-72-96-196-199-201"/>
    <x v="1"/>
    <x v="468"/>
    <n v="588.97199999999998"/>
    <n v="274.75599999999997"/>
    <n v="8.4156080000000006"/>
    <n v="0"/>
    <x v="383"/>
    <x v="352"/>
    <n v="178.41245599999999"/>
    <n v="-236.85956300000001"/>
    <n v="-3.1310899999999999"/>
    <n v="178.40948499999999"/>
    <n v="-236.86120600000001"/>
    <n v="-3.1305869999999998"/>
    <n v="0.33957100000000001"/>
    <n v="5.0299999999999997E-4"/>
  </r>
  <r>
    <n v="471"/>
    <x v="19"/>
    <s v="17-35-59-72-96-196-199-201"/>
    <s v="17-35-59-72-96-196-199-201"/>
    <x v="1"/>
    <x v="469"/>
    <n v="497.57799999999997"/>
    <n v="249.98599999999999"/>
    <n v="6.2572549999999998"/>
    <n v="0"/>
    <x v="384"/>
    <x v="353"/>
    <n v="177.71717599999999"/>
    <n v="-236.83106599999999"/>
    <n v="-3.1288749999999999"/>
    <n v="177.683334"/>
    <n v="-236.87065100000001"/>
    <n v="-3.1296080000000002"/>
    <n v="5.207954"/>
    <n v="7.3300000000000004E-4"/>
  </r>
  <r>
    <n v="472"/>
    <x v="19"/>
    <s v="17-35-59-72-96-196-199-201"/>
    <s v="17-35-59-72-96-196-199-201"/>
    <x v="1"/>
    <x v="470"/>
    <n v="564.053"/>
    <n v="380.67700000000002"/>
    <n v="6.5845630000000002"/>
    <n v="0"/>
    <x v="385"/>
    <x v="354"/>
    <n v="176.952327"/>
    <n v="-236.870846"/>
    <n v="-3.12961"/>
    <n v="176.95761100000001"/>
    <n v="-236.87931800000001"/>
    <n v="-3.1290249999999999"/>
    <n v="0.99851699999999999"/>
    <n v="5.8500000000000002E-4"/>
  </r>
  <r>
    <n v="473"/>
    <x v="19"/>
    <s v="17-35-59-72-96-196-199-201"/>
    <s v="17-35-59-72-96-196-199-201"/>
    <x v="1"/>
    <x v="471"/>
    <n v="828.47299999999996"/>
    <n v="398.91500000000002"/>
    <n v="5.9091610000000001"/>
    <n v="0"/>
    <x v="386"/>
    <x v="355"/>
    <n v="176.22265400000001"/>
    <n v="-236.8999"/>
    <n v="-3.130306"/>
    <n v="176.23216199999999"/>
    <n v="-236.88668799999999"/>
    <n v="-3.1308880000000001"/>
    <n v="1.6277950000000001"/>
    <n v="5.8100000000000003E-4"/>
  </r>
  <r>
    <n v="474"/>
    <x v="19"/>
    <s v="17-35-59-72-96-196-199-201"/>
    <s v="17-35-59-72-96-196-199-201"/>
    <x v="1"/>
    <x v="472"/>
    <n v="467.95499999999998"/>
    <n v="258.392"/>
    <n v="7.7105899999999998"/>
    <n v="0"/>
    <x v="387"/>
    <x v="356"/>
    <n v="175.26290900000001"/>
    <n v="-236.890636"/>
    <n v="-3.13306"/>
    <n v="175.26478599999999"/>
    <n v="-236.895096"/>
    <n v="-3.1326309999999999"/>
    <n v="0.48385600000000001"/>
    <n v="4.2900000000000002E-4"/>
  </r>
  <r>
    <n v="475"/>
    <x v="14"/>
    <s v="17-35-59-72-96-196-199"/>
    <s v="17-35-59-72-96-196-199"/>
    <x v="1"/>
    <x v="473"/>
    <n v="765.76099999999997"/>
    <n v="319.82400000000001"/>
    <n v="4.8170409999999997"/>
    <n v="0"/>
    <x v="388"/>
    <x v="357"/>
    <n v="174.545714"/>
    <n v="-236.897165"/>
    <n v="-3.1317360000000001"/>
    <n v="174.539017"/>
    <n v="-236.90060399999999"/>
    <n v="-3.133089"/>
    <n v="0.75283599999999995"/>
    <n v="1.353E-3"/>
  </r>
  <r>
    <n v="476"/>
    <x v="14"/>
    <s v="17-35-59-72-96-196-199"/>
    <s v="17-35-59-72-96-196-199"/>
    <x v="1"/>
    <x v="474"/>
    <n v="410.589"/>
    <n v="336.55900000000003"/>
    <n v="5.6409479999999999"/>
    <n v="0"/>
    <x v="389"/>
    <x v="358"/>
    <n v="173.82319100000001"/>
    <n v="-236.89844400000001"/>
    <n v="-3.134897"/>
    <n v="173.81308000000001"/>
    <n v="-236.90606700000001"/>
    <n v="-3.1342629999999998"/>
    <n v="1.2662610000000001"/>
    <n v="6.3500000000000004E-4"/>
  </r>
  <r>
    <n v="477"/>
    <x v="14"/>
    <s v="17-35-59-72-96-196-199"/>
    <s v="17-35-59-72-96-196-199"/>
    <x v="1"/>
    <x v="475"/>
    <n v="538.59199999999998"/>
    <n v="305.28699999999998"/>
    <n v="5.3714919999999999"/>
    <n v="0"/>
    <x v="390"/>
    <x v="359"/>
    <n v="173.06687500000001"/>
    <n v="-236.92751899999999"/>
    <n v="-3.1346630000000002"/>
    <n v="173.08711199999999"/>
    <n v="-236.910934"/>
    <n v="-3.1342379999999999"/>
    <n v="2.6164420000000002"/>
    <n v="4.2499999999999998E-4"/>
  </r>
  <r>
    <n v="478"/>
    <x v="14"/>
    <s v="17-35-59-72-96-196-199"/>
    <s v="17-35-59-72-96-196-199"/>
    <x v="1"/>
    <x v="476"/>
    <n v="460.99"/>
    <n v="244.202"/>
    <n v="5.2855790000000002"/>
    <n v="0"/>
    <x v="391"/>
    <x v="360"/>
    <n v="172.325996"/>
    <n v="-236.950717"/>
    <n v="-3.1351270000000002"/>
    <n v="172.36119099999999"/>
    <n v="-236.915909"/>
    <n v="-3.1350730000000002"/>
    <n v="4.9500390000000003"/>
    <n v="5.3000000000000001E-5"/>
  </r>
  <r>
    <n v="479"/>
    <x v="19"/>
    <s v="17-35-59-72-96-196-197-199"/>
    <s v="17-35-59-72-96-196-197-199"/>
    <x v="1"/>
    <x v="477"/>
    <n v="936.30200000000002"/>
    <n v="267.60300000000001"/>
    <n v="6.9652830000000003"/>
    <n v="0"/>
    <x v="392"/>
    <x v="361"/>
    <n v="171.404416"/>
    <n v="-236.91202699999999"/>
    <n v="-3.139005"/>
    <n v="171.39344800000001"/>
    <n v="-236.92082199999999"/>
    <n v="-3.1363799999999999"/>
    <n v="1.405923"/>
    <n v="2.6250000000000002E-3"/>
  </r>
  <r>
    <n v="480"/>
    <x v="14"/>
    <s v="17-35-72-96-196-197-199"/>
    <s v="17-35-72-96-196-197-199"/>
    <x v="1"/>
    <x v="478"/>
    <n v="815.17100000000005"/>
    <n v="431.46100000000001"/>
    <n v="5.487698"/>
    <n v="0"/>
    <x v="393"/>
    <x v="362"/>
    <n v="170.657186"/>
    <n v="-236.93923599999999"/>
    <n v="-3.1345960000000002"/>
    <n v="170.66764800000001"/>
    <n v="-236.92352299999999"/>
    <n v="-3.136879"/>
    <n v="1.887788"/>
    <n v="2.284E-3"/>
  </r>
  <r>
    <n v="481"/>
    <x v="19"/>
    <s v="17-35-72-89-96-196-197-199"/>
    <s v="17-35-72-89-96-196-197-199"/>
    <x v="1"/>
    <x v="479"/>
    <n v="685.01800000000003"/>
    <n v="302.45400000000001"/>
    <n v="5.3513549999999999"/>
    <n v="0"/>
    <x v="394"/>
    <x v="363"/>
    <n v="169.93584899999999"/>
    <n v="-236.92889400000001"/>
    <n v="-3.137677"/>
    <n v="169.94184899999999"/>
    <n v="-236.926086"/>
    <n v="-3.1381320000000001"/>
    <n v="0.66239700000000001"/>
    <n v="4.5399999999999998E-4"/>
  </r>
  <r>
    <n v="482"/>
    <x v="14"/>
    <s v="17-35-89-96-196-197-199"/>
    <s v="17-35-89-96-196-197-199"/>
    <x v="1"/>
    <x v="480"/>
    <n v="514.74599999999998"/>
    <n v="281.70800000000003"/>
    <n v="6.4077500000000001"/>
    <n v="0"/>
    <x v="395"/>
    <x v="364"/>
    <n v="168.99985799999999"/>
    <n v="-236.91267999999999"/>
    <n v="3.1400649999999999"/>
    <n v="168.974121"/>
    <n v="-236.92892499999999"/>
    <n v="-3.138808"/>
    <n v="3.0434860000000001"/>
    <n v="1.2570000000000001E-3"/>
  </r>
  <r>
    <n v="483"/>
    <x v="18"/>
    <s v="17-35-89-196-197-199"/>
    <s v="17-35-89-196-197-199"/>
    <x v="1"/>
    <x v="481"/>
    <n v="439.35700000000003"/>
    <n v="327.33199999999999"/>
    <n v="3.927162"/>
    <n v="0"/>
    <x v="396"/>
    <x v="365"/>
    <n v="168.235277"/>
    <n v="-236.945481"/>
    <n v="-3.13815"/>
    <n v="168.248322"/>
    <n v="-236.93060299999999"/>
    <n v="-3.1386669999999999"/>
    <n v="1.978683"/>
    <n v="5.1699999999999999E-4"/>
  </r>
  <r>
    <n v="484"/>
    <x v="18"/>
    <s v="17-35-89-196-197-199"/>
    <s v="17-35-89-196-197-199"/>
    <x v="1"/>
    <x v="482"/>
    <n v="428.53800000000001"/>
    <n v="308.81299999999999"/>
    <n v="4.2940360000000002"/>
    <n v="0"/>
    <x v="397"/>
    <x v="366"/>
    <n v="167.52906899999999"/>
    <n v="-236.92383899999999"/>
    <n v="-3.1402709999999998"/>
    <n v="167.52252200000001"/>
    <n v="-236.932434"/>
    <n v="-3.1394039999999999"/>
    <n v="1.080463"/>
    <n v="8.6799999999999996E-4"/>
  </r>
  <r>
    <n v="485"/>
    <x v="18"/>
    <s v="17-35-89-196-197-199"/>
    <s v="17-35-89-196-197-199"/>
    <x v="1"/>
    <x v="483"/>
    <n v="417.48099999999999"/>
    <n v="277.75200000000001"/>
    <n v="4.3235859999999997"/>
    <n v="0"/>
    <x v="398"/>
    <x v="367"/>
    <n v="166.795027"/>
    <n v="-236.931847"/>
    <n v="-3.139783"/>
    <n v="166.79672199999999"/>
    <n v="-236.93373099999999"/>
    <n v="-3.1392039999999999"/>
    <n v="0.25344699999999998"/>
    <n v="5.7899999999999998E-4"/>
  </r>
  <r>
    <n v="486"/>
    <x v="18"/>
    <s v="17-35-89-196-197-199"/>
    <s v="17-35-89-196-197-199"/>
    <x v="1"/>
    <x v="484"/>
    <n v="612.71900000000005"/>
    <n v="348.53500000000003"/>
    <n v="5.1705940000000004"/>
    <n v="0"/>
    <x v="399"/>
    <x v="368"/>
    <n v="165.81239500000001"/>
    <n v="-236.951741"/>
    <n v="-3.139726"/>
    <n v="165.828979"/>
    <n v="-236.935013"/>
    <n v="-3.1398039999999998"/>
    <n v="2.3555700000000002"/>
    <n v="7.7999999999999999E-5"/>
  </r>
  <r>
    <n v="487"/>
    <x v="18"/>
    <s v="17-35-89-196-197-199"/>
    <s v="17-35-89-196-197-199"/>
    <x v="1"/>
    <x v="485"/>
    <n v="424.94400000000002"/>
    <n v="272.68400000000003"/>
    <n v="4.5573199999999998"/>
    <n v="0"/>
    <x v="400"/>
    <x v="369"/>
    <n v="165.08576199999999"/>
    <n v="-236.93313000000001"/>
    <n v="3.1414469999999999"/>
    <n v="165.10318000000001"/>
    <n v="-236.935913"/>
    <n v="-3.1406589999999999"/>
    <n v="1.76389"/>
    <n v="7.8700000000000005E-4"/>
  </r>
  <r>
    <n v="488"/>
    <x v="15"/>
    <s v="17-35-89-196-197"/>
    <s v="17-35-89-196-197"/>
    <x v="1"/>
    <x v="486"/>
    <n v="507.00200000000001"/>
    <n v="372.06299999999999"/>
    <n v="4.074789"/>
    <n v="0"/>
    <x v="401"/>
    <x v="370"/>
    <n v="164.380807"/>
    <n v="-236.92701099999999"/>
    <n v="-3.141553"/>
    <n v="164.37737999999999"/>
    <n v="-236.93634"/>
    <n v="-3.1404190000000001"/>
    <n v="0.99392599999999998"/>
    <n v="1.134E-3"/>
  </r>
  <r>
    <n v="489"/>
    <x v="15"/>
    <s v="17-35-89-196-197"/>
    <s v="17-35-89-196-197"/>
    <x v="1"/>
    <x v="487"/>
    <n v="572.11300000000006"/>
    <n v="377.25099999999998"/>
    <n v="3.6408480000000001"/>
    <n v="0"/>
    <x v="318"/>
    <x v="371"/>
    <n v="163.63709399999999"/>
    <n v="-236.95447100000001"/>
    <n v="3.1412239999999998"/>
    <n v="163.65158099999999"/>
    <n v="-236.93704199999999"/>
    <n v="-3.1410749999999998"/>
    <n v="2.2663489999999999"/>
    <n v="1.4899999999999999E-4"/>
  </r>
  <r>
    <n v="490"/>
    <x v="15"/>
    <s v="17-35-89-196-197"/>
    <s v="17-35-89-196-197"/>
    <x v="1"/>
    <x v="488"/>
    <n v="329.74700000000001"/>
    <n v="282.18700000000001"/>
    <n v="4.948893"/>
    <n v="0"/>
    <x v="316"/>
    <x v="372"/>
    <n v="162.68629100000001"/>
    <n v="-236.939774"/>
    <n v="-3.1404779999999999"/>
    <n v="162.683853"/>
    <n v="-236.937592"/>
    <n v="-3.141222"/>
    <n v="0.32718999999999998"/>
    <n v="7.4399999999999998E-4"/>
  </r>
  <r>
    <n v="491"/>
    <x v="15"/>
    <s v="17-35-89-196-197"/>
    <s v="17-35-89-196-197"/>
    <x v="1"/>
    <x v="489"/>
    <n v="373.053"/>
    <n v="260.10899999999998"/>
    <n v="3.6845560000000002"/>
    <n v="0"/>
    <x v="402"/>
    <x v="373"/>
    <n v="161.95107400000001"/>
    <n v="-236.945887"/>
    <n v="3.1413730000000002"/>
    <n v="161.95811499999999"/>
    <n v="-236.93772899999999"/>
    <n v="-3.1408749999999999"/>
    <n v="1.0775969999999999"/>
    <n v="4.9799999999999996E-4"/>
  </r>
  <r>
    <n v="492"/>
    <x v="15"/>
    <s v="17-35-89-196-197"/>
    <s v="17-35-89-196-197"/>
    <x v="1"/>
    <x v="490"/>
    <n v="464.90899999999999"/>
    <n v="339.07799999999997"/>
    <n v="3.5479080000000001"/>
    <n v="0"/>
    <x v="403"/>
    <x v="374"/>
    <n v="161.23738499999999"/>
    <n v="-236.937601"/>
    <n v="3.1396649999999999"/>
    <n v="161.23434399999999"/>
    <n v="-236.938019"/>
    <n v="-3.1415630000000001"/>
    <n v="0.30694199999999999"/>
    <n v="1.8990000000000001E-3"/>
  </r>
  <r>
    <n v="493"/>
    <x v="15"/>
    <s v="17-35-89-196-197"/>
    <s v="17-35-89-196-197"/>
    <x v="1"/>
    <x v="491"/>
    <n v="656.19899999999996"/>
    <n v="411.56099999999998"/>
    <n v="4.3225480000000003"/>
    <n v="0"/>
    <x v="404"/>
    <x v="375"/>
    <n v="160.29303999999999"/>
    <n v="-236.92551900000001"/>
    <n v="-3.1394169999999999"/>
    <n v="160.27995300000001"/>
    <n v="-236.93808000000001"/>
    <n v="3.1414439999999999"/>
    <n v="1.8139620000000001"/>
    <n v="2.0270000000000002E-3"/>
  </r>
  <r>
    <n v="494"/>
    <x v="15"/>
    <s v="17-35-89-196-197"/>
    <s v="17-35-89-196-197"/>
    <x v="1"/>
    <x v="492"/>
    <n v="355.28"/>
    <n v="304.68099999999998"/>
    <n v="3.4349289999999999"/>
    <n v="0"/>
    <x v="405"/>
    <x v="376"/>
    <n v="159.59236200000001"/>
    <n v="-236.93652299999999"/>
    <n v="-3.1394860000000002"/>
    <n v="159.57661400000001"/>
    <n v="-236.93791200000001"/>
    <n v="-3.141327"/>
    <n v="1.5808409999999999"/>
    <n v="1.8400000000000001E-3"/>
  </r>
  <r>
    <n v="495"/>
    <x v="15"/>
    <s v="17-35-89-196-197"/>
    <s v="17-35-89-196-197"/>
    <x v="1"/>
    <x v="493"/>
    <n v="460.233"/>
    <n v="297.517"/>
    <n v="3.8799199999999998"/>
    <n v="0"/>
    <x v="406"/>
    <x v="377"/>
    <n v="158.88897299999999"/>
    <n v="-236.932772"/>
    <n v="3.1373099999999998"/>
    <n v="158.884781"/>
    <n v="-236.93800400000001"/>
    <n v="3.1412620000000002"/>
    <n v="0.67036099999999998"/>
    <n v="3.9519999999999998E-3"/>
  </r>
  <r>
    <n v="496"/>
    <x v="15"/>
    <s v="17-35-89-196-197"/>
    <s v="17-35-89-196-197"/>
    <x v="1"/>
    <x v="494"/>
    <n v="631.048"/>
    <n v="357.346"/>
    <n v="4.3995150000000001"/>
    <n v="0"/>
    <x v="407"/>
    <x v="378"/>
    <n v="157.95549299999999"/>
    <n v="-236.956819"/>
    <n v="3.1405409999999998"/>
    <n v="157.977631"/>
    <n v="-236.937805"/>
    <n v="3.1411470000000001"/>
    <n v="2.9182009999999998"/>
    <n v="6.0599999999999998E-4"/>
  </r>
  <r>
    <n v="497"/>
    <x v="15"/>
    <s v="17-35-89-196-197"/>
    <s v="17-35-89-196-197"/>
    <x v="1"/>
    <x v="495"/>
    <n v="595.00900000000001"/>
    <n v="382.94099999999997"/>
    <n v="3.5140410000000002"/>
    <n v="0"/>
    <x v="408"/>
    <x v="379"/>
    <n v="157.30526599999999"/>
    <n v="-236.950715"/>
    <n v="3.13916"/>
    <n v="157.30612199999999"/>
    <n v="-236.93746899999999"/>
    <n v="-3.1415709999999999"/>
    <n v="1.327334"/>
    <n v="2.4099999999999998E-3"/>
  </r>
  <r>
    <n v="498"/>
    <x v="15"/>
    <s v="17-35-89-196-197"/>
    <s v="17-35-89-196-197"/>
    <x v="1"/>
    <x v="496"/>
    <n v="370.10199999999998"/>
    <n v="247.012"/>
    <n v="3.2309139999999998"/>
    <n v="0"/>
    <x v="409"/>
    <x v="380"/>
    <n v="156.63265999999999"/>
    <n v="-236.94170800000001"/>
    <n v="3.1405409999999998"/>
    <n v="156.64086900000001"/>
    <n v="-236.93739299999999"/>
    <n v="3.1410040000000001"/>
    <n v="0.92740800000000001"/>
    <n v="4.6200000000000001E-4"/>
  </r>
  <r>
    <n v="499"/>
    <x v="18"/>
    <s v="17-35-74-89-196-197"/>
    <s v="17-35-74-89-196-197"/>
    <x v="1"/>
    <x v="497"/>
    <n v="428.09"/>
    <n v="256.322"/>
    <n v="4.7334230000000002"/>
    <n v="0"/>
    <x v="410"/>
    <x v="381"/>
    <n v="155.98286899999999"/>
    <n v="-236.92622499999999"/>
    <n v="3.140574"/>
    <n v="155.98194899999999"/>
    <n v="-236.936905"/>
    <n v="3.1414819999999999"/>
    <n v="1.0719019999999999"/>
    <n v="9.0799999999999995E-4"/>
  </r>
  <r>
    <n v="500"/>
    <x v="18"/>
    <s v="17-35-37-74-196-197"/>
    <s v="17-35-37-74-196-197"/>
    <x v="1"/>
    <x v="498"/>
    <n v="452.02300000000002"/>
    <n v="344.90199999999999"/>
    <n v="5.1196080000000004"/>
    <n v="0"/>
    <x v="411"/>
    <x v="382"/>
    <n v="155.11600300000001"/>
    <n v="-236.937883"/>
    <n v="3.1405599999999998"/>
    <n v="155.114609"/>
    <n v="-236.93652299999999"/>
    <n v="3.1414559999999998"/>
    <n v="0.194741"/>
    <n v="8.9700000000000001E-4"/>
  </r>
  <r>
    <n v="501"/>
    <x v="15"/>
    <s v="17-35-37-74-197"/>
    <s v="17-35-37-74-197"/>
    <x v="1"/>
    <x v="499"/>
    <n v="377.50099999999998"/>
    <n v="297.44499999999999"/>
    <n v="3.682188"/>
    <n v="0"/>
    <x v="412"/>
    <x v="383"/>
    <n v="154.43793600000001"/>
    <n v="-236.97135800000001"/>
    <n v="3.141089"/>
    <n v="154.473465"/>
    <n v="-236.93647799999999"/>
    <n v="3.1408960000000001"/>
    <n v="4.9789289999999999"/>
    <n v="1.93E-4"/>
  </r>
  <r>
    <n v="502"/>
    <x v="15"/>
    <s v="17-35-37-74-197"/>
    <s v="17-35-37-74-197"/>
    <x v="1"/>
    <x v="500"/>
    <n v="380.39400000000001"/>
    <n v="409.142"/>
    <n v="2.9683630000000001"/>
    <n v="0"/>
    <x v="413"/>
    <x v="384"/>
    <n v="153.836949"/>
    <n v="-236.936432"/>
    <n v="3.141232"/>
    <n v="153.84049999999999"/>
    <n v="-236.93604999999999"/>
    <n v="3.14147"/>
    <n v="0.35715999999999998"/>
    <n v="2.3800000000000001E-4"/>
  </r>
  <r>
    <n v="503"/>
    <x v="15"/>
    <s v="17-35-37-74-197"/>
    <s v="17-35-37-74-197"/>
    <x v="1"/>
    <x v="501"/>
    <n v="361.09800000000001"/>
    <n v="289.10300000000001"/>
    <n v="4.4020710000000003"/>
    <n v="0"/>
    <x v="414"/>
    <x v="385"/>
    <n v="152.98785100000001"/>
    <n v="-236.93197499999999"/>
    <n v="3.1382560000000002"/>
    <n v="153.00865200000001"/>
    <n v="-236.935776"/>
    <n v="3.1414900000000001"/>
    <n v="2.1145149999999999"/>
    <n v="3.2339999999999999E-3"/>
  </r>
  <r>
    <n v="504"/>
    <x v="15"/>
    <s v="17-35-37-74-197"/>
    <s v="17-35-37-74-197"/>
    <x v="1"/>
    <x v="502"/>
    <n v="332.43799999999999"/>
    <n v="299.50799999999998"/>
    <n v="2.7343989999999998"/>
    <n v="0"/>
    <x v="415"/>
    <x v="386"/>
    <n v="152.392706"/>
    <n v="-236.935045"/>
    <n v="-3.141591"/>
    <n v="152.393112"/>
    <n v="-236.93579099999999"/>
    <n v="3.1409310000000001"/>
    <n v="8.4945999999999994E-2"/>
    <n v="6.6E-4"/>
  </r>
  <r>
    <n v="505"/>
    <x v="15"/>
    <s v="17-35-37-74-197"/>
    <s v="17-35-37-74-197"/>
    <x v="1"/>
    <x v="503"/>
    <n v="356.29899999999998"/>
    <n v="242.14"/>
    <n v="2.7089059999999998"/>
    <n v="0"/>
    <x v="416"/>
    <x v="387"/>
    <n v="151.822574"/>
    <n v="-236.90947700000001"/>
    <n v="3.1401249999999998"/>
    <n v="151.78436300000001"/>
    <n v="-236.93536399999999"/>
    <n v="3.1414789999999999"/>
    <n v="4.6154400000000004"/>
    <n v="1.3550000000000001E-3"/>
  </r>
  <r>
    <n v="506"/>
    <x v="15"/>
    <s v="35-37-74-191-197"/>
    <s v="35-37-74-191-197"/>
    <x v="1"/>
    <x v="504"/>
    <n v="320.87799999999999"/>
    <n v="255.51599999999999"/>
    <n v="3.7529400000000002"/>
    <n v="0"/>
    <x v="417"/>
    <x v="388"/>
    <n v="151.19445400000001"/>
    <n v="-236.91870700000001"/>
    <n v="-3.1387740000000002"/>
    <n v="151.182343"/>
    <n v="-236.93528699999999"/>
    <n v="3.1408870000000002"/>
    <n v="2.053264"/>
    <n v="2.1129999999999999E-3"/>
  </r>
  <r>
    <n v="507"/>
    <x v="15"/>
    <s v="35-37-74-191-197"/>
    <s v="35-37-74-191-197"/>
    <x v="1"/>
    <x v="505"/>
    <n v="374.09100000000001"/>
    <n v="303.48599999999999"/>
    <n v="3.5980500000000002"/>
    <n v="0"/>
    <x v="418"/>
    <x v="389"/>
    <n v="150.372219"/>
    <n v="-236.956547"/>
    <n v="3.140495"/>
    <n v="150.39039600000001"/>
    <n v="-236.934845"/>
    <n v="3.1407989999999999"/>
    <n v="2.8308620000000002"/>
    <n v="3.0499999999999999E-4"/>
  </r>
  <r>
    <n v="508"/>
    <x v="15"/>
    <s v="35-37-74-191-197"/>
    <s v="35-37-74-191-197"/>
    <x v="1"/>
    <x v="506"/>
    <n v="381.96899999999999"/>
    <n v="286.56400000000002"/>
    <n v="3.34904"/>
    <n v="0"/>
    <x v="419"/>
    <x v="390"/>
    <n v="149.80336500000001"/>
    <n v="-236.93510699999999"/>
    <n v="3.14133"/>
    <n v="149.80461099999999"/>
    <n v="-236.934326"/>
    <n v="3.1413730000000002"/>
    <n v="0.147037"/>
    <n v="4.3000000000000002E-5"/>
  </r>
  <r>
    <n v="509"/>
    <x v="15"/>
    <s v="35-37-74-191-197"/>
    <s v="35-37-74-191-197"/>
    <x v="1"/>
    <x v="507"/>
    <n v="338.36399999999998"/>
    <n v="235.66499999999999"/>
    <n v="2.7642329999999999"/>
    <n v="0"/>
    <x v="420"/>
    <x v="391"/>
    <n v="149.20214100000001"/>
    <n v="-236.92368200000001"/>
    <n v="3.1365419999999999"/>
    <n v="149.22583"/>
    <n v="-236.93417400000001"/>
    <n v="3.1407479999999999"/>
    <n v="2.590894"/>
    <n v="4.2059999999999997E-3"/>
  </r>
  <r>
    <n v="510"/>
    <x v="15"/>
    <s v="35-37-74-191-197"/>
    <s v="35-37-74-191-197"/>
    <x v="1"/>
    <x v="508"/>
    <n v="639.072"/>
    <n v="513.654"/>
    <n v="3.959117"/>
    <n v="0"/>
    <x v="421"/>
    <x v="392"/>
    <n v="148.442611"/>
    <n v="-236.948881"/>
    <n v="3.1373449999999998"/>
    <n v="148.46473700000001"/>
    <n v="-236.93373099999999"/>
    <n v="3.1407150000000001"/>
    <n v="2.6815570000000002"/>
    <n v="3.3700000000000002E-3"/>
  </r>
  <r>
    <n v="511"/>
    <x v="15"/>
    <s v="35-37-74-191-197"/>
    <s v="35-37-74-191-197"/>
    <x v="1"/>
    <x v="509"/>
    <n v="636.71900000000005"/>
    <n v="425.77800000000002"/>
    <n v="2.6307999999999998"/>
    <n v="0"/>
    <x v="422"/>
    <x v="393"/>
    <n v="147.91982899999999"/>
    <n v="-236.91188500000001"/>
    <n v="3.1407340000000001"/>
    <n v="147.90159600000001"/>
    <n v="-236.93318199999999"/>
    <n v="3.141283"/>
    <n v="2.8035730000000001"/>
    <n v="5.5000000000000003E-4"/>
  </r>
  <r>
    <n v="512"/>
    <x v="15"/>
    <s v="35-37-74-191-197"/>
    <s v="35-37-74-191-197"/>
    <x v="1"/>
    <x v="510"/>
    <n v="515.94399999999996"/>
    <n v="357.19499999999999"/>
    <n v="2.9728469999999998"/>
    <n v="0"/>
    <x v="423"/>
    <x v="394"/>
    <n v="147.31416999999999"/>
    <n v="-236.95842500000001"/>
    <n v="3.13747"/>
    <n v="147.34489400000001"/>
    <n v="-236.933029"/>
    <n v="3.1406670000000001"/>
    <n v="3.9861629999999999"/>
    <n v="3.1960000000000001E-3"/>
  </r>
  <r>
    <n v="513"/>
    <x v="15"/>
    <s v="35-37-74-191-197"/>
    <s v="35-37-74-191-197"/>
    <x v="1"/>
    <x v="511"/>
    <n v="546.755"/>
    <n v="520.029"/>
    <n v="2.3217880000000002"/>
    <n v="0"/>
    <x v="424"/>
    <x v="395"/>
    <n v="146.818488"/>
    <n v="-236.919781"/>
    <n v="3.1371319999999998"/>
    <n v="146.79444899999999"/>
    <n v="-236.92858899999999"/>
    <n v="3.1379860000000002"/>
    <n v="2.5602170000000002"/>
    <n v="8.5400000000000005E-4"/>
  </r>
  <r>
    <n v="514"/>
    <x v="18"/>
    <s v="35-37-74-182-191-197"/>
    <s v="35-37-74-182-191-197"/>
    <x v="1"/>
    <x v="512"/>
    <n v="378.01900000000001"/>
    <n v="258.65199999999999"/>
    <n v="4.3135209999999997"/>
    <n v="0"/>
    <x v="425"/>
    <x v="396"/>
    <n v="146.09275099999999"/>
    <n v="-236.893226"/>
    <n v="3.1319439999999998"/>
    <n v="146.06843599999999"/>
    <n v="-236.918488"/>
    <n v="3.1323859999999999"/>
    <n v="3.5062530000000001"/>
    <n v="4.4200000000000001E-4"/>
  </r>
  <r>
    <n v="515"/>
    <x v="18"/>
    <s v="35-37-74-182-191-197"/>
    <s v="35-37-74-182-191-197"/>
    <x v="1"/>
    <x v="513"/>
    <n v="699.11599999999999"/>
    <n v="411.90800000000002"/>
    <n v="3.7532489999999998"/>
    <n v="0"/>
    <x v="426"/>
    <x v="397"/>
    <n v="145.50017399999999"/>
    <n v="-236.94400099999999"/>
    <n v="3.1301290000000002"/>
    <n v="145.52969400000001"/>
    <n v="-236.90947"/>
    <n v="3.128349"/>
    <n v="4.542961"/>
    <n v="1.7799999999999999E-3"/>
  </r>
  <r>
    <n v="516"/>
    <x v="18"/>
    <s v="35-37-74-182-191-197"/>
    <s v="35-37-74-182-191-197"/>
    <x v="1"/>
    <x v="514"/>
    <n v="434.37799999999999"/>
    <n v="240.096"/>
    <n v="2.7762410000000002"/>
    <n v="0"/>
    <x v="427"/>
    <x v="398"/>
    <n v="144.995001"/>
    <n v="-236.89912899999999"/>
    <n v="3.1266029999999998"/>
    <n v="144.99685700000001"/>
    <n v="-236.89917"/>
    <n v="3.1262690000000002"/>
    <n v="0.18559999999999999"/>
    <n v="3.3500000000000001E-4"/>
  </r>
  <r>
    <n v="517"/>
    <x v="18"/>
    <s v="35-37-74-182-191-197"/>
    <s v="35-37-74-182-191-197"/>
    <x v="1"/>
    <x v="515"/>
    <n v="731.56100000000004"/>
    <n v="1047.1510000000001"/>
    <n v="4.0967169999999999"/>
    <n v="0"/>
    <x v="428"/>
    <x v="399"/>
    <n v="144.295411"/>
    <n v="-236.885278"/>
    <n v="3.1233659999999999"/>
    <n v="144.29693599999999"/>
    <n v="-236.88479599999999"/>
    <n v="3.1235919999999999"/>
    <n v="0.15990399999999999"/>
    <n v="2.2599999999999999E-4"/>
  </r>
  <r>
    <n v="518"/>
    <x v="18"/>
    <s v="35-37-74-182-191-197"/>
    <s v="35-37-74-182-191-197"/>
    <x v="1"/>
    <x v="516"/>
    <n v="403.61099999999999"/>
    <n v="240.00200000000001"/>
    <n v="3.9155340000000001"/>
    <n v="0"/>
    <x v="429"/>
    <x v="400"/>
    <n v="143.80713499999999"/>
    <n v="-236.87940399999999"/>
    <n v="3.127122"/>
    <n v="143.78009"/>
    <n v="-236.873749"/>
    <n v="3.1214689999999998"/>
    <n v="2.762991"/>
    <n v="5.653E-3"/>
  </r>
  <r>
    <n v="519"/>
    <x v="18"/>
    <s v="35-37-74-182-191-197"/>
    <s v="35-37-74-182-191-197"/>
    <x v="1"/>
    <x v="517"/>
    <n v="373.91399999999999"/>
    <n v="238.57"/>
    <n v="3.152075"/>
    <n v="0"/>
    <x v="430"/>
    <x v="401"/>
    <n v="143.244429"/>
    <n v="-236.866525"/>
    <n v="3.1173299999999999"/>
    <n v="143.269699"/>
    <n v="-236.86203"/>
    <n v="3.1209120000000001"/>
    <n v="2.566627"/>
    <n v="3.5820000000000001E-3"/>
  </r>
  <r>
    <n v="520"/>
    <x v="18"/>
    <s v="35-37-74-182-191-197"/>
    <s v="35-37-74-182-191-197"/>
    <x v="1"/>
    <x v="518"/>
    <n v="541.07299999999998"/>
    <n v="370.62900000000002"/>
    <n v="3.451187"/>
    <n v="0"/>
    <x v="431"/>
    <x v="402"/>
    <n v="142.782825"/>
    <n v="-236.83995899999999"/>
    <n v="3.1190920000000002"/>
    <n v="142.76518200000001"/>
    <n v="-236.84956399999999"/>
    <n v="3.118471"/>
    <n v="2.0087730000000001"/>
    <n v="6.2100000000000002E-4"/>
  </r>
  <r>
    <n v="521"/>
    <x v="18"/>
    <s v="35-37-74-182-191-197"/>
    <s v="35-37-74-182-191-197"/>
    <x v="1"/>
    <x v="519"/>
    <n v="449.20299999999997"/>
    <n v="271.65300000000002"/>
    <n v="4.1168110000000002"/>
    <n v="0"/>
    <x v="432"/>
    <x v="403"/>
    <n v="142.137856"/>
    <n v="-236.794084"/>
    <n v="3.1063550000000002"/>
    <n v="142.102158"/>
    <n v="-236.817047"/>
    <n v="3.1048209999999998"/>
    <n v="4.2445849999999998"/>
    <n v="1.534E-3"/>
  </r>
  <r>
    <n v="522"/>
    <x v="18"/>
    <s v="35-37-74-182-191-197"/>
    <s v="35-37-74-182-191-197"/>
    <x v="1"/>
    <x v="520"/>
    <n v="585.72900000000004"/>
    <n v="359.964"/>
    <n v="3.1218370000000002"/>
    <n v="0"/>
    <x v="433"/>
    <x v="404"/>
    <n v="141.64080799999999"/>
    <n v="-236.754591"/>
    <n v="3.0900690000000002"/>
    <n v="141.611954"/>
    <n v="-236.78071600000001"/>
    <n v="3.0900349999999999"/>
    <n v="3.8923990000000002"/>
    <n v="3.4999999999999997E-5"/>
  </r>
  <r>
    <n v="523"/>
    <x v="18"/>
    <s v="35-37-74-182-191-197"/>
    <s v="35-37-74-182-191-197"/>
    <x v="1"/>
    <x v="521"/>
    <n v="458.00900000000001"/>
    <n v="277.07799999999997"/>
    <n v="3.648873"/>
    <n v="0"/>
    <x v="434"/>
    <x v="405"/>
    <n v="141.09578500000001"/>
    <n v="-236.74476899999999"/>
    <n v="3.0599099999999999"/>
    <n v="141.12709000000001"/>
    <n v="-236.718018"/>
    <n v="3.0585270000000002"/>
    <n v="4.1178439999999998"/>
    <n v="1.3829999999999999E-3"/>
  </r>
  <r>
    <n v="524"/>
    <x v="18"/>
    <s v="35-37-74-182-191-197"/>
    <s v="35-37-74-182-191-197"/>
    <x v="1"/>
    <x v="522"/>
    <n v="387.91"/>
    <n v="333.88799999999998"/>
    <n v="5.5555779999999997"/>
    <n v="0"/>
    <x v="435"/>
    <x v="406"/>
    <n v="140.44528700000001"/>
    <n v="-236.583888"/>
    <n v="3.0037400000000001"/>
    <n v="140.462265"/>
    <n v="-236.591339"/>
    <n v="3.0049489999999999"/>
    <n v="1.854117"/>
    <n v="1.209E-3"/>
  </r>
  <r>
    <n v="525"/>
    <x v="14"/>
    <s v="3-35-37-74-182-191-197"/>
    <s v="3-35-37-74-182-191-197"/>
    <x v="1"/>
    <x v="523"/>
    <n v="498.50700000000001"/>
    <n v="290.20699999999999"/>
    <n v="5.7949989999999998"/>
    <n v="0"/>
    <x v="436"/>
    <x v="407"/>
    <n v="139.94130100000001"/>
    <n v="-236.45070899999999"/>
    <n v="2.9541469999999999"/>
    <n v="139.93821700000001"/>
    <n v="-236.45288099999999"/>
    <n v="2.9544220000000001"/>
    <n v="0.37719399999999997"/>
    <n v="2.7599999999999999E-4"/>
  </r>
  <r>
    <n v="526"/>
    <x v="14"/>
    <s v="3-35-37-74-182-191-197"/>
    <s v="3-35-37-74-182-191-197"/>
    <x v="1"/>
    <x v="524"/>
    <n v="461.01799999999997"/>
    <n v="269.286"/>
    <n v="7.6196489999999999"/>
    <n v="0"/>
    <x v="437"/>
    <x v="408"/>
    <n v="139.40569199999999"/>
    <n v="-236.22131899999999"/>
    <n v="2.8904000000000001"/>
    <n v="139.39340200000001"/>
    <n v="-236.26326"/>
    <n v="2.8874390000000001"/>
    <n v="4.3704109999999998"/>
    <n v="2.9610000000000001E-3"/>
  </r>
  <r>
    <n v="527"/>
    <x v="14"/>
    <s v="3-35-37-74-182-191-197"/>
    <s v="3-35-37-74-182-191-197"/>
    <x v="1"/>
    <x v="525"/>
    <n v="429.19799999999998"/>
    <n v="306.87900000000002"/>
    <n v="9.1975020000000001"/>
    <n v="0"/>
    <x v="438"/>
    <x v="409"/>
    <n v="138.823634"/>
    <n v="-236.01491799999999"/>
    <n v="2.809358"/>
    <n v="138.83055100000001"/>
    <n v="-236.01199299999999"/>
    <n v="2.809234"/>
    <n v="0.75095699999999999"/>
    <n v="1.2400000000000001E-4"/>
  </r>
  <r>
    <n v="528"/>
    <x v="14"/>
    <s v="3-35-37-74-182-191-197"/>
    <s v="3-35-37-74-182-191-197"/>
    <x v="1"/>
    <x v="526"/>
    <n v="415.733"/>
    <n v="240.124"/>
    <n v="14.37895"/>
    <n v="0"/>
    <x v="439"/>
    <x v="410"/>
    <n v="138.07721000000001"/>
    <n v="-235.568127"/>
    <n v="2.6799520000000001"/>
    <n v="138.076584"/>
    <n v="-235.56831399999999"/>
    <n v="2.6799249999999999"/>
    <n v="6.5314999999999998E-2"/>
    <n v="2.5999999999999998E-5"/>
  </r>
  <r>
    <n v="529"/>
    <x v="14"/>
    <s v="3-35-37-74-182-191-197"/>
    <s v="3-35-37-74-182-191-197"/>
    <x v="1"/>
    <x v="527"/>
    <n v="449.45299999999997"/>
    <n v="306.30399999999997"/>
    <n v="14.699655999999999"/>
    <n v="0"/>
    <x v="440"/>
    <x v="411"/>
    <n v="137.520004"/>
    <n v="-235.14056299999999"/>
    <n v="2.5443850000000001"/>
    <n v="137.56355300000001"/>
    <n v="-235.129288"/>
    <n v="2.5433650000000001"/>
    <n v="4.4984919999999997"/>
    <n v="1.0200000000000001E-3"/>
  </r>
  <r>
    <n v="530"/>
    <x v="14"/>
    <s v="3-35-37-74-182-191-197"/>
    <s v="3-35-37-74-182-191-197"/>
    <x v="1"/>
    <x v="528"/>
    <n v="421.42700000000002"/>
    <n v="376.93"/>
    <n v="17.722010000000001"/>
    <n v="0"/>
    <x v="441"/>
    <x v="412"/>
    <n v="137.13414599999999"/>
    <n v="-234.58556899999999"/>
    <n v="2.3842270000000001"/>
    <n v="137.12339800000001"/>
    <n v="-234.59757999999999"/>
    <n v="2.3827440000000002"/>
    <n v="1.6118110000000001"/>
    <n v="1.4829999999999999E-3"/>
  </r>
  <r>
    <n v="531"/>
    <x v="14"/>
    <s v="3-35-37-74-182-191-197"/>
    <s v="3-35-37-74-182-191-197"/>
    <x v="1"/>
    <x v="529"/>
    <n v="485.721"/>
    <n v="305.87299999999999"/>
    <n v="18.069372000000001"/>
    <n v="0"/>
    <x v="442"/>
    <x v="413"/>
    <n v="136.74774600000001"/>
    <n v="-233.98669100000001"/>
    <n v="2.2180909999999998"/>
    <n v="136.75708"/>
    <n v="-233.98500100000001"/>
    <n v="2.21888"/>
    <n v="0.94858900000000002"/>
    <n v="7.8899999999999999E-4"/>
  </r>
  <r>
    <n v="532"/>
    <x v="14"/>
    <s v="3-35-37-74-182-191-197"/>
    <s v="3-35-37-74-182-191-197"/>
    <x v="1"/>
    <x v="530"/>
    <n v="520.14499999999998"/>
    <n v="259.57799999999997"/>
    <n v="21.645921000000001"/>
    <n v="0"/>
    <x v="443"/>
    <x v="414"/>
    <n v="136.42136300000001"/>
    <n v="-233.10234"/>
    <n v="2.0192299999999999"/>
    <n v="136.38682600000001"/>
    <n v="-233.087219"/>
    <n v="2.0186999999999999"/>
    <n v="3.7702"/>
    <n v="5.2999999999999998E-4"/>
  </r>
  <r>
    <n v="533"/>
    <x v="14"/>
    <s v="3-35-37-74-182-191-197"/>
    <s v="3-35-37-74-182-191-197"/>
    <x v="1"/>
    <x v="531"/>
    <n v="411.93099999999998"/>
    <n v="241.80799999999999"/>
    <n v="13.607227"/>
    <n v="0"/>
    <x v="444"/>
    <x v="415"/>
    <n v="136.18061299999999"/>
    <n v="-232.362866"/>
    <n v="1.892258"/>
    <n v="136.19937100000001"/>
    <n v="-232.38296500000001"/>
    <n v="1.890482"/>
    <n v="2.7492999999999999"/>
    <n v="1.7769999999999999E-3"/>
  </r>
  <r>
    <n v="534"/>
    <x v="14"/>
    <s v="3-35-37-74-182-191-197"/>
    <s v="3-35-37-74-182-191-197"/>
    <x v="1"/>
    <x v="532"/>
    <n v="457.31599999999997"/>
    <n v="337.37200000000001"/>
    <n v="11.316537"/>
    <n v="0"/>
    <x v="445"/>
    <x v="416"/>
    <n v="136.09611200000001"/>
    <n v="-231.677333"/>
    <n v="1.789946"/>
    <n v="136.07110599999999"/>
    <n v="-231.667282"/>
    <n v="1.7891030000000001"/>
    <n v="2.6950319999999999"/>
    <n v="8.4400000000000002E-4"/>
  </r>
  <r>
    <n v="535"/>
    <x v="14"/>
    <s v="3-35-37-74-182-191-197"/>
    <s v="3-35-37-74-182-191-197"/>
    <x v="1"/>
    <x v="533"/>
    <n v="566.10400000000004"/>
    <n v="365.41199999999998"/>
    <n v="9.3030419999999996"/>
    <n v="0"/>
    <x v="446"/>
    <x v="417"/>
    <n v="135.994429"/>
    <n v="-230.94482400000001"/>
    <n v="1.7130080000000001"/>
    <n v="135.989609"/>
    <n v="-230.948059"/>
    <n v="1.7135359999999999"/>
    <n v="0.58048900000000003"/>
    <n v="5.2800000000000004E-4"/>
  </r>
  <r>
    <n v="536"/>
    <x v="14"/>
    <s v="3-35-37-74-182-191-197"/>
    <s v="3-35-37-74-182-191-197"/>
    <x v="1"/>
    <x v="534"/>
    <n v="788.029"/>
    <n v="365.572"/>
    <n v="9.6422109999999996"/>
    <n v="0"/>
    <x v="447"/>
    <x v="418"/>
    <n v="135.903381"/>
    <n v="-229.95548299999999"/>
    <n v="1.6410849999999999"/>
    <n v="135.93408199999999"/>
    <n v="-229.98835800000001"/>
    <n v="1.641796"/>
    <n v="4.4981350000000004"/>
    <n v="7.1100000000000004E-4"/>
  </r>
  <r>
    <n v="537"/>
    <x v="14"/>
    <s v="3-35-37-74-182-191-197"/>
    <s v="3-35-37-74-182-191-197"/>
    <x v="1"/>
    <x v="535"/>
    <n v="444.12200000000001"/>
    <n v="300.60000000000002"/>
    <n v="5.7260850000000003"/>
    <n v="0"/>
    <x v="448"/>
    <x v="419"/>
    <n v="135.90837200000001"/>
    <n v="-229.263227"/>
    <n v="1.6069850000000001"/>
    <n v="135.91639699999999"/>
    <n v="-229.266571"/>
    <n v="1.607442"/>
    <n v="0.86937600000000004"/>
    <n v="4.5800000000000002E-4"/>
  </r>
  <r>
    <n v="538"/>
    <x v="14"/>
    <s v="3-35-37-74-182-191-197"/>
    <s v="3-35-37-74-182-191-197"/>
    <x v="1"/>
    <x v="536"/>
    <n v="442.53"/>
    <n v="226.58699999999999"/>
    <n v="5.7797970000000003"/>
    <n v="0"/>
    <x v="449"/>
    <x v="420"/>
    <n v="135.92864700000001"/>
    <n v="-228.549576"/>
    <n v="1.5873360000000001"/>
    <n v="135.91160600000001"/>
    <n v="-228.54208399999999"/>
    <n v="1.585844"/>
    <n v="1.861569"/>
    <n v="1.4920000000000001E-3"/>
  </r>
  <r>
    <n v="539"/>
    <x v="14"/>
    <s v="3-35-37-74-182-191-197"/>
    <s v="3-35-37-74-182-191-197"/>
    <x v="1"/>
    <x v="537"/>
    <n v="438.59399999999999"/>
    <n v="340.40300000000002"/>
    <n v="5.3147640000000003"/>
    <n v="0"/>
    <x v="450"/>
    <x v="421"/>
    <n v="135.94373999999999"/>
    <n v="-227.83999900000001"/>
    <n v="1.5692299999999999"/>
    <n v="135.915436"/>
    <n v="-227.815506"/>
    <n v="1.570459"/>
    <n v="3.7430629999999998"/>
    <n v="1.2290000000000001E-3"/>
  </r>
  <r>
    <n v="540"/>
    <x v="19"/>
    <s v="3-7-35-37-74-182-191-197"/>
    <s v="3-7-35-37-74-182-191-197"/>
    <x v="1"/>
    <x v="538"/>
    <n v="584.61"/>
    <n v="303.40899999999999"/>
    <n v="8.2016030000000004"/>
    <n v="0"/>
    <x v="451"/>
    <x v="422"/>
    <n v="135.925612"/>
    <n v="-226.84559100000001"/>
    <n v="1.557971"/>
    <n v="135.93000799999999"/>
    <n v="-226.845764"/>
    <n v="1.5576449999999999"/>
    <n v="0.439969"/>
    <n v="3.2699999999999998E-4"/>
  </r>
  <r>
    <n v="541"/>
    <x v="19"/>
    <s v="3-7-35-37-74-182-191-197"/>
    <s v="3-7-35-37-74-182-191-197"/>
    <x v="1"/>
    <x v="539"/>
    <n v="567.80399999999997"/>
    <n v="339.029"/>
    <n v="6.2021119999999996"/>
    <n v="0"/>
    <x v="452"/>
    <x v="423"/>
    <n v="135.92753999999999"/>
    <n v="-226.08992799999999"/>
    <n v="1.5558909999999999"/>
    <n v="135.945694"/>
    <n v="-226.119202"/>
    <n v="1.5519419999999999"/>
    <n v="3.4446080000000001"/>
    <n v="3.9500000000000004E-3"/>
  </r>
  <r>
    <n v="542"/>
    <x v="13"/>
    <s v="3-7-35-37-74-182-191-194-197"/>
    <s v="3-7-35-37-74-182-191-194-197"/>
    <x v="1"/>
    <x v="540"/>
    <n v="598.47900000000004"/>
    <n v="276.23"/>
    <n v="6.8683759999999996"/>
    <n v="0"/>
    <x v="453"/>
    <x v="424"/>
    <n v="135.94602800000001"/>
    <n v="-225.37899400000001"/>
    <n v="1.5466219999999999"/>
    <n v="135.963684"/>
    <n v="-225.39366100000001"/>
    <n v="1.5471410000000001"/>
    <n v="2.29541"/>
    <n v="5.1900000000000004E-4"/>
  </r>
  <r>
    <n v="543"/>
    <x v="13"/>
    <s v="3-7-35-37-74-182-191-194-197"/>
    <s v="3-7-35-37-74-182-191-194-197"/>
    <x v="1"/>
    <x v="541"/>
    <n v="799.87800000000004"/>
    <n v="332.428"/>
    <n v="8.7088959999999993"/>
    <n v="0"/>
    <x v="454"/>
    <x v="425"/>
    <n v="135.95141799999999"/>
    <n v="-224.40169900000001"/>
    <n v="1.544537"/>
    <n v="135.986816"/>
    <n v="-224.42718500000001"/>
    <n v="1.546508"/>
    <n v="4.3618350000000001"/>
    <n v="1.9710000000000001E-3"/>
  </r>
  <r>
    <n v="544"/>
    <x v="13"/>
    <s v="3-7-35-37-74-182-191-194-197"/>
    <s v="3-7-35-37-74-182-191-194-197"/>
    <x v="1"/>
    <x v="542"/>
    <n v="605.57500000000005"/>
    <n v="571.28599999999994"/>
    <n v="6.9501780000000002"/>
    <n v="0"/>
    <x v="455"/>
    <x v="426"/>
    <n v="136.001068"/>
    <n v="-223.70025000000001"/>
    <n v="1.5494699999999999"/>
    <n v="136.001633"/>
    <n v="-223.70214799999999"/>
    <n v="1.549186"/>
    <n v="0.19806000000000001"/>
    <n v="2.8400000000000002E-4"/>
  </r>
  <r>
    <n v="545"/>
    <x v="13"/>
    <s v="3-7-35-37-74-182-191-194-197"/>
    <s v="3-7-35-37-74-182-191-194-197"/>
    <x v="1"/>
    <x v="543"/>
    <n v="558.57799999999997"/>
    <n v="392.31400000000002"/>
    <n v="6.6832890000000003"/>
    <n v="0"/>
    <x v="456"/>
    <x v="427"/>
    <n v="136.00813600000001"/>
    <n v="-222.97054399999999"/>
    <n v="1.5502199999999999"/>
    <n v="136.01496900000001"/>
    <n v="-222.97657799999999"/>
    <n v="1.550748"/>
    <n v="0.91157500000000002"/>
    <n v="5.2700000000000002E-4"/>
  </r>
  <r>
    <n v="546"/>
    <x v="19"/>
    <s v="3-7-35-37-74-191-194-197"/>
    <s v="3-7-35-37-74-191-194-197"/>
    <x v="1"/>
    <x v="544"/>
    <n v="1295.1189999999999"/>
    <n v="579.57899999999995"/>
    <n v="7.3944080000000003"/>
    <n v="0"/>
    <x v="457"/>
    <x v="428"/>
    <n v="136.047426"/>
    <n v="-222.010763"/>
    <n v="1.554219"/>
    <n v="136.031723"/>
    <n v="-222.008545"/>
    <n v="1.552759"/>
    <n v="1.5859270000000001"/>
    <n v="1.4599999999999999E-3"/>
  </r>
  <r>
    <n v="547"/>
    <x v="19"/>
    <s v="3-7-35-37-74-191-194-197"/>
    <s v="3-7-35-37-74-191-194-197"/>
    <x v="1"/>
    <x v="545"/>
    <n v="511.71699999999998"/>
    <n v="286.84699999999998"/>
    <n v="6.2140069999999996"/>
    <n v="0"/>
    <x v="458"/>
    <x v="429"/>
    <n v="136.05225999999999"/>
    <n v="-221.289963"/>
    <n v="1.55732"/>
    <n v="136.043747"/>
    <n v="-221.28244000000001"/>
    <n v="1.554265"/>
    <n v="1.136055"/>
    <n v="3.0539999999999999E-3"/>
  </r>
  <r>
    <n v="548"/>
    <x v="19"/>
    <s v="3-7-35-37-74-191-194-197"/>
    <s v="3-7-35-37-74-191-194-197"/>
    <x v="1"/>
    <x v="546"/>
    <n v="805.40599999999995"/>
    <n v="558.91700000000003"/>
    <n v="6.0224500000000001"/>
    <n v="0"/>
    <x v="459"/>
    <x v="430"/>
    <n v="136.057489"/>
    <n v="-220.56196800000001"/>
    <n v="1.554724"/>
    <n v="136.05505400000001"/>
    <n v="-220.556534"/>
    <n v="1.55447"/>
    <n v="0.59546500000000002"/>
    <n v="2.5399999999999999E-4"/>
  </r>
  <r>
    <n v="549"/>
    <x v="19"/>
    <s v="3-7-35-37-74-191-194-197"/>
    <s v="3-7-35-37-74-191-194-197"/>
    <x v="1"/>
    <x v="547"/>
    <n v="489.11399999999998"/>
    <n v="240.01499999999999"/>
    <n v="5.927327"/>
    <n v="0"/>
    <x v="460"/>
    <x v="431"/>
    <n v="136.076303"/>
    <n v="-219.84152499999999"/>
    <n v="1.5559149999999999"/>
    <n v="136.06605500000001"/>
    <n v="-219.830872"/>
    <n v="1.555768"/>
    <n v="1.4781899999999999"/>
    <n v="1.46E-4"/>
  </r>
  <r>
    <n v="550"/>
    <x v="14"/>
    <s v="3-7-37-74-191-194-197"/>
    <s v="3-7-37-74-191-194-197"/>
    <x v="1"/>
    <x v="548"/>
    <n v="475.06099999999998"/>
    <n v="305.82900000000001"/>
    <n v="5.105372"/>
    <n v="0"/>
    <x v="461"/>
    <x v="432"/>
    <n v="136.082053"/>
    <n v="-219.11370700000001"/>
    <n v="1.5568979999999999"/>
    <n v="136.07456999999999"/>
    <n v="-219.105255"/>
    <n v="1.5573410000000001"/>
    <n v="1.1288899999999999"/>
    <n v="4.4299999999999998E-4"/>
  </r>
  <r>
    <n v="551"/>
    <x v="18"/>
    <s v="3-7-37-191-194-197"/>
    <s v="3-7-37-191-194-197"/>
    <x v="1"/>
    <x v="549"/>
    <n v="364.34"/>
    <n v="217.83199999999999"/>
    <n v="5.8910960000000001"/>
    <n v="0"/>
    <x v="462"/>
    <x v="433"/>
    <n v="136.08092300000001"/>
    <n v="-218.130912"/>
    <n v="1.558446"/>
    <n v="136.084259"/>
    <n v="-218.137756"/>
    <n v="1.559841"/>
    <n v="0.76141800000000004"/>
    <n v="1.395E-3"/>
  </r>
  <r>
    <n v="552"/>
    <x v="18"/>
    <s v="3-7-37-191-194-197"/>
    <s v="3-7-37-191-194-197"/>
    <x v="1"/>
    <x v="550"/>
    <n v="426.75400000000002"/>
    <n v="409.50299999999999"/>
    <n v="4.4630979999999996"/>
    <n v="0"/>
    <x v="463"/>
    <x v="434"/>
    <n v="136.10346999999999"/>
    <n v="-217.41974099999999"/>
    <n v="1.5592630000000001"/>
    <n v="136.09079"/>
    <n v="-217.412781"/>
    <n v="1.561685"/>
    <n v="1.446488"/>
    <n v="2.4229999999999998E-3"/>
  </r>
  <r>
    <n v="553"/>
    <x v="18"/>
    <s v="3-7-37-191-194-197"/>
    <s v="3-7-37-191-194-197"/>
    <x v="1"/>
    <x v="551"/>
    <n v="441.68299999999999"/>
    <n v="261.82299999999998"/>
    <n v="4.1876319999999998"/>
    <n v="0"/>
    <x v="464"/>
    <x v="435"/>
    <n v="136.092367"/>
    <n v="-216.685901"/>
    <n v="1.5615870000000001"/>
    <n v="136.09641999999999"/>
    <n v="-216.69207800000001"/>
    <n v="1.5621370000000001"/>
    <n v="0.73884399999999995"/>
    <n v="5.5000000000000003E-4"/>
  </r>
  <r>
    <n v="554"/>
    <x v="18"/>
    <s v="3-7-37-191-194-197"/>
    <s v="3-7-37-191-194-197"/>
    <x v="1"/>
    <x v="552"/>
    <n v="456.27100000000002"/>
    <n v="256.25599999999997"/>
    <n v="4.6901390000000003"/>
    <n v="0"/>
    <x v="465"/>
    <x v="436"/>
    <n v="136.112708"/>
    <n v="-215.99111099999999"/>
    <n v="1.5633239999999999"/>
    <n v="136.10189800000001"/>
    <n v="-215.98014800000001"/>
    <n v="1.5633159999999999"/>
    <n v="1.539585"/>
    <n v="7.9999999999999996E-6"/>
  </r>
  <r>
    <n v="555"/>
    <x v="18"/>
    <s v="3-7-37-191-194-197"/>
    <s v="3-7-37-191-194-197"/>
    <x v="1"/>
    <x v="553"/>
    <n v="600.24400000000003"/>
    <n v="255.95099999999999"/>
    <n v="5.2616680000000002"/>
    <n v="0"/>
    <x v="466"/>
    <x v="437"/>
    <n v="136.12559899999999"/>
    <n v="-215.05950799999999"/>
    <n v="1.561917"/>
    <n v="136.108475"/>
    <n v="-215.04864499999999"/>
    <n v="1.5638989999999999"/>
    <n v="2.0279099999999999"/>
    <n v="1.9819999999999998E-3"/>
  </r>
  <r>
    <n v="556"/>
    <x v="18"/>
    <s v="3-7-37-191-194-197"/>
    <s v="3-7-37-191-194-197"/>
    <x v="1"/>
    <x v="554"/>
    <n v="402.37700000000001"/>
    <n v="245.72499999999999"/>
    <n v="4.2767189999999999"/>
    <n v="0"/>
    <x v="467"/>
    <x v="438"/>
    <n v="136.10971699999999"/>
    <n v="-214.36596399999999"/>
    <n v="1.5650820000000001"/>
    <n v="136.11230499999999"/>
    <n v="-214.36282299999999"/>
    <n v="1.564187"/>
    <n v="0.40690999999999999"/>
    <n v="8.9499999999999996E-4"/>
  </r>
  <r>
    <n v="557"/>
    <x v="14"/>
    <s v="3-7-37-65-191-194-197"/>
    <s v="3-7-37-65-191-194-197"/>
    <x v="1"/>
    <x v="555"/>
    <n v="438.04199999999997"/>
    <n v="240.005"/>
    <n v="4.4825090000000003"/>
    <n v="0"/>
    <x v="468"/>
    <x v="439"/>
    <n v="136.11753400000001"/>
    <n v="-213.68729300000001"/>
    <n v="1.5654399999999999"/>
    <n v="136.115814"/>
    <n v="-213.68592799999999"/>
    <n v="1.565582"/>
    <n v="0.21953300000000001"/>
    <n v="1.4200000000000001E-4"/>
  </r>
  <r>
    <n v="558"/>
    <x v="19"/>
    <s v="3-7-37-65-187-191-194-197"/>
    <s v="3-7-37-65-187-191-194-197"/>
    <x v="1"/>
    <x v="556"/>
    <n v="518.59299999999996"/>
    <n v="316.60399999999998"/>
    <n v="7.3576759999999997"/>
    <n v="0"/>
    <x v="469"/>
    <x v="440"/>
    <n v="136.13538500000001"/>
    <n v="-212.79782700000001"/>
    <n v="1.5676680000000001"/>
    <n v="136.11965900000001"/>
    <n v="-212.79409799999999"/>
    <n v="1.566454"/>
    <n v="1.61616"/>
    <n v="1.214E-3"/>
  </r>
  <r>
    <n v="559"/>
    <x v="19"/>
    <s v="3-7-37-65-187-191-194-197"/>
    <s v="3-7-37-65-187-191-194-197"/>
    <x v="1"/>
    <x v="557"/>
    <n v="535.09400000000005"/>
    <n v="269.209"/>
    <n v="5.8018980000000004"/>
    <n v="0"/>
    <x v="470"/>
    <x v="441"/>
    <n v="136.118788"/>
    <n v="-212.12835899999999"/>
    <n v="1.565812"/>
    <n v="136.12207000000001"/>
    <n v="-212.132431"/>
    <n v="1.566357"/>
    <n v="0.52302300000000002"/>
    <n v="5.4500000000000002E-4"/>
  </r>
  <r>
    <n v="560"/>
    <x v="14"/>
    <s v="3-7-37-65-187-191-194"/>
    <s v="3-7-37-65-187-191-194"/>
    <x v="1"/>
    <x v="558"/>
    <n v="707.09500000000003"/>
    <n v="348.029"/>
    <n v="5.251722"/>
    <n v="0"/>
    <x v="471"/>
    <x v="442"/>
    <n v="136.110152"/>
    <n v="-211.48029399999999"/>
    <n v="1.5650029999999999"/>
    <n v="136.12464900000001"/>
    <n v="-211.47749300000001"/>
    <n v="1.5672219999999999"/>
    <n v="1.4765239999999999"/>
    <n v="2.2190000000000001E-3"/>
  </r>
  <r>
    <n v="561"/>
    <x v="14"/>
    <s v="3-7-37-65-187-191-194"/>
    <s v="3-7-37-65-187-191-194"/>
    <x v="1"/>
    <x v="559"/>
    <n v="782.46600000000001"/>
    <n v="385.012"/>
    <n v="6.202617"/>
    <n v="0"/>
    <x v="472"/>
    <x v="443"/>
    <n v="136.13174799999999"/>
    <n v="-210.62030100000001"/>
    <n v="1.567612"/>
    <n v="136.12764000000001"/>
    <n v="-210.616165"/>
    <n v="1.567491"/>
    <n v="0.58296099999999995"/>
    <n v="1.21E-4"/>
  </r>
  <r>
    <n v="562"/>
    <x v="14"/>
    <s v="3-7-37-65-187-191-194"/>
    <s v="3-7-37-65-187-191-194"/>
    <x v="1"/>
    <x v="560"/>
    <n v="762.197"/>
    <n v="364.45800000000003"/>
    <n v="4.46753"/>
    <n v="0"/>
    <x v="473"/>
    <x v="444"/>
    <n v="136.14982900000001"/>
    <n v="-209.99990099999999"/>
    <n v="1.567137"/>
    <n v="136.12962300000001"/>
    <n v="-209.979736"/>
    <n v="1.5670539999999999"/>
    <n v="2.8545790000000002"/>
    <n v="8.2999999999999998E-5"/>
  </r>
  <r>
    <n v="563"/>
    <x v="14"/>
    <s v="3-7-37-65-187-191-194"/>
    <s v="3-7-37-65-187-191-194"/>
    <x v="1"/>
    <x v="561"/>
    <n v="781.65"/>
    <n v="497.19499999999999"/>
    <n v="4.2325350000000004"/>
    <n v="0"/>
    <x v="474"/>
    <x v="445"/>
    <n v="136.12954500000001"/>
    <n v="-209.34876199999999"/>
    <n v="1.5680480000000001"/>
    <n v="136.131653"/>
    <n v="-209.35131799999999"/>
    <n v="1.56792"/>
    <n v="0.33132600000000001"/>
    <n v="1.2799999999999999E-4"/>
  </r>
  <r>
    <n v="564"/>
    <x v="14"/>
    <s v="3-7-37-65-187-191-194"/>
    <s v="3-7-37-65-187-191-194"/>
    <x v="1"/>
    <x v="562"/>
    <n v="816.23500000000001"/>
    <n v="393.59100000000001"/>
    <n v="6.0271949999999999"/>
    <n v="0"/>
    <x v="475"/>
    <x v="446"/>
    <n v="136.15231900000001"/>
    <n v="-208.52145999999999"/>
    <n v="1.5715110000000001"/>
    <n v="136.133713"/>
    <n v="-208.52505500000001"/>
    <n v="1.568357"/>
    <n v="1.895076"/>
    <n v="3.1540000000000001E-3"/>
  </r>
  <r>
    <n v="565"/>
    <x v="13"/>
    <s v="3-7-37-38-65-178-187-191-194"/>
    <s v="3-7-37-38-65-178-187-191-194"/>
    <x v="1"/>
    <x v="563"/>
    <n v="606.69000000000005"/>
    <n v="263.661"/>
    <n v="6.4119510000000002"/>
    <n v="0"/>
    <x v="476"/>
    <x v="447"/>
    <n v="136.131091"/>
    <n v="-207.91532699999999"/>
    <n v="1.5669960000000001"/>
    <n v="136.134918"/>
    <n v="-207.91345200000001"/>
    <n v="1.5680320000000001"/>
    <n v="0.42616500000000002"/>
    <n v="1.036E-3"/>
  </r>
  <r>
    <n v="566"/>
    <x v="13"/>
    <s v="3-7-37-38-65-178-187-191-194"/>
    <s v="3-7-37-38-65-178-187-191-194"/>
    <x v="1"/>
    <x v="564"/>
    <n v="1027.944"/>
    <n v="383.00900000000001"/>
    <n v="5.4612259999999999"/>
    <n v="0"/>
    <x v="477"/>
    <x v="448"/>
    <n v="136.13508300000001"/>
    <n v="-207.306028"/>
    <n v="1.5675760000000001"/>
    <n v="136.13639800000001"/>
    <n v="-207.308548"/>
    <n v="1.568786"/>
    <n v="0.28428100000000001"/>
    <n v="1.2099999999999999E-3"/>
  </r>
  <r>
    <n v="567"/>
    <x v="13"/>
    <s v="3-7-37-38-65-178-187-191-194"/>
    <s v="3-7-37-38-65-178-187-191-194"/>
    <x v="1"/>
    <x v="565"/>
    <n v="545.34400000000005"/>
    <n v="352.70800000000003"/>
    <n v="5.4695029999999996"/>
    <n v="0"/>
    <x v="478"/>
    <x v="449"/>
    <n v="136.1628"/>
    <n v="-206.715439"/>
    <n v="1.5698259999999999"/>
    <n v="136.13748200000001"/>
    <n v="-206.71047999999999"/>
    <n v="1.5683149999999999"/>
    <n v="2.5799080000000001"/>
    <n v="1.511E-3"/>
  </r>
  <r>
    <n v="568"/>
    <x v="13"/>
    <s v="3-7-37-38-65-178-187-191-194"/>
    <s v="3-7-37-38-65-178-187-191-194"/>
    <x v="1"/>
    <x v="566"/>
    <n v="636.18399999999997"/>
    <n v="509.411"/>
    <n v="5.39588"/>
    <n v="0"/>
    <x v="479"/>
    <x v="450"/>
    <n v="136.135829"/>
    <n v="-206.12154899999999"/>
    <n v="1.5687359999999999"/>
    <n v="136.138901"/>
    <n v="-206.11935399999999"/>
    <n v="1.568975"/>
    <n v="0.37754199999999999"/>
    <n v="2.3900000000000001E-4"/>
  </r>
  <r>
    <n v="569"/>
    <x v="13"/>
    <s v="3-7-37-38-65-178-187-191-194"/>
    <s v="3-7-37-38-65-178-187-191-194"/>
    <x v="1"/>
    <x v="567"/>
    <n v="610.03700000000003"/>
    <n v="367.15300000000002"/>
    <n v="7.6126560000000003"/>
    <n v="0"/>
    <x v="480"/>
    <x v="451"/>
    <n v="136.13461699999999"/>
    <n v="-205.34645800000001"/>
    <n v="1.5679650000000001"/>
    <n v="136.14044200000001"/>
    <n v="-205.342117"/>
    <n v="1.5690630000000001"/>
    <n v="0.72640700000000002"/>
    <n v="1.098E-3"/>
  </r>
  <r>
    <n v="570"/>
    <x v="19"/>
    <s v="7-37-38-65-178-187-191-194"/>
    <s v="7-37-38-65-178-187-191-194"/>
    <x v="1"/>
    <x v="568"/>
    <n v="467.44400000000002"/>
    <n v="368.334"/>
    <n v="4.2064589999999997"/>
    <n v="0"/>
    <x v="481"/>
    <x v="452"/>
    <n v="136.142494"/>
    <n v="-204.76692"/>
    <n v="1.569064"/>
    <n v="136.14120500000001"/>
    <n v="-204.76731899999999"/>
    <n v="1.568635"/>
    <n v="0.134908"/>
    <n v="4.2900000000000002E-4"/>
  </r>
  <r>
    <n v="571"/>
    <x v="19"/>
    <s v="7-37-38-65-178-187-191-194"/>
    <s v="7-37-38-65-178-187-191-194"/>
    <x v="1"/>
    <x v="569"/>
    <n v="478.53500000000003"/>
    <n v="249.91800000000001"/>
    <n v="5.1826790000000003"/>
    <n v="0"/>
    <x v="482"/>
    <x v="453"/>
    <n v="136.11938499999999"/>
    <n v="-204.176625"/>
    <n v="1.5695159999999999"/>
    <n v="136.14215100000001"/>
    <n v="-204.19923399999999"/>
    <n v="1.5694809999999999"/>
    <n v="3.2085129999999999"/>
    <n v="3.4999999999999997E-5"/>
  </r>
  <r>
    <n v="572"/>
    <x v="19"/>
    <s v="7-37-38-65-178-187-191-194"/>
    <s v="7-37-38-65-178-187-191-194"/>
    <x v="1"/>
    <x v="570"/>
    <n v="457.08100000000002"/>
    <n v="303.976"/>
    <n v="5.7224599999999999"/>
    <n v="0"/>
    <x v="483"/>
    <x v="454"/>
    <n v="136.14960099999999"/>
    <n v="-203.44781399999999"/>
    <n v="1.570562"/>
    <n v="136.14305100000001"/>
    <n v="-203.45193499999999"/>
    <n v="1.5697220000000001"/>
    <n v="0.77384500000000001"/>
    <n v="8.3900000000000001E-4"/>
  </r>
  <r>
    <n v="573"/>
    <x v="19"/>
    <s v="7-37-38-65-178-187-191-194"/>
    <s v="7-37-38-65-178-187-191-194"/>
    <x v="1"/>
    <x v="571"/>
    <n v="489.96600000000001"/>
    <n v="272.94"/>
    <n v="4.6654"/>
    <n v="0"/>
    <x v="484"/>
    <x v="455"/>
    <n v="136.14199199999999"/>
    <n v="-202.905281"/>
    <n v="1.566716"/>
    <n v="136.143463"/>
    <n v="-202.89892599999999"/>
    <n v="1.5692440000000001"/>
    <n v="0.65233300000000005"/>
    <n v="2.5279999999999999E-3"/>
  </r>
  <r>
    <n v="574"/>
    <x v="19"/>
    <s v="7-37-38-65-178-187-191-194"/>
    <s v="7-37-38-65-178-187-191-194"/>
    <x v="1"/>
    <x v="572"/>
    <n v="453.322"/>
    <n v="284.33600000000001"/>
    <n v="4.2116179999999996"/>
    <n v="0"/>
    <x v="485"/>
    <x v="456"/>
    <n v="136.12989099999999"/>
    <n v="-202.34474599999999"/>
    <n v="1.5690230000000001"/>
    <n v="136.14418000000001"/>
    <n v="-202.352249"/>
    <n v="1.569993"/>
    <n v="1.6139250000000001"/>
    <n v="9.7000000000000005E-4"/>
  </r>
  <r>
    <n v="575"/>
    <x v="14"/>
    <s v="7-37-38-65-178-187-194"/>
    <s v="7-37-38-65-178-187-194"/>
    <x v="1"/>
    <x v="573"/>
    <n v="400.88400000000001"/>
    <n v="232.63200000000001"/>
    <n v="5.8125239999999998"/>
    <n v="0"/>
    <x v="486"/>
    <x v="457"/>
    <n v="136.15897899999999"/>
    <n v="-201.64554000000001"/>
    <n v="1.5681879999999999"/>
    <n v="136.14482100000001"/>
    <n v="-201.63317900000001"/>
    <n v="1.570136"/>
    <n v="1.8794999999999999"/>
    <n v="1.9480000000000001E-3"/>
  </r>
  <r>
    <n v="576"/>
    <x v="14"/>
    <s v="7-37-38-65-178-187-194"/>
    <s v="7-37-38-65-178-187-194"/>
    <x v="1"/>
    <x v="574"/>
    <n v="767.42600000000004"/>
    <n v="390.83499999999998"/>
    <n v="3.4354360000000002"/>
    <n v="0"/>
    <x v="487"/>
    <x v="458"/>
    <n v="136.141448"/>
    <n v="-201.101359"/>
    <n v="1.5701290000000001"/>
    <n v="136.145081"/>
    <n v="-201.10127299999999"/>
    <n v="1.569583"/>
    <n v="0.36335099999999998"/>
    <n v="5.4600000000000004E-4"/>
  </r>
  <r>
    <n v="577"/>
    <x v="14"/>
    <s v="7-37-38-65-178-187-194"/>
    <s v="7-37-38-65-178-187-194"/>
    <x v="1"/>
    <x v="575"/>
    <n v="411.62400000000002"/>
    <n v="238.68799999999999"/>
    <n v="3.9130189999999998"/>
    <n v="0"/>
    <x v="488"/>
    <x v="459"/>
    <n v="136.15381300000001"/>
    <n v="-200.58475200000001"/>
    <n v="1.5701750000000001"/>
    <n v="136.14572100000001"/>
    <n v="-200.575638"/>
    <n v="1.5702400000000001"/>
    <n v="1.2187730000000001"/>
    <n v="6.4999999999999994E-5"/>
  </r>
  <r>
    <n v="578"/>
    <x v="14"/>
    <s v="7-37-38-65-178-187-194"/>
    <s v="7-37-38-65-178-187-194"/>
    <x v="1"/>
    <x v="576"/>
    <n v="435.85399999999998"/>
    <n v="363.51"/>
    <n v="4.7303309999999996"/>
    <n v="0"/>
    <x v="489"/>
    <x v="460"/>
    <n v="136.160394"/>
    <n v="-199.89850899999999"/>
    <n v="1.5709120000000001"/>
    <n v="136.14501999999999"/>
    <n v="-199.88438400000001"/>
    <n v="1.5714269999999999"/>
    <n v="2.0877940000000001"/>
    <n v="5.1500000000000005E-4"/>
  </r>
  <r>
    <n v="579"/>
    <x v="14"/>
    <s v="7-37-38-65-178-187-194"/>
    <s v="7-37-38-65-178-187-194"/>
    <x v="1"/>
    <x v="463"/>
    <n v="562.548"/>
    <n v="371.53100000000001"/>
    <n v="4.0643539999999998"/>
    <n v="0"/>
    <x v="490"/>
    <x v="461"/>
    <n v="136.13187400000001"/>
    <n v="-199.37173999999999"/>
    <n v="1.5785579999999999"/>
    <n v="136.13685599999999"/>
    <n v="-199.372345"/>
    <n v="1.577258"/>
    <n v="0.50186699999999995"/>
    <n v="1.2999999999999999E-3"/>
  </r>
  <r>
    <n v="580"/>
    <x v="14"/>
    <s v="7-37-38-65-178-187-194"/>
    <s v="7-37-38-65-178-187-194"/>
    <x v="1"/>
    <x v="577"/>
    <n v="441.70400000000001"/>
    <n v="266.24700000000001"/>
    <n v="4.0438159999999996"/>
    <n v="0"/>
    <x v="491"/>
    <x v="462"/>
    <n v="136.142696"/>
    <n v="-198.86896899999999"/>
    <n v="1.586236"/>
    <n v="136.124573"/>
    <n v="-198.86360199999999"/>
    <n v="1.5854349999999999"/>
    <n v="1.8901060000000001"/>
    <n v="8.0199999999999998E-4"/>
  </r>
  <r>
    <n v="581"/>
    <x v="14"/>
    <s v="7-37-38-65-178-187-194"/>
    <s v="7-37-38-65-178-187-194"/>
    <x v="1"/>
    <x v="578"/>
    <n v="419.42899999999997"/>
    <n v="297.06099999999998"/>
    <n v="3.9405489999999999"/>
    <n v="0"/>
    <x v="492"/>
    <x v="463"/>
    <n v="136.108113"/>
    <n v="-198.37154000000001"/>
    <n v="1.6024050000000001"/>
    <n v="136.09806800000001"/>
    <n v="-198.35964999999999"/>
    <n v="1.600646"/>
    <n v="1.5565100000000001"/>
    <n v="1.7589999999999999E-3"/>
  </r>
  <r>
    <n v="582"/>
    <x v="14"/>
    <s v="7-37-38-65-178-187-194"/>
    <s v="7-37-38-65-178-187-194"/>
    <x v="1"/>
    <x v="579"/>
    <n v="771.76400000000001"/>
    <n v="398.142"/>
    <n v="4.8595319999999997"/>
    <n v="0"/>
    <x v="493"/>
    <x v="464"/>
    <n v="136.05084400000001"/>
    <n v="-197.69771499999999"/>
    <n v="1.6227259999999999"/>
    <n v="136.04937699999999"/>
    <n v="-197.69612100000001"/>
    <n v="1.6226750000000001"/>
    <n v="0.21662100000000001"/>
    <n v="5.1E-5"/>
  </r>
  <r>
    <n v="583"/>
    <x v="14"/>
    <s v="7-37-38-65-178-187-194"/>
    <s v="7-37-38-65-178-187-194"/>
    <x v="1"/>
    <x v="580"/>
    <n v="756.74199999999996"/>
    <n v="344.70499999999998"/>
    <n v="3.103637"/>
    <n v="0"/>
    <x v="494"/>
    <x v="465"/>
    <n v="136.00692799999999"/>
    <n v="-197.20323500000001"/>
    <n v="1.637148"/>
    <n v="136.007034"/>
    <n v="-197.203857"/>
    <n v="1.6370359999999999"/>
    <n v="6.3099000000000002E-2"/>
    <n v="1.12E-4"/>
  </r>
  <r>
    <n v="584"/>
    <x v="14"/>
    <s v="7-37-38-65-178-187-194"/>
    <s v="7-37-38-65-178-187-194"/>
    <x v="1"/>
    <x v="581"/>
    <n v="474.75799999999998"/>
    <n v="285.58600000000001"/>
    <n v="3.682604"/>
    <n v="0"/>
    <x v="495"/>
    <x v="466"/>
    <n v="135.966452"/>
    <n v="-196.707853"/>
    <n v="1.648072"/>
    <n v="135.959351"/>
    <n v="-196.703766"/>
    <n v="1.6479170000000001"/>
    <n v="0.81934799999999997"/>
    <n v="1.55E-4"/>
  </r>
  <r>
    <n v="585"/>
    <x v="14"/>
    <s v="7-37-38-65-178-187-194"/>
    <s v="7-37-38-65-178-187-194"/>
    <x v="1"/>
    <x v="582"/>
    <n v="438.93400000000003"/>
    <n v="268.02999999999997"/>
    <n v="5.4222780000000004"/>
    <n v="0"/>
    <x v="496"/>
    <x v="467"/>
    <n v="135.88503800000001"/>
    <n v="-196.01070999999999"/>
    <n v="1.672533"/>
    <n v="135.87294"/>
    <n v="-196.00122099999999"/>
    <n v="1.6726510000000001"/>
    <n v="1.5375319999999999"/>
    <n v="1.18E-4"/>
  </r>
  <r>
    <n v="586"/>
    <x v="14"/>
    <s v="7-37-38-65-178-187-194"/>
    <s v="7-37-38-65-178-187-194"/>
    <x v="1"/>
    <x v="583"/>
    <n v="764.68"/>
    <n v="516.26900000000001"/>
    <n v="5.5843860000000003"/>
    <n v="0"/>
    <x v="497"/>
    <x v="468"/>
    <n v="135.75538399999999"/>
    <n v="-195.428403"/>
    <n v="1.711036"/>
    <n v="135.76937899999999"/>
    <n v="-195.440979"/>
    <n v="1.70912"/>
    <n v="1.8814930000000001"/>
    <n v="1.916E-3"/>
  </r>
  <r>
    <n v="587"/>
    <x v="14"/>
    <s v="7-37-38-65-178-187-194"/>
    <s v="7-37-38-65-178-187-194"/>
    <x v="1"/>
    <x v="584"/>
    <n v="784.26700000000005"/>
    <n v="372.13600000000002"/>
    <n v="5.0973059999999997"/>
    <n v="0"/>
    <x v="498"/>
    <x v="469"/>
    <n v="135.66363999999999"/>
    <n v="-194.84693200000001"/>
    <n v="1.7430840000000001"/>
    <n v="135.63819899999999"/>
    <n v="-194.844055"/>
    <n v="1.74552"/>
    <n v="2.5603289999999999"/>
    <n v="2.4359999999999998E-3"/>
  </r>
  <r>
    <n v="588"/>
    <x v="18"/>
    <s v="7-38-65-178-187-194"/>
    <s v="7-38-65-178-187-194"/>
    <x v="1"/>
    <x v="585"/>
    <n v="718.71699999999998"/>
    <n v="360.30500000000001"/>
    <n v="6.9697969999999998"/>
    <n v="0"/>
    <x v="499"/>
    <x v="470"/>
    <n v="135.36176499999999"/>
    <n v="-193.97619"/>
    <n v="1.8116049999999999"/>
    <n v="135.395554"/>
    <n v="-193.99764999999999"/>
    <n v="1.8117190000000001"/>
    <n v="4.002713"/>
    <n v="1.1400000000000001E-4"/>
  </r>
  <r>
    <n v="589"/>
    <x v="18"/>
    <s v="7-38-65-178-187-194"/>
    <s v="7-38-65-178-187-194"/>
    <x v="1"/>
    <x v="586"/>
    <n v="488.13299999999998"/>
    <n v="398.327"/>
    <n v="5.323531"/>
    <n v="0"/>
    <x v="500"/>
    <x v="471"/>
    <n v="135.15527499999999"/>
    <n v="-193.324499"/>
    <n v="1.861462"/>
    <n v="135.16598500000001"/>
    <n v="-193.32565299999999"/>
    <n v="1.862106"/>
    <n v="1.0772040000000001"/>
    <n v="6.4400000000000004E-4"/>
  </r>
  <r>
    <n v="590"/>
    <x v="18"/>
    <s v="7-38-65-178-187-194"/>
    <s v="7-38-65-178-187-194"/>
    <x v="1"/>
    <x v="587"/>
    <n v="723.88900000000001"/>
    <n v="393.68900000000002"/>
    <n v="5.836233"/>
    <n v="0"/>
    <x v="501"/>
    <x v="472"/>
    <n v="134.86978999999999"/>
    <n v="-192.63294500000001"/>
    <n v="1.9171769999999999"/>
    <n v="134.889084"/>
    <n v="-192.63827499999999"/>
    <n v="1.9181159999999999"/>
    <n v="2.0016099999999999"/>
    <n v="9.3999999999999997E-4"/>
  </r>
  <r>
    <n v="591"/>
    <x v="18"/>
    <s v="7-38-65-178-187-194"/>
    <s v="7-38-65-178-187-194"/>
    <x v="1"/>
    <x v="588"/>
    <n v="375.24200000000002"/>
    <n v="305.18099999999998"/>
    <n v="8.1989380000000001"/>
    <n v="0"/>
    <x v="502"/>
    <x v="473"/>
    <n v="134.483611"/>
    <n v="-191.75478100000001"/>
    <n v="2.0054340000000002"/>
    <n v="134.45008899999999"/>
    <n v="-191.74847399999999"/>
    <n v="2.0065840000000001"/>
    <n v="3.4110529999999999"/>
    <n v="1.15E-3"/>
  </r>
  <r>
    <n v="592"/>
    <x v="18"/>
    <s v="7-38-65-178-187-194"/>
    <s v="7-38-65-178-187-194"/>
    <x v="1"/>
    <x v="589"/>
    <n v="380.05500000000001"/>
    <n v="337.04399999999998"/>
    <n v="6.6369800000000003"/>
    <n v="0"/>
    <x v="503"/>
    <x v="474"/>
    <n v="134.07362800000001"/>
    <n v="-191.118708"/>
    <n v="2.0842290000000001"/>
    <n v="134.06958"/>
    <n v="-191.13038599999999"/>
    <n v="2.085083"/>
    <n v="1.2359720000000001"/>
    <n v="8.5400000000000005E-4"/>
  </r>
  <r>
    <n v="593"/>
    <x v="18"/>
    <s v="7-38-65-178-187-194"/>
    <s v="7-38-65-178-187-194"/>
    <x v="1"/>
    <x v="590"/>
    <n v="469.858"/>
    <n v="432.20699999999999"/>
    <n v="7.3382399999999999"/>
    <n v="0"/>
    <x v="504"/>
    <x v="475"/>
    <n v="133.62889200000001"/>
    <n v="-190.56733500000001"/>
    <n v="2.171465"/>
    <n v="133.643753"/>
    <n v="-190.56308000000001"/>
    <n v="2.1706620000000001"/>
    <n v="1.545809"/>
    <n v="8.03E-4"/>
  </r>
  <r>
    <n v="594"/>
    <x v="18"/>
    <s v="7-38-65-178-187-194"/>
    <s v="7-38-65-178-187-194"/>
    <x v="1"/>
    <x v="591"/>
    <n v="730.94799999999998"/>
    <n v="1742.116"/>
    <n v="9.2305259999999993"/>
    <n v="0"/>
    <x v="505"/>
    <x v="476"/>
    <n v="133.022806"/>
    <n v="-189.876746"/>
    <n v="2.281412"/>
    <n v="133.00509600000001"/>
    <n v="-189.87043800000001"/>
    <n v="2.283604"/>
    <n v="1.879999"/>
    <n v="2.1919999999999999E-3"/>
  </r>
  <r>
    <n v="595"/>
    <x v="18"/>
    <s v="7-38-65-178-187-194"/>
    <s v="7-38-65-178-187-194"/>
    <x v="1"/>
    <x v="592"/>
    <n v="866.02599999999995"/>
    <n v="576.005"/>
    <n v="7.7280199999999999"/>
    <n v="0"/>
    <x v="506"/>
    <x v="477"/>
    <n v="132.44438400000001"/>
    <n v="-189.400419"/>
    <n v="2.3727269999999998"/>
    <n v="132.46875"/>
    <n v="-189.40007"/>
    <n v="2.372579"/>
    <n v="2.4368970000000001"/>
    <n v="1.4799999999999999E-4"/>
  </r>
  <r>
    <n v="596"/>
    <x v="18"/>
    <s v="7-38-65-178-187-194"/>
    <s v="7-38-65-178-187-194"/>
    <x v="1"/>
    <x v="593"/>
    <n v="482.80500000000001"/>
    <n v="319.00799999999998"/>
    <n v="7.8554700000000004"/>
    <n v="0"/>
    <x v="507"/>
    <x v="478"/>
    <n v="131.87883199999999"/>
    <n v="-188.980143"/>
    <n v="2.4720240000000002"/>
    <n v="131.88368199999999"/>
    <n v="-188.98429899999999"/>
    <n v="2.468928"/>
    <n v="0.638733"/>
    <n v="3.0959999999999998E-3"/>
  </r>
  <r>
    <n v="597"/>
    <x v="18"/>
    <s v="7-38-65-178-187-194"/>
    <s v="7-38-65-178-187-194"/>
    <x v="1"/>
    <x v="594"/>
    <n v="396.22300000000001"/>
    <n v="385.971"/>
    <n v="10.111905999999999"/>
    <n v="0"/>
    <x v="508"/>
    <x v="479"/>
    <n v="131.052257"/>
    <n v="-188.50497899999999"/>
    <n v="2.5938300000000001"/>
    <n v="131.043869"/>
    <n v="-188.50692699999999"/>
    <n v="2.5918239999999999"/>
    <n v="0.86115600000000003"/>
    <n v="2.0070000000000001E-3"/>
  </r>
  <r>
    <n v="598"/>
    <x v="18"/>
    <s v="7-38-65-178-187-194"/>
    <s v="7-38-65-178-187-194"/>
    <x v="1"/>
    <x v="595"/>
    <n v="392.86900000000003"/>
    <n v="243.77799999999999"/>
    <n v="7.1772819999999999"/>
    <n v="0"/>
    <x v="509"/>
    <x v="480"/>
    <n v="130.354974"/>
    <n v="-188.223129"/>
    <n v="2.6822889999999999"/>
    <n v="130.38116500000001"/>
    <n v="-188.21575899999999"/>
    <n v="2.682655"/>
    <n v="2.7208019999999999"/>
    <n v="3.6600000000000001E-4"/>
  </r>
  <r>
    <n v="599"/>
    <x v="14"/>
    <s v="7-38-46-65-178-187-194"/>
    <s v="7-38-46-65-178-187-194"/>
    <x v="1"/>
    <x v="596"/>
    <n v="679.58799999999997"/>
    <n v="366.59199999999998"/>
    <n v="9.4832079999999994"/>
    <n v="0"/>
    <x v="510"/>
    <x v="481"/>
    <n v="129.68925999999999"/>
    <n v="-187.98755700000001"/>
    <n v="2.7712840000000001"/>
    <n v="129.698868"/>
    <n v="-187.98524499999999"/>
    <n v="2.7714270000000001"/>
    <n v="0.98824000000000001"/>
    <n v="1.4300000000000001E-4"/>
  </r>
  <r>
    <n v="600"/>
    <x v="14"/>
    <s v="7-38-46-65-178-187-194"/>
    <s v="7-38-46-65-178-187-194"/>
    <x v="1"/>
    <x v="597"/>
    <n v="789.33100000000002"/>
    <n v="669.26"/>
    <n v="9.314819"/>
    <n v="0"/>
    <x v="511"/>
    <x v="482"/>
    <n v="128.98301799999999"/>
    <n v="-187.833697"/>
    <n v="2.8594119999999998"/>
    <n v="129.001892"/>
    <n v="-187.814697"/>
    <n v="2.8587750000000001"/>
    <n v="2.6780810000000002"/>
    <n v="6.3699999999999998E-4"/>
  </r>
  <r>
    <n v="601"/>
    <x v="14"/>
    <s v="7-38-46-65-178-187-194"/>
    <s v="7-38-46-65-178-187-194"/>
    <x v="1"/>
    <x v="598"/>
    <n v="729.23500000000001"/>
    <n v="354.42200000000003"/>
    <n v="8.3151440000000001"/>
    <n v="0"/>
    <x v="512"/>
    <x v="483"/>
    <n v="128.29449399999999"/>
    <n v="-187.69274999999999"/>
    <n v="2.9351050000000001"/>
    <n v="128.29156499999999"/>
    <n v="-187.69511399999999"/>
    <n v="2.9359039999999998"/>
    <n v="0.37642500000000001"/>
    <n v="7.9900000000000001E-4"/>
  </r>
  <r>
    <n v="602"/>
    <x v="19"/>
    <s v="2-7-38-46-65-178-187-194"/>
    <s v="2-7-38-46-65-178-187-194"/>
    <x v="1"/>
    <x v="599"/>
    <n v="837.76800000000003"/>
    <n v="360.416"/>
    <n v="11.277823"/>
    <n v="0"/>
    <x v="513"/>
    <x v="484"/>
    <n v="127.32513"/>
    <n v="-187.592837"/>
    <n v="3.015139"/>
    <n v="127.32873499999999"/>
    <n v="-187.59158300000001"/>
    <n v="3.0156139999999998"/>
    <n v="0.38169799999999998"/>
    <n v="4.75E-4"/>
  </r>
  <r>
    <n v="603"/>
    <x v="14"/>
    <s v="2-7-38-46-178-187-194"/>
    <s v="2-7-38-46-178-187-194"/>
    <x v="1"/>
    <x v="600"/>
    <n v="461.803"/>
    <n v="315.99599999999998"/>
    <n v="5.7163550000000001"/>
    <n v="0"/>
    <x v="514"/>
    <x v="485"/>
    <n v="126.603111"/>
    <n v="-187.539086"/>
    <n v="3.060581"/>
    <n v="126.601364"/>
    <n v="-187.54573099999999"/>
    <n v="3.0601669999999999"/>
    <n v="0.68701999999999996"/>
    <n v="4.1399999999999998E-4"/>
  </r>
  <r>
    <n v="604"/>
    <x v="14"/>
    <s v="2-7-38-46-178-187-194"/>
    <s v="2-7-38-46-178-187-194"/>
    <x v="1"/>
    <x v="601"/>
    <n v="599.33699999999999"/>
    <n v="351.608"/>
    <n v="5.1569419999999999"/>
    <n v="0"/>
    <x v="515"/>
    <x v="486"/>
    <n v="125.893721"/>
    <n v="-187.50509"/>
    <n v="3.0931489999999999"/>
    <n v="125.87397"/>
    <n v="-187.52114900000001"/>
    <n v="3.0934330000000001"/>
    <n v="2.5455420000000002"/>
    <n v="2.8400000000000002E-4"/>
  </r>
  <r>
    <n v="605"/>
    <x v="14"/>
    <s v="2-7-38-46-178-187-194"/>
    <s v="2-7-38-46-178-187-194"/>
    <x v="1"/>
    <x v="602"/>
    <n v="470.83800000000002"/>
    <n v="311.02199999999999"/>
    <n v="7.1436809999999999"/>
    <n v="0"/>
    <x v="516"/>
    <x v="487"/>
    <n v="124.902929"/>
    <n v="-187.508185"/>
    <n v="3.1231270000000002"/>
    <n v="124.90677599999999"/>
    <n v="-187.508453"/>
    <n v="3.1226889999999998"/>
    <n v="0.38565100000000002"/>
    <n v="4.3800000000000002E-4"/>
  </r>
  <r>
    <n v="606"/>
    <x v="14"/>
    <s v="2-7-38-46-178-187-194"/>
    <s v="2-7-38-46-178-187-194"/>
    <x v="1"/>
    <x v="603"/>
    <n v="472.49299999999999"/>
    <n v="267.79300000000001"/>
    <n v="5.5610059999999999"/>
    <n v="0"/>
    <x v="517"/>
    <x v="488"/>
    <n v="124.165533"/>
    <n v="-187.50227100000001"/>
    <n v="3.1369530000000001"/>
    <n v="124.182655"/>
    <n v="-187.50659200000001"/>
    <n v="3.1354570000000002"/>
    <n v="1.7659659999999999"/>
    <n v="1.4959999999999999E-3"/>
  </r>
  <r>
    <n v="607"/>
    <x v="14"/>
    <s v="2-7-38-46-178-187-194"/>
    <s v="2-7-38-46-178-187-194"/>
    <x v="1"/>
    <x v="604"/>
    <n v="419.12200000000001"/>
    <n v="319.02100000000002"/>
    <n v="5.3269209999999996"/>
    <n v="0"/>
    <x v="518"/>
    <x v="489"/>
    <n v="123.466002"/>
    <n v="-187.49406400000001"/>
    <n v="-3.1409229999999999"/>
    <n v="123.458336"/>
    <n v="-187.509995"/>
    <n v="-3.140139"/>
    <n v="1.7678970000000001"/>
    <n v="7.8399999999999997E-4"/>
  </r>
  <r>
    <n v="608"/>
    <x v="14"/>
    <s v="2-7-38-46-178-187-194"/>
    <s v="2-7-38-46-178-187-194"/>
    <x v="1"/>
    <x v="605"/>
    <n v="473.91199999999998"/>
    <n v="311.798"/>
    <n v="4.9028859999999996"/>
    <n v="0"/>
    <x v="519"/>
    <x v="490"/>
    <n v="122.71691199999999"/>
    <n v="-187.54230899999999"/>
    <n v="-3.1326559999999999"/>
    <n v="122.733131"/>
    <n v="-187.516525"/>
    <n v="-3.1341299999999999"/>
    <n v="3.0461070000000001"/>
    <n v="1.474E-3"/>
  </r>
  <r>
    <n v="609"/>
    <x v="14"/>
    <s v="2-7-38-46-178-187-194"/>
    <s v="2-7-38-46-178-187-194"/>
    <x v="1"/>
    <x v="606"/>
    <n v="821.86"/>
    <n v="404.11700000000002"/>
    <n v="6.9140800000000002"/>
    <n v="0"/>
    <x v="520"/>
    <x v="491"/>
    <n v="121.75330700000001"/>
    <n v="-187.54033100000001"/>
    <n v="-3.1341760000000001"/>
    <n v="121.764824"/>
    <n v="-187.52668800000001"/>
    <n v="-3.1311990000000001"/>
    <n v="1.7853859999999999"/>
    <n v="2.9780000000000002E-3"/>
  </r>
  <r>
    <n v="610"/>
    <x v="18"/>
    <s v="2-7-38-46-187-194"/>
    <s v="2-7-38-46-187-194"/>
    <x v="1"/>
    <x v="607"/>
    <n v="564.29700000000003"/>
    <n v="404.67899999999997"/>
    <n v="4.7290150000000004"/>
    <n v="0"/>
    <x v="521"/>
    <x v="492"/>
    <n v="120.977706"/>
    <n v="-187.578982"/>
    <n v="-3.1283880000000002"/>
    <n v="121.038246"/>
    <n v="-187.53375199999999"/>
    <n v="-3.131799"/>
    <n v="7.5570209999999998"/>
    <n v="3.411E-3"/>
  </r>
  <r>
    <n v="611"/>
    <x v="19"/>
    <s v="2-7-27-31-38-46-187-194"/>
    <s v="2-7-27-31-38-46-187-194"/>
    <x v="1"/>
    <x v="608"/>
    <n v="906.32500000000005"/>
    <n v="422.56599999999997"/>
    <n v="4.9720589999999998"/>
    <n v="0"/>
    <x v="522"/>
    <x v="493"/>
    <n v="120.308688"/>
    <n v="-187.54347799999999"/>
    <n v="-3.131866"/>
    <n v="120.31199599999999"/>
    <n v="-187.540268"/>
    <n v="-3.1317330000000001"/>
    <n v="0.46095599999999998"/>
    <n v="1.3300000000000001E-4"/>
  </r>
  <r>
    <n v="612"/>
    <x v="19"/>
    <s v="2-7-27-31-38-46-187-194"/>
    <s v="2-7-27-31-38-46-187-194"/>
    <x v="1"/>
    <x v="609"/>
    <n v="683.60500000000002"/>
    <n v="278.76900000000001"/>
    <n v="7.4954429999999999"/>
    <n v="0"/>
    <x v="523"/>
    <x v="494"/>
    <n v="119.35596200000001"/>
    <n v="-187.521467"/>
    <n v="-3.1337190000000001"/>
    <n v="119.34435999999999"/>
    <n v="-187.548889"/>
    <n v="-3.1322549999999998"/>
    <n v="2.9775309999999999"/>
    <n v="1.464E-3"/>
  </r>
  <r>
    <n v="613"/>
    <x v="19"/>
    <s v="2-7-27-31-38-46-187-194"/>
    <s v="2-7-27-31-38-46-187-194"/>
    <x v="1"/>
    <x v="610"/>
    <n v="903.29300000000001"/>
    <n v="441.93"/>
    <n v="5.8664680000000002"/>
    <n v="0"/>
    <x v="524"/>
    <x v="495"/>
    <n v="118.597871"/>
    <n v="-187.573791"/>
    <n v="-3.1339100000000002"/>
    <n v="118.618904"/>
    <n v="-187.55534399999999"/>
    <n v="-3.1330249999999999"/>
    <n v="2.797682"/>
    <n v="8.8500000000000004E-4"/>
  </r>
  <r>
    <n v="614"/>
    <x v="19"/>
    <s v="2-7-27-31-38-46-187-194"/>
    <s v="2-7-27-31-38-46-187-194"/>
    <x v="1"/>
    <x v="611"/>
    <n v="921.84699999999998"/>
    <n v="406.226"/>
    <n v="5.4586790000000001"/>
    <n v="0"/>
    <x v="525"/>
    <x v="496"/>
    <n v="117.91892300000001"/>
    <n v="-187.53953799999999"/>
    <n v="-3.1318540000000001"/>
    <n v="117.893394"/>
    <n v="-187.56140099999999"/>
    <n v="-3.132701"/>
    <n v="3.3610989999999998"/>
    <n v="8.4699999999999999E-4"/>
  </r>
  <r>
    <n v="615"/>
    <x v="19"/>
    <s v="2-7-27-31-38-46-187-194"/>
    <s v="2-7-27-31-38-46-187-194"/>
    <x v="1"/>
    <x v="612"/>
    <n v="466.58499999999998"/>
    <n v="310.14699999999999"/>
    <n v="8.2009609999999995"/>
    <n v="0"/>
    <x v="526"/>
    <x v="497"/>
    <n v="116.906784"/>
    <n v="-187.587705"/>
    <n v="-3.13117"/>
    <n v="116.925713"/>
    <n v="-187.56845100000001"/>
    <n v="-3.133778"/>
    <n v="2.6999939999999998"/>
    <n v="2.6069999999999999E-3"/>
  </r>
  <r>
    <n v="616"/>
    <x v="14"/>
    <s v="2-7-27-31-38-46-187"/>
    <s v="2-7-27-31-38-46-187"/>
    <x v="1"/>
    <x v="613"/>
    <n v="754.072"/>
    <n v="624.78499999999997"/>
    <n v="4.914612"/>
    <n v="0"/>
    <x v="527"/>
    <x v="498"/>
    <n v="116.18528999999999"/>
    <n v="-187.584948"/>
    <n v="-3.1358380000000001"/>
    <n v="116.19976"/>
    <n v="-187.57270800000001"/>
    <n v="-3.1355089999999999"/>
    <n v="1.8952819999999999"/>
    <n v="3.2899999999999997E-4"/>
  </r>
  <r>
    <n v="617"/>
    <x v="14"/>
    <s v="2-7-27-31-38-46-187"/>
    <s v="2-7-27-31-38-46-187"/>
    <x v="1"/>
    <x v="614"/>
    <n v="473.65800000000002"/>
    <n v="289.92399999999998"/>
    <n v="4.582929"/>
    <n v="0"/>
    <x v="528"/>
    <x v="499"/>
    <n v="115.47761199999999"/>
    <n v="-187.57383400000001"/>
    <n v="-3.1371000000000002"/>
    <n v="115.47378500000001"/>
    <n v="-187.57603499999999"/>
    <n v="-3.1360130000000002"/>
    <n v="0.441409"/>
    <n v="1.0870000000000001E-3"/>
  </r>
  <r>
    <n v="618"/>
    <x v="14"/>
    <s v="2-7-27-31-38-46-187"/>
    <s v="2-7-27-31-38-46-187"/>
    <x v="1"/>
    <x v="615"/>
    <n v="478.65"/>
    <n v="289.57100000000003"/>
    <n v="4.9230929999999997"/>
    <n v="0"/>
    <x v="529"/>
    <x v="500"/>
    <n v="114.745582"/>
    <n v="-187.58888899999999"/>
    <n v="-3.1378780000000002"/>
    <n v="114.74788700000001"/>
    <n v="-187.57926900000001"/>
    <n v="-3.1372409999999999"/>
    <n v="0.98922600000000005"/>
    <n v="6.3699999999999998E-4"/>
  </r>
  <r>
    <n v="619"/>
    <x v="14"/>
    <s v="2-7-27-31-38-46-187"/>
    <s v="2-7-27-31-38-46-187"/>
    <x v="1"/>
    <x v="616"/>
    <n v="727.94600000000003"/>
    <n v="331.935"/>
    <n v="6.3840130000000004"/>
    <n v="0"/>
    <x v="530"/>
    <x v="501"/>
    <n v="113.77658599999999"/>
    <n v="-187.58677700000001"/>
    <n v="-3.1379429999999999"/>
    <n v="113.78014400000001"/>
    <n v="-187.58296200000001"/>
    <n v="-3.1378789999999999"/>
    <n v="0.52164200000000005"/>
    <n v="6.3999999999999997E-5"/>
  </r>
  <r>
    <n v="620"/>
    <x v="14"/>
    <s v="2-7-27-31-38-46-187"/>
    <s v="2-7-27-31-38-46-187"/>
    <x v="1"/>
    <x v="617"/>
    <n v="449.88299999999998"/>
    <n v="279.41699999999997"/>
    <n v="4.344163"/>
    <n v="0"/>
    <x v="531"/>
    <x v="502"/>
    <n v="113.063862"/>
    <n v="-187.54402300000001"/>
    <n v="-3.1393960000000001"/>
    <n v="113.05441999999999"/>
    <n v="-187.58538799999999"/>
    <n v="-3.137677"/>
    <n v="4.2428650000000001"/>
    <n v="1.719E-3"/>
  </r>
  <r>
    <n v="621"/>
    <x v="14"/>
    <s v="2-7-27-31-38-46-187"/>
    <s v="2-7-27-31-38-46-187"/>
    <x v="1"/>
    <x v="618"/>
    <n v="846.15499999999997"/>
    <n v="363.56"/>
    <n v="5.9081780000000004"/>
    <n v="0"/>
    <x v="532"/>
    <x v="503"/>
    <n v="112.33090300000001"/>
    <n v="-187.58039500000001"/>
    <n v="-3.138042"/>
    <n v="112.32862900000001"/>
    <n v="-187.58786000000001"/>
    <n v="-3.138477"/>
    <n v="0.78039499999999995"/>
    <n v="4.35E-4"/>
  </r>
  <r>
    <n v="622"/>
    <x v="14"/>
    <s v="2-7-27-31-38-46-187"/>
    <s v="2-7-27-31-38-46-187"/>
    <x v="1"/>
    <x v="619"/>
    <n v="430.95"/>
    <n v="240.58799999999999"/>
    <n v="7.1157339999999998"/>
    <n v="0"/>
    <x v="533"/>
    <x v="504"/>
    <n v="111.340326"/>
    <n v="-187.61037099999999"/>
    <n v="-3.138147"/>
    <n v="111.36088599999999"/>
    <n v="-187.59011799999999"/>
    <n v="-3.1392799999999998"/>
    <n v="2.885974"/>
    <n v="1.1329999999999999E-3"/>
  </r>
  <r>
    <n v="623"/>
    <x v="14"/>
    <s v="2-7-27-31-38-46-187"/>
    <s v="2-7-27-31-38-46-187"/>
    <x v="1"/>
    <x v="620"/>
    <n v="800.72699999999998"/>
    <n v="354.19900000000001"/>
    <n v="4.840357"/>
    <n v="0"/>
    <x v="534"/>
    <x v="505"/>
    <n v="110.62376500000001"/>
    <n v="-187.599673"/>
    <n v="-3.1400969999999999"/>
    <n v="110.634995"/>
    <n v="-187.591263"/>
    <n v="-3.139294"/>
    <n v="1.403"/>
    <n v="8.0400000000000003E-4"/>
  </r>
  <r>
    <n v="624"/>
    <x v="14"/>
    <s v="2-7-27-31-38-46-187"/>
    <s v="2-7-27-31-38-46-187"/>
    <x v="1"/>
    <x v="621"/>
    <n v="464.27199999999999"/>
    <n v="298.96699999999998"/>
    <n v="5.0034020000000003"/>
    <n v="0"/>
    <x v="535"/>
    <x v="506"/>
    <n v="109.879485"/>
    <n v="-187.598378"/>
    <n v="3.140727"/>
    <n v="109.909111"/>
    <n v="-187.59251399999999"/>
    <n v="-3.1401620000000001"/>
    <n v="3.0200420000000001"/>
    <n v="5.6499999999999996E-4"/>
  </r>
  <r>
    <n v="625"/>
    <x v="18"/>
    <s v="2-27-31-38-46-187"/>
    <s v="2-27-31-38-46-187"/>
    <x v="1"/>
    <x v="622"/>
    <n v="562.26"/>
    <n v="263.73899999999998"/>
    <n v="5.8401670000000001"/>
    <n v="0"/>
    <x v="536"/>
    <x v="507"/>
    <n v="108.947513"/>
    <n v="-187.603375"/>
    <n v="3.1408809999999998"/>
    <n v="108.941322"/>
    <n v="-187.59375"/>
    <n v="-3.140504"/>
    <n v="1.1444209999999999"/>
    <n v="3.77E-4"/>
  </r>
  <r>
    <n v="626"/>
    <x v="14"/>
    <s v="2-27-29-31-38-46-187"/>
    <s v="2-27-29-31-38-46-187"/>
    <x v="1"/>
    <x v="623"/>
    <n v="479.70699999999999"/>
    <n v="334.91800000000001"/>
    <n v="5.1505900000000002"/>
    <n v="0"/>
    <x v="537"/>
    <x v="508"/>
    <n v="108.214758"/>
    <n v="-187.60328699999999"/>
    <n v="-3.1389339999999999"/>
    <n v="108.215523"/>
    <n v="-187.594391"/>
    <n v="-3.1401669999999999"/>
    <n v="0.892899"/>
    <n v="1.232E-3"/>
  </r>
  <r>
    <n v="627"/>
    <x v="14"/>
    <s v="2-27-29-31-38-46-187"/>
    <s v="2-27-29-31-38-46-187"/>
    <x v="1"/>
    <x v="624"/>
    <n v="590.23400000000004"/>
    <n v="238.251"/>
    <n v="5.2377719999999997"/>
    <n v="0"/>
    <x v="538"/>
    <x v="509"/>
    <n v="107.51094999999999"/>
    <n v="-187.58533600000001"/>
    <n v="-3.1389629999999999"/>
    <n v="107.489723"/>
    <n v="-187.59530599999999"/>
    <n v="-3.1407799999999999"/>
    <n v="2.345227"/>
    <n v="1.818E-3"/>
  </r>
  <r>
    <n v="628"/>
    <x v="14"/>
    <s v="2-27-29-31-38-46-187"/>
    <s v="2-27-29-31-38-46-187"/>
    <x v="1"/>
    <x v="625"/>
    <n v="750.88199999999995"/>
    <n v="345.10899999999998"/>
    <n v="5.0169560000000004"/>
    <n v="0"/>
    <x v="539"/>
    <x v="510"/>
    <n v="106.767168"/>
    <n v="-187.589123"/>
    <n v="-3.1396929999999998"/>
    <n v="106.763924"/>
    <n v="-187.59565699999999"/>
    <n v="-3.1404740000000002"/>
    <n v="0.729603"/>
    <n v="7.8200000000000003E-4"/>
  </r>
  <r>
    <n v="629"/>
    <x v="14"/>
    <s v="2-27-29-31-38-46-187"/>
    <s v="2-27-29-31-38-46-187"/>
    <x v="1"/>
    <x v="626"/>
    <n v="413.53699999999998"/>
    <n v="261.24700000000001"/>
    <n v="6.480289"/>
    <n v="0"/>
    <x v="540"/>
    <x v="511"/>
    <n v="105.832083"/>
    <n v="-187.55858000000001"/>
    <n v="-3.1410130000000001"/>
    <n v="105.796188"/>
    <n v="-187.59620699999999"/>
    <n v="-3.1407080000000001"/>
    <n v="5.2001819999999999"/>
    <n v="3.0499999999999999E-4"/>
  </r>
  <r>
    <n v="630"/>
    <x v="18"/>
    <s v="2-27-29-31-46-187"/>
    <s v="2-27-29-31-46-187"/>
    <x v="1"/>
    <x v="627"/>
    <n v="417"/>
    <n v="331.62400000000002"/>
    <n v="4.3023829999999998"/>
    <n v="0"/>
    <x v="541"/>
    <x v="512"/>
    <n v="105.06618"/>
    <n v="-187.60191699999999"/>
    <n v="-3.1412620000000002"/>
    <n v="105.07038900000001"/>
    <n v="-187.59667999999999"/>
    <n v="-3.1413500000000001"/>
    <n v="0.67184999999999995"/>
    <n v="8.7999999999999998E-5"/>
  </r>
  <r>
    <n v="631"/>
    <x v="18"/>
    <s v="2-27-29-31-46-187"/>
    <s v="2-27-29-31-46-187"/>
    <x v="1"/>
    <x v="628"/>
    <n v="516.72900000000004"/>
    <n v="386.96"/>
    <n v="4.6512880000000001"/>
    <n v="0"/>
    <x v="542"/>
    <x v="513"/>
    <n v="104.350762"/>
    <n v="-187.609578"/>
    <n v="-3.1395759999999999"/>
    <n v="104.344589"/>
    <n v="-187.59674100000001"/>
    <n v="-3.1409720000000001"/>
    <n v="1.4244349999999999"/>
    <n v="1.3960000000000001E-3"/>
  </r>
  <r>
    <n v="632"/>
    <x v="18"/>
    <s v="2-27-29-31-46-187"/>
    <s v="2-27-29-31-46-187"/>
    <x v="1"/>
    <x v="629"/>
    <n v="373.721"/>
    <n v="257.05500000000001"/>
    <n v="5.3949069999999999"/>
    <n v="0"/>
    <x v="543"/>
    <x v="514"/>
    <n v="103.37628100000001"/>
    <n v="-187.59360799999999"/>
    <n v="3.1403880000000002"/>
    <n v="103.37685399999999"/>
    <n v="-187.596924"/>
    <n v="-3.1411060000000002"/>
    <n v="0.336478"/>
    <n v="7.18E-4"/>
  </r>
  <r>
    <n v="633"/>
    <x v="18"/>
    <s v="2-27-29-31-46-187"/>
    <s v="2-27-29-31-46-187"/>
    <x v="1"/>
    <x v="630"/>
    <n v="408.80700000000002"/>
    <n v="279.78100000000001"/>
    <n v="4.2859959999999999"/>
    <n v="0"/>
    <x v="544"/>
    <x v="515"/>
    <n v="102.651732"/>
    <n v="-187.60249200000001"/>
    <n v="3.1410589999999998"/>
    <n v="102.651054"/>
    <n v="-187.59712200000001"/>
    <n v="3.1414909999999998"/>
    <n v="0.54121900000000001"/>
    <n v="4.3199999999999998E-4"/>
  </r>
  <r>
    <n v="634"/>
    <x v="18"/>
    <s v="2-27-29-31-46-187"/>
    <s v="2-27-29-31-46-187"/>
    <x v="1"/>
    <x v="631"/>
    <n v="647.721"/>
    <n v="390.35500000000002"/>
    <n v="4.3773119999999999"/>
    <n v="0"/>
    <x v="545"/>
    <x v="516"/>
    <n v="101.935171"/>
    <n v="-187.58693700000001"/>
    <n v="-3.1401180000000002"/>
    <n v="101.92525500000001"/>
    <n v="-187.59698499999999"/>
    <n v="-3.1413060000000002"/>
    <n v="1.4117040000000001"/>
    <n v="1.188E-3"/>
  </r>
  <r>
    <n v="635"/>
    <x v="18"/>
    <s v="2-27-29-31-46-187"/>
    <s v="2-27-29-31-46-187"/>
    <x v="1"/>
    <x v="632"/>
    <n v="707.03"/>
    <n v="610.66600000000005"/>
    <n v="6.0961860000000003"/>
    <n v="0"/>
    <x v="546"/>
    <x v="517"/>
    <n v="100.975532"/>
    <n v="-187.59600800000001"/>
    <n v="-3.1403590000000001"/>
    <n v="100.95752"/>
    <n v="-187.59681699999999"/>
    <n v="-3.1414599999999999"/>
    <n v="1.803086"/>
    <n v="1.1019999999999999E-3"/>
  </r>
  <r>
    <n v="636"/>
    <x v="18"/>
    <s v="2-27-29-31-46-187"/>
    <s v="2-27-29-31-46-187"/>
    <x v="1"/>
    <x v="633"/>
    <n v="587.68399999999997"/>
    <n v="286.25799999999998"/>
    <n v="5.2157590000000003"/>
    <n v="0"/>
    <x v="547"/>
    <x v="518"/>
    <n v="100.20602599999999"/>
    <n v="-187.60814999999999"/>
    <n v="3.1395569999999999"/>
    <n v="100.23172"/>
    <n v="-187.59683200000001"/>
    <n v="3.1411730000000002"/>
    <n v="2.8076300000000001"/>
    <n v="1.616E-3"/>
  </r>
  <r>
    <n v="637"/>
    <x v="18"/>
    <s v="2-27-29-31-46-187"/>
    <s v="2-27-29-31-46-187"/>
    <x v="1"/>
    <x v="634"/>
    <n v="432.14699999999999"/>
    <n v="289.83600000000001"/>
    <n v="4.4077409999999997"/>
    <n v="0"/>
    <x v="548"/>
    <x v="519"/>
    <n v="99.524804000000003"/>
    <n v="-187.579577"/>
    <n v="-3.1413799999999998"/>
    <n v="99.505913000000007"/>
    <n v="-187.596497"/>
    <n v="-3.141534"/>
    <n v="2.536054"/>
    <n v="1.54E-4"/>
  </r>
  <r>
    <n v="638"/>
    <x v="18"/>
    <s v="2-27-29-31-46-187"/>
    <s v="2-27-29-31-46-187"/>
    <x v="1"/>
    <x v="635"/>
    <n v="459.72500000000002"/>
    <n v="352.892"/>
    <n v="5.9271599999999998"/>
    <n v="0"/>
    <x v="549"/>
    <x v="520"/>
    <n v="98.555047000000002"/>
    <n v="-187.60137800000001"/>
    <n v="-3.1387839999999998"/>
    <n v="98.538184999999999"/>
    <n v="-187.59626800000001"/>
    <n v="-3.1415730000000002"/>
    <n v="1.761925"/>
    <n v="2.7899999999999999E-3"/>
  </r>
  <r>
    <n v="639"/>
    <x v="18"/>
    <s v="2-27-29-31-46-187"/>
    <s v="2-27-29-31-46-187"/>
    <x v="1"/>
    <x v="636"/>
    <n v="692.98900000000003"/>
    <n v="363.73500000000001"/>
    <n v="4.4770409999999998"/>
    <n v="0"/>
    <x v="550"/>
    <x v="521"/>
    <n v="97.822468999999998"/>
    <n v="-187.58712"/>
    <n v="3.1398109999999999"/>
    <n v="97.812377999999995"/>
    <n v="-187.59625199999999"/>
    <n v="3.1411030000000002"/>
    <n v="1.3610469999999999"/>
    <n v="1.291E-3"/>
  </r>
  <r>
    <n v="640"/>
    <x v="18"/>
    <s v="2-27-29-31-46-187"/>
    <s v="2-27-29-31-46-187"/>
    <x v="1"/>
    <x v="637"/>
    <n v="755.25300000000004"/>
    <n v="414.07499999999999"/>
    <n v="5.6920260000000003"/>
    <n v="0"/>
    <x v="551"/>
    <x v="522"/>
    <n v="96.846174000000005"/>
    <n v="-187.56787700000001"/>
    <n v="3.1392869999999999"/>
    <n v="96.844643000000005"/>
    <n v="-187.59600800000001"/>
    <n v="3.1410779999999998"/>
    <n v="2.8173349999999999"/>
    <n v="1.7910000000000001E-3"/>
  </r>
  <r>
    <n v="641"/>
    <x v="15"/>
    <s v="2-27-29-31-46"/>
    <s v="2-27-29-31-46"/>
    <x v="1"/>
    <x v="638"/>
    <n v="596.00900000000001"/>
    <n v="391.04300000000001"/>
    <n v="3.5143049999999998"/>
    <n v="0"/>
    <x v="551"/>
    <x v="523"/>
    <n v="96.114209000000002"/>
    <n v="-187.59303"/>
    <n v="3.1409229999999999"/>
    <n v="96.118842999999998"/>
    <n v="-187.59553500000001"/>
    <n v="3.141508"/>
    <n v="0.52682200000000001"/>
    <n v="5.8500000000000002E-4"/>
  </r>
  <r>
    <n v="642"/>
    <x v="15"/>
    <s v="2-27-29-31-46"/>
    <s v="2-27-29-31-46"/>
    <x v="1"/>
    <x v="639"/>
    <n v="554.30600000000004"/>
    <n v="368.56"/>
    <n v="3.5669019999999998"/>
    <n v="0"/>
    <x v="552"/>
    <x v="524"/>
    <n v="95.398926000000003"/>
    <n v="-187.589641"/>
    <n v="3.1409120000000001"/>
    <n v="95.393044000000003"/>
    <n v="-187.59545900000001"/>
    <n v="3.1409959999999999"/>
    <n v="0.82737000000000005"/>
    <n v="8.3999999999999995E-5"/>
  </r>
  <r>
    <n v="643"/>
    <x v="15"/>
    <s v="2-27-29-31-46"/>
    <s v="2-27-29-31-46"/>
    <x v="1"/>
    <x v="640"/>
    <n v="374.90899999999999"/>
    <n v="350.52100000000002"/>
    <n v="4.6702070000000004"/>
    <n v="0"/>
    <x v="547"/>
    <x v="525"/>
    <n v="94.381664999999998"/>
    <n v="-187.572709"/>
    <n v="3.1380180000000002"/>
    <n v="94.425308000000001"/>
    <n v="-187.595169"/>
    <n v="3.141"/>
    <n v="4.9083379999999996"/>
    <n v="2.9819999999999998E-3"/>
  </r>
  <r>
    <n v="644"/>
    <x v="15"/>
    <s v="2-27-29-31-46"/>
    <s v="2-27-29-31-46"/>
    <x v="1"/>
    <x v="641"/>
    <n v="343.26"/>
    <n v="299.70600000000002"/>
    <n v="3.5533990000000002"/>
    <n v="0"/>
    <x v="553"/>
    <x v="526"/>
    <n v="93.697061000000005"/>
    <n v="-187.60694100000001"/>
    <n v="3.1400640000000002"/>
    <n v="93.699509000000006"/>
    <n v="-187.59472700000001"/>
    <n v="3.1414499999999999"/>
    <n v="1.245762"/>
    <n v="1.387E-3"/>
  </r>
  <r>
    <n v="645"/>
    <x v="15"/>
    <s v="2-27-29-31-46"/>
    <s v="2-27-29-31-46"/>
    <x v="1"/>
    <x v="642"/>
    <n v="441.83300000000003"/>
    <n v="219.42599999999999"/>
    <n v="4.4875309999999997"/>
    <n v="0"/>
    <x v="547"/>
    <x v="527"/>
    <n v="92.790797999999995"/>
    <n v="-187.51056399999999"/>
    <n v="3.1391300000000002"/>
    <n v="92.731773000000004"/>
    <n v="-187.59425400000001"/>
    <n v="3.1414360000000001"/>
    <n v="10.240977000000001"/>
    <n v="2.3059999999999999E-3"/>
  </r>
  <r>
    <n v="646"/>
    <x v="15"/>
    <s v="2-27-29-31-46"/>
    <s v="2-27-29-31-46"/>
    <x v="1"/>
    <x v="643"/>
    <n v="600.61800000000005"/>
    <n v="399.22500000000002"/>
    <n v="3.0731860000000002"/>
    <n v="0"/>
    <x v="549"/>
    <x v="528"/>
    <n v="92.041929999999994"/>
    <n v="-187.536216"/>
    <n v="-3.13774"/>
    <n v="92.005973999999995"/>
    <n v="-187.59406999999999"/>
    <n v="3.1409280000000002"/>
    <n v="6.8117279999999996"/>
    <n v="3.1879999999999999E-3"/>
  </r>
  <r>
    <n v="647"/>
    <x v="15"/>
    <s v="2-27-29-31-46"/>
    <s v="2-27-29-31-46"/>
    <x v="1"/>
    <x v="644"/>
    <n v="620.755"/>
    <n v="415.60899999999998"/>
    <n v="3.2516669999999999"/>
    <n v="0"/>
    <x v="552"/>
    <x v="529"/>
    <n v="91.250032000000004"/>
    <n v="-187.61121199999999"/>
    <n v="3.1408680000000002"/>
    <n v="91.280174000000002"/>
    <n v="-187.593613"/>
    <n v="3.1414149999999998"/>
    <n v="3.490389"/>
    <n v="5.4699999999999996E-4"/>
  </r>
  <r>
    <n v="648"/>
    <x v="15"/>
    <s v="2-27-29-31-46"/>
    <s v="2-27-29-31-46"/>
    <x v="1"/>
    <x v="645"/>
    <n v="318.57499999999999"/>
    <n v="312.85500000000002"/>
    <n v="4.821466"/>
    <n v="0"/>
    <x v="319"/>
    <x v="530"/>
    <n v="90.295973000000004"/>
    <n v="-187.580566"/>
    <n v="3.1403120000000002"/>
    <n v="90.312438999999998"/>
    <n v="-187.59318500000001"/>
    <n v="3.1414179999999998"/>
    <n v="2.0745819999999999"/>
    <n v="1.106E-3"/>
  </r>
  <r>
    <n v="649"/>
    <x v="18"/>
    <s v="2-27-29-31-44-46"/>
    <s v="2-27-29-31-44-46"/>
    <x v="1"/>
    <x v="646"/>
    <n v="425.68400000000003"/>
    <n v="313.15300000000002"/>
    <n v="4.2505449999999998"/>
    <n v="0"/>
    <x v="315"/>
    <x v="531"/>
    <n v="89.585002000000003"/>
    <n v="-187.59253200000001"/>
    <n v="-3.141445"/>
    <n v="89.586639000000005"/>
    <n v="-187.59298699999999"/>
    <n v="3.1409099999999999"/>
    <n v="0.169956"/>
    <n v="5.3499999999999999E-4"/>
  </r>
  <r>
    <n v="650"/>
    <x v="15"/>
    <s v="2-29-31-44-46"/>
    <s v="2-29-31-44-46"/>
    <x v="1"/>
    <x v="647"/>
    <n v="372.28399999999999"/>
    <n v="261.80399999999997"/>
    <n v="3.4734449999999999"/>
    <n v="0"/>
    <x v="552"/>
    <x v="532"/>
    <n v="88.877008000000004"/>
    <n v="-187.58721399999999"/>
    <n v="-3.141276"/>
    <n v="88.860839999999996"/>
    <n v="-187.59252900000001"/>
    <n v="3.141429"/>
    <n v="1.7019869999999999"/>
    <n v="1.5300000000000001E-4"/>
  </r>
  <r>
    <n v="651"/>
    <x v="15"/>
    <s v="2-29-31-44-46"/>
    <s v="2-29-31-44-46"/>
    <x v="1"/>
    <x v="648"/>
    <n v="320.54899999999998"/>
    <n v="334.09500000000003"/>
    <n v="5.3084509999999998"/>
    <n v="0"/>
    <x v="554"/>
    <x v="533"/>
    <n v="87.899044000000004"/>
    <n v="-187.58334199999999"/>
    <n v="3.1387710000000002"/>
    <n v="87.893105000000006"/>
    <n v="-187.59222399999999"/>
    <n v="3.1414810000000002"/>
    <n v="1.0684830000000001"/>
    <n v="2.7109999999999999E-3"/>
  </r>
  <r>
    <n v="652"/>
    <x v="15"/>
    <s v="2-29-31-44-46"/>
    <s v="2-29-31-44-46"/>
    <x v="1"/>
    <x v="649"/>
    <n v="325.07799999999997"/>
    <n v="265.82299999999998"/>
    <n v="3.2582430000000002"/>
    <n v="0"/>
    <x v="555"/>
    <x v="534"/>
    <n v="87.189417000000006"/>
    <n v="-187.57342"/>
    <n v="3.141502"/>
    <n v="87.167304999999999"/>
    <n v="-187.59214800000001"/>
    <n v="3.1410019999999998"/>
    <n v="2.897662"/>
    <n v="5.0000000000000001E-4"/>
  </r>
  <r>
    <n v="653"/>
    <x v="15"/>
    <s v="2-29-31-44-46"/>
    <s v="2-29-31-44-46"/>
    <x v="1"/>
    <x v="539"/>
    <n v="594.45799999999997"/>
    <n v="369.59500000000003"/>
    <n v="3.5229879999999998"/>
    <n v="0"/>
    <x v="322"/>
    <x v="535"/>
    <n v="86.465512000000004"/>
    <n v="-187.56924699999999"/>
    <n v="-3.1402169999999998"/>
    <n v="86.441505000000006"/>
    <n v="-187.59162900000001"/>
    <n v="3.1414520000000001"/>
    <n v="3.2821790000000002"/>
    <n v="1.235E-3"/>
  </r>
  <r>
    <n v="654"/>
    <x v="15"/>
    <s v="2-29-31-44-46"/>
    <s v="2-29-31-44-46"/>
    <x v="1"/>
    <x v="650"/>
    <n v="322.68900000000002"/>
    <n v="278.92500000000001"/>
    <n v="5.1899069999999998"/>
    <n v="0"/>
    <x v="552"/>
    <x v="536"/>
    <n v="85.473573000000002"/>
    <n v="-187.59145899999999"/>
    <n v="3.1414900000000001"/>
    <n v="85.473770000000002"/>
    <n v="-187.59118699999999"/>
    <n v="3.141413"/>
    <n v="3.3654000000000003E-2"/>
    <n v="7.7000000000000001E-5"/>
  </r>
  <r>
    <n v="655"/>
    <x v="15"/>
    <s v="2-29-31-44-46"/>
    <s v="2-29-31-44-46"/>
    <x v="1"/>
    <x v="651"/>
    <n v="356.05"/>
    <n v="264.96800000000002"/>
    <n v="3.4506199999999998"/>
    <n v="0"/>
    <x v="546"/>
    <x v="537"/>
    <n v="84.771201000000005"/>
    <n v="-187.57178400000001"/>
    <n v="-3.1411410000000002"/>
    <n v="84.747971000000007"/>
    <n v="-187.59101899999999"/>
    <n v="3.1408969999999998"/>
    <n v="3.016006"/>
    <n v="2.4499999999999999E-4"/>
  </r>
  <r>
    <n v="656"/>
    <x v="15"/>
    <s v="2-29-31-44-46"/>
    <s v="2-29-31-44-46"/>
    <x v="1"/>
    <x v="652"/>
    <n v="371.041"/>
    <n v="314.83499999999998"/>
    <n v="3.6955429999999998"/>
    <n v="0"/>
    <x v="315"/>
    <x v="538"/>
    <n v="84.031238000000002"/>
    <n v="-187.57999699999999"/>
    <n v="3.1408670000000001"/>
    <n v="84.022163000000006"/>
    <n v="-187.59049999999999"/>
    <n v="3.1413709999999999"/>
    <n v="1.387972"/>
    <n v="5.04E-4"/>
  </r>
  <r>
    <n v="657"/>
    <x v="15"/>
    <s v="2-29-31-44-46"/>
    <s v="2-29-31-44-46"/>
    <x v="1"/>
    <x v="653"/>
    <n v="319.23899999999998"/>
    <n v="391.94"/>
    <n v="5.2180410000000004"/>
    <n v="0"/>
    <x v="556"/>
    <x v="539"/>
    <n v="83.049715000000006"/>
    <n v="-187.59367900000001"/>
    <n v="3.1410640000000001"/>
    <n v="83.054428000000001"/>
    <n v="-187.59004200000001"/>
    <n v="3.1413769999999999"/>
    <n v="0.59533199999999997"/>
    <n v="3.1399999999999999E-4"/>
  </r>
  <r>
    <n v="658"/>
    <x v="15"/>
    <s v="29-31-44-46-188"/>
    <s v="29-31-44-46-188"/>
    <x v="1"/>
    <x v="654"/>
    <n v="357.24299999999999"/>
    <n v="264.66300000000001"/>
    <n v="3.8163309999999999"/>
    <n v="0"/>
    <x v="549"/>
    <x v="540"/>
    <n v="82.312591999999995"/>
    <n v="-187.602675"/>
    <n v="3.1398269999999999"/>
    <n v="82.328629000000006"/>
    <n v="-187.58985899999999"/>
    <n v="3.1408909999999999"/>
    <n v="2.052851"/>
    <n v="1.0629999999999999E-3"/>
  </r>
  <r>
    <n v="659"/>
    <x v="16"/>
    <s v="29-31-44-188"/>
    <s v="29-31-44-188"/>
    <x v="1"/>
    <x v="655"/>
    <n v="414.61500000000001"/>
    <n v="332.625"/>
    <n v="2.7789609999999998"/>
    <n v="0"/>
    <x v="557"/>
    <x v="519"/>
    <n v="81.595181999999994"/>
    <n v="-187.59651700000001"/>
    <n v="3.1412789999999999"/>
    <n v="81.602783000000002"/>
    <n v="-187.58935500000001"/>
    <n v="3.1413660000000001"/>
    <n v="1.0443340000000001"/>
    <n v="8.7000000000000001E-5"/>
  </r>
  <r>
    <n v="660"/>
    <x v="17"/>
    <s v="29-44-188"/>
    <s v="29-44-188"/>
    <x v="1"/>
    <x v="656"/>
    <n v="220.27099999999999"/>
    <n v="294.40800000000002"/>
    <n v="2.7643749999999998"/>
    <n v="0"/>
    <x v="557"/>
    <x v="541"/>
    <n v="80.657647999999995"/>
    <n v="-187.56573499999999"/>
    <n v="3.1415139999999999"/>
    <n v="80.634995000000004"/>
    <n v="-187.58888200000001"/>
    <n v="3.1413790000000001"/>
    <n v="3.2388509999999999"/>
    <n v="1.35E-4"/>
  </r>
  <r>
    <n v="661"/>
    <x v="17"/>
    <s v="29-44-188"/>
    <s v="29-44-188"/>
    <x v="1"/>
    <x v="657"/>
    <n v="320.04899999999998"/>
    <n v="306.274"/>
    <n v="2.5710190000000002"/>
    <n v="0"/>
    <x v="550"/>
    <x v="542"/>
    <n v="79.859924000000007"/>
    <n v="-187.63274100000001"/>
    <n v="3.1413280000000001"/>
    <n v="79.909148999999999"/>
    <n v="-187.58873"/>
    <n v="3.1408870000000002"/>
    <n v="6.6031589999999998"/>
    <n v="4.4000000000000002E-4"/>
  </r>
  <r>
    <n v="662"/>
    <x v="17"/>
    <s v="29-44-188"/>
    <s v="29-44-188"/>
    <x v="1"/>
    <x v="658"/>
    <n v="228.374"/>
    <n v="264.32799999999997"/>
    <n v="2.2450860000000001"/>
    <n v="0"/>
    <x v="558"/>
    <x v="543"/>
    <n v="79.183843999999993"/>
    <n v="-187.61682300000001"/>
    <n v="3.1393059999999999"/>
    <n v="79.183304000000007"/>
    <n v="-187.588211"/>
    <n v="3.141397"/>
    <n v="2.8616619999999999"/>
    <n v="2.091E-3"/>
  </r>
  <r>
    <n v="663"/>
    <x v="17"/>
    <s v="29-44-188"/>
    <s v="29-44-188"/>
    <x v="1"/>
    <x v="659"/>
    <n v="417.303"/>
    <n v="422.58600000000001"/>
    <n v="2.863839"/>
    <n v="0"/>
    <x v="546"/>
    <x v="544"/>
    <n v="78.217112999999998"/>
    <n v="-187.59274199999999"/>
    <n v="3.1408939999999999"/>
    <n v="78.215508"/>
    <n v="-187.58775299999999"/>
    <n v="3.141365"/>
    <n v="0.52408399999999999"/>
    <n v="4.7100000000000001E-4"/>
  </r>
  <r>
    <n v="664"/>
    <x v="17"/>
    <s v="29-44-188"/>
    <s v="29-44-188"/>
    <x v="1"/>
    <x v="660"/>
    <n v="238.14699999999999"/>
    <n v="349.459"/>
    <n v="2.213012"/>
    <n v="0"/>
    <x v="549"/>
    <x v="545"/>
    <n v="77.485198999999994"/>
    <n v="-187.59176199999999"/>
    <n v="3.1408390000000002"/>
    <n v="77.489670000000004"/>
    <n v="-187.58755500000001"/>
    <n v="3.140889"/>
    <n v="0.61394599999999999"/>
    <n v="4.8999999999999998E-5"/>
  </r>
  <r>
    <n v="665"/>
    <x v="17"/>
    <s v="29-44-188"/>
    <s v="29-44-188"/>
    <x v="1"/>
    <x v="661"/>
    <n v="296.25299999999999"/>
    <n v="344.44600000000003"/>
    <n v="2.440528"/>
    <n v="0"/>
    <x v="556"/>
    <x v="546"/>
    <n v="76.700050000000005"/>
    <n v="-187.65158199999999"/>
    <n v="-3.1407099999999999"/>
    <n v="76.763824"/>
    <n v="-187.58706699999999"/>
    <n v="3.141391"/>
    <n v="9.0715990000000009"/>
    <n v="6.8000000000000005E-4"/>
  </r>
  <r>
    <n v="666"/>
    <x v="17"/>
    <s v="29-44-188"/>
    <s v="29-44-188"/>
    <x v="1"/>
    <x v="662"/>
    <n v="410.42200000000003"/>
    <n v="420.173"/>
    <n v="2.6213540000000002"/>
    <n v="0"/>
    <x v="559"/>
    <x v="547"/>
    <n v="75.858464999999995"/>
    <n v="-187.58893699999999"/>
    <n v="3.1341489999999999"/>
    <n v="75.796028000000007"/>
    <n v="-187.586624"/>
    <n v="3.1413600000000002"/>
    <n v="6.247967"/>
    <n v="7.2110000000000004E-3"/>
  </r>
  <r>
    <n v="667"/>
    <x v="17"/>
    <s v="29-44-188"/>
    <s v="29-44-188"/>
    <x v="1"/>
    <x v="663"/>
    <n v="226.17099999999999"/>
    <n v="251.749"/>
    <n v="2.5442990000000001"/>
    <n v="0"/>
    <x v="560"/>
    <x v="548"/>
    <n v="75.060866000000004"/>
    <n v="-187.582269"/>
    <n v="3.1394860000000002"/>
    <n v="75.070183"/>
    <n v="-187.58642599999999"/>
    <n v="3.1408619999999998"/>
    <n v="1.0202340000000001"/>
    <n v="1.3760000000000001E-3"/>
  </r>
  <r>
    <n v="668"/>
    <x v="17"/>
    <s v="29-44-188"/>
    <s v="29-44-188"/>
    <x v="1"/>
    <x v="664"/>
    <n v="416.22300000000001"/>
    <n v="406.45699999999999"/>
    <n v="1.986227"/>
    <n v="0"/>
    <x v="552"/>
    <x v="549"/>
    <n v="74.352450000000005"/>
    <n v="-187.57870800000001"/>
    <n v="-3.1409389999999999"/>
    <n v="74.344336999999996"/>
    <n v="-187.58595299999999"/>
    <n v="3.1413950000000002"/>
    <n v="1.0876889999999999"/>
    <n v="4.5600000000000003E-4"/>
  </r>
  <r>
    <n v="669"/>
    <x v="17"/>
    <s v="29-44-188"/>
    <s v="29-44-188"/>
    <x v="1"/>
    <x v="665"/>
    <n v="217.98400000000001"/>
    <n v="302.68599999999998"/>
    <n v="3.0465119999999999"/>
    <n v="0"/>
    <x v="560"/>
    <x v="550"/>
    <n v="73.348330000000004"/>
    <n v="-187.61042800000001"/>
    <n v="-3.1414469999999999"/>
    <n v="73.376548999999997"/>
    <n v="-187.58547999999999"/>
    <n v="3.1414040000000001"/>
    <n v="3.7665980000000001"/>
    <n v="4.3000000000000002E-5"/>
  </r>
  <r>
    <n v="670"/>
    <x v="17"/>
    <s v="29-44-188"/>
    <s v="29-44-188"/>
    <x v="1"/>
    <x v="666"/>
    <n v="234.291"/>
    <n v="256.952"/>
    <n v="2.1282130000000001"/>
    <n v="0"/>
    <x v="547"/>
    <x v="551"/>
    <n v="72.672140999999996"/>
    <n v="-187.56337400000001"/>
    <n v="-3.1410819999999999"/>
    <n v="72.650702999999993"/>
    <n v="-187.58532700000001"/>
    <n v="3.140927"/>
    <n v="3.0683729999999998"/>
    <n v="1.55E-4"/>
  </r>
  <r>
    <n v="671"/>
    <x v="17"/>
    <s v="29-44-188"/>
    <s v="29-44-188"/>
    <x v="1"/>
    <x v="667"/>
    <n v="427.07499999999999"/>
    <n v="396.01499999999999"/>
    <n v="2.097731"/>
    <n v="0"/>
    <x v="550"/>
    <x v="552"/>
    <n v="71.943351000000007"/>
    <n v="-187.53138300000001"/>
    <n v="-3.1386699999999998"/>
    <n v="71.924858"/>
    <n v="-187.584824"/>
    <n v="3.1414089999999999"/>
    <n v="5.6549529999999999"/>
    <n v="2.7390000000000001E-3"/>
  </r>
  <r>
    <n v="672"/>
    <x v="17"/>
    <s v="29-44-188"/>
    <s v="29-44-188"/>
    <x v="1"/>
    <x v="668"/>
    <n v="411.20699999999999"/>
    <n v="390.15800000000002"/>
    <n v="3.055364"/>
    <n v="0"/>
    <x v="561"/>
    <x v="553"/>
    <n v="70.929016000000004"/>
    <n v="-187.62071800000001"/>
    <n v="-3.14106"/>
    <n v="70.957413000000003"/>
    <n v="-187.584396"/>
    <n v="3.1414219999999999"/>
    <n v="4.610455"/>
    <n v="3.6200000000000002E-4"/>
  </r>
  <r>
    <n v="673"/>
    <x v="17"/>
    <s v="29-44-188"/>
    <s v="29-44-188"/>
    <x v="1"/>
    <x v="669"/>
    <n v="287.28399999999999"/>
    <n v="320.90300000000002"/>
    <n v="2.3663120000000002"/>
    <n v="0"/>
    <x v="562"/>
    <x v="554"/>
    <n v="70.221759000000006"/>
    <n v="-187.53478899999999"/>
    <n v="-3.135866"/>
    <n v="70.235031000000006"/>
    <n v="-187.58421300000001"/>
    <n v="3.1409259999999999"/>
    <n v="5.1175009999999999"/>
    <n v="5.0600000000000003E-3"/>
  </r>
  <r>
    <n v="674"/>
    <x v="16"/>
    <s v="29-42-44-188"/>
    <s v="29-42-44-188"/>
    <x v="1"/>
    <x v="670"/>
    <n v="262.31400000000002"/>
    <n v="269.57600000000002"/>
    <n v="2.7298960000000001"/>
    <n v="0"/>
    <x v="563"/>
    <x v="555"/>
    <n v="69.518482000000006"/>
    <n v="-187.588157"/>
    <n v="3.141562"/>
    <n v="69.520294000000007"/>
    <n v="-187.58372499999999"/>
    <n v="3.1414089999999999"/>
    <n v="0.47884700000000002"/>
    <n v="1.54E-4"/>
  </r>
  <r>
    <n v="675"/>
    <x v="16"/>
    <s v="29-42-44-188"/>
    <s v="29-42-44-188"/>
    <x v="1"/>
    <x v="671"/>
    <n v="306.84399999999999"/>
    <n v="301.20800000000003"/>
    <n v="4.0827229999999997"/>
    <n v="0"/>
    <x v="564"/>
    <x v="556"/>
    <n v="68.588144999999997"/>
    <n v="-187.629209"/>
    <n v="3.1359439999999998"/>
    <n v="68.584427000000005"/>
    <n v="-187.58325199999999"/>
    <n v="3.1413519999999999"/>
    <n v="4.610722"/>
    <n v="5.4079999999999996E-3"/>
  </r>
  <r>
    <n v="676"/>
    <x v="16"/>
    <s v="29-42-44-188"/>
    <s v="29-42-44-188"/>
    <x v="1"/>
    <x v="672"/>
    <n v="272.23"/>
    <n v="344.42099999999999"/>
    <n v="2.8421880000000002"/>
    <n v="0"/>
    <x v="565"/>
    <x v="557"/>
    <n v="67.864457000000002"/>
    <n v="-187.56589600000001"/>
    <n v="-3.1365150000000002"/>
    <n v="67.895729000000003"/>
    <n v="-187.58308400000001"/>
    <n v="3.140841"/>
    <n v="3.568425"/>
    <n v="4.3270000000000001E-3"/>
  </r>
  <r>
    <n v="677"/>
    <x v="15"/>
    <s v="29-42-44-188-192"/>
    <s v="29-42-44-188-192"/>
    <x v="1"/>
    <x v="673"/>
    <n v="457.74599999999998"/>
    <n v="364.45"/>
    <n v="3.8033809999999999"/>
    <n v="0"/>
    <x v="566"/>
    <x v="558"/>
    <n v="67.193357000000006"/>
    <n v="-187.568725"/>
    <n v="-3.137146"/>
    <n v="67.216476"/>
    <n v="-187.58255"/>
    <n v="3.1413880000000001"/>
    <n v="2.693724"/>
    <n v="4.2430000000000002E-3"/>
  </r>
  <r>
    <n v="678"/>
    <x v="15"/>
    <s v="29-42-44-188-192"/>
    <s v="29-42-44-188-192"/>
    <x v="1"/>
    <x v="674"/>
    <n v="315.20299999999997"/>
    <n v="308.54599999999999"/>
    <n v="4.7260419999999996"/>
    <n v="0"/>
    <x v="567"/>
    <x v="559"/>
    <n v="66.323333000000005"/>
    <n v="-187.599208"/>
    <n v="3.1403880000000002"/>
    <n v="66.322151000000005"/>
    <n v="-187.58210800000001"/>
    <n v="3.1413690000000001"/>
    <n v="1.7140930000000001"/>
    <n v="9.7999999999999997E-4"/>
  </r>
  <r>
    <n v="679"/>
    <x v="15"/>
    <s v="29-42-44-188-192"/>
    <s v="29-42-44-188-192"/>
    <x v="1"/>
    <x v="675"/>
    <n v="383.65499999999997"/>
    <n v="314.584"/>
    <n v="4.0317249999999998"/>
    <n v="0"/>
    <x v="568"/>
    <x v="560"/>
    <n v="65.665935000000005"/>
    <n v="-187.58592100000001"/>
    <n v="3.1413959999999999"/>
    <n v="65.658691000000005"/>
    <n v="-187.58197000000001"/>
    <n v="3.1408480000000001"/>
    <n v="0.82505899999999999"/>
    <n v="5.4799999999999998E-4"/>
  </r>
  <r>
    <n v="680"/>
    <x v="15"/>
    <s v="29-42-44-188-192"/>
    <s v="29-42-44-188-192"/>
    <x v="1"/>
    <x v="676"/>
    <n v="328.19900000000001"/>
    <n v="281.32299999999998"/>
    <n v="3.1202709999999998"/>
    <n v="0"/>
    <x v="569"/>
    <x v="561"/>
    <n v="65.000859000000005"/>
    <n v="-187.58037400000001"/>
    <n v="-3.1412390000000001"/>
    <n v="65.001755000000003"/>
    <n v="-187.581436"/>
    <n v="3.1413850000000001"/>
    <n v="0.13894300000000001"/>
    <n v="1.46E-4"/>
  </r>
  <r>
    <n v="681"/>
    <x v="15"/>
    <s v="29-42-44-188-192"/>
    <s v="29-42-44-188-192"/>
    <x v="1"/>
    <x v="677"/>
    <n v="357.78300000000002"/>
    <n v="341.05099999999999"/>
    <n v="4.1264969999999996"/>
    <n v="0"/>
    <x v="570"/>
    <x v="562"/>
    <n v="64.135722999999999"/>
    <n v="-187.57484099999999"/>
    <n v="-3.1398540000000001"/>
    <n v="64.137435999999994"/>
    <n v="-187.58097799999999"/>
    <n v="3.1413760000000002"/>
    <n v="0.63716899999999999"/>
    <n v="1.5219999999999999E-3"/>
  </r>
  <r>
    <n v="682"/>
    <x v="15"/>
    <s v="29-42-44-188-192"/>
    <s v="29-42-44-188-192"/>
    <x v="1"/>
    <x v="678"/>
    <n v="339.327"/>
    <n v="381.06400000000002"/>
    <n v="2.8689460000000002"/>
    <n v="0"/>
    <x v="571"/>
    <x v="563"/>
    <n v="63.491098999999998"/>
    <n v="-187.579635"/>
    <n v="3.1414469999999999"/>
    <n v="63.498665000000003"/>
    <n v="-187.58088699999999"/>
    <n v="3.1408520000000002"/>
    <n v="0.76682899999999998"/>
    <n v="5.9500000000000004E-4"/>
  </r>
  <r>
    <n v="683"/>
    <x v="15"/>
    <s v="29-42-44-188-192"/>
    <s v="29-42-44-188-192"/>
    <x v="1"/>
    <x v="679"/>
    <n v="325.036"/>
    <n v="248.62"/>
    <n v="2.9726439999999998"/>
    <n v="0"/>
    <x v="572"/>
    <x v="564"/>
    <n v="62.900630999999997"/>
    <n v="-187.55268699999999"/>
    <n v="3.1409560000000001"/>
    <n v="62.868026999999998"/>
    <n v="-187.580353"/>
    <n v="3.1413950000000002"/>
    <n v="4.2760319999999998"/>
    <n v="4.3800000000000002E-4"/>
  </r>
  <r>
    <n v="684"/>
    <x v="15"/>
    <s v="29-42-44-188-192"/>
    <s v="29-42-44-188-192"/>
    <x v="1"/>
    <x v="680"/>
    <n v="559.33500000000004"/>
    <n v="406.06"/>
    <n v="4.2362489999999999"/>
    <n v="0"/>
    <x v="573"/>
    <x v="565"/>
    <n v="62.026417000000002"/>
    <n v="-187.60463799999999"/>
    <n v="3.1385350000000001"/>
    <n v="62.039017000000001"/>
    <n v="-187.57994099999999"/>
    <n v="3.1413959999999999"/>
    <n v="2.772545"/>
    <n v="2.8609999999999998E-3"/>
  </r>
  <r>
    <n v="685"/>
    <x v="15"/>
    <s v="29-42-44-188-192"/>
    <s v="29-42-44-188-192"/>
    <x v="1"/>
    <x v="681"/>
    <n v="382.42"/>
    <n v="306.56799999999998"/>
    <n v="2.8074889999999999"/>
    <n v="0"/>
    <x v="574"/>
    <x v="566"/>
    <n v="61.427712999999997"/>
    <n v="-187.58300700000001"/>
    <n v="3.1413509999999998"/>
    <n v="61.425476000000003"/>
    <n v="-187.57983400000001"/>
    <n v="3.1408550000000002"/>
    <n v="0.38823999999999997"/>
    <n v="4.95E-4"/>
  </r>
  <r>
    <n v="686"/>
    <x v="15"/>
    <s v="29-42-44-188-192"/>
    <s v="29-42-44-188-192"/>
    <x v="1"/>
    <x v="682"/>
    <n v="383.86799999999999"/>
    <n v="303.28699999999998"/>
    <n v="2.792386"/>
    <n v="0"/>
    <x v="575"/>
    <x v="567"/>
    <n v="60.805351000000002"/>
    <n v="-187.59279599999999"/>
    <n v="-3.1410659999999999"/>
    <n v="60.818676000000004"/>
    <n v="-187.57939099999999"/>
    <n v="3.1414339999999998"/>
    <n v="1.890021"/>
    <n v="3.6699999999999998E-4"/>
  </r>
  <r>
    <n v="687"/>
    <x v="15"/>
    <s v="29-42-44-188-192"/>
    <s v="29-42-44-188-192"/>
    <x v="1"/>
    <x v="683"/>
    <n v="355.459"/>
    <n v="262.45600000000002"/>
    <n v="4.2557499999999999"/>
    <n v="0"/>
    <x v="576"/>
    <x v="568"/>
    <n v="60.024635000000004"/>
    <n v="-187.57474400000001"/>
    <n v="3.1409020000000001"/>
    <n v="60.020164000000001"/>
    <n v="-187.57899499999999"/>
    <n v="3.141429"/>
    <n v="0.61688699999999996"/>
    <n v="5.2700000000000002E-4"/>
  </r>
  <r>
    <n v="688"/>
    <x v="15"/>
    <s v="29-42-44-188-192"/>
    <s v="29-42-44-188-192"/>
    <x v="1"/>
    <x v="684"/>
    <n v="420.07600000000002"/>
    <n v="352.70299999999997"/>
    <n v="3.36191"/>
    <n v="0"/>
    <x v="577"/>
    <x v="569"/>
    <n v="59.431320999999997"/>
    <n v="-187.576807"/>
    <n v="3.1412339999999999"/>
    <n v="59.429389999999998"/>
    <n v="-187.57899499999999"/>
    <n v="3.1408710000000002"/>
    <n v="0.29177599999999998"/>
    <n v="3.6299999999999999E-4"/>
  </r>
  <r>
    <n v="689"/>
    <x v="15"/>
    <s v="22-42-44-188-192"/>
    <s v="22-42-44-188-192"/>
    <x v="1"/>
    <x v="685"/>
    <n v="347.89100000000002"/>
    <n v="327.755"/>
    <n v="4.2851400000000002"/>
    <n v="0"/>
    <x v="578"/>
    <x v="570"/>
    <n v="58.652462999999997"/>
    <n v="-187.57607100000001"/>
    <n v="3.1391040000000001"/>
    <n v="58.652611"/>
    <n v="-187.578766"/>
    <n v="3.1409009999999999"/>
    <n v="0.269899"/>
    <n v="1.797E-3"/>
  </r>
  <r>
    <n v="690"/>
    <x v="15"/>
    <s v="22-42-44-188-192"/>
    <s v="22-42-44-188-192"/>
    <x v="1"/>
    <x v="686"/>
    <n v="336.37900000000002"/>
    <n v="328.98700000000002"/>
    <n v="3.256707"/>
    <n v="0"/>
    <x v="579"/>
    <x v="571"/>
    <n v="58.084702"/>
    <n v="-187.59198900000001"/>
    <n v="3.1397659999999998"/>
    <n v="58.078116999999999"/>
    <n v="-187.57836900000001"/>
    <n v="3.1414909999999998"/>
    <n v="1.5127660000000001"/>
    <n v="1.725E-3"/>
  </r>
  <r>
    <n v="691"/>
    <x v="15"/>
    <s v="22-42-44-188-192"/>
    <s v="22-42-44-188-192"/>
    <x v="1"/>
    <x v="687"/>
    <n v="334.57600000000002"/>
    <n v="282.88"/>
    <n v="2.934844"/>
    <n v="0"/>
    <x v="580"/>
    <x v="572"/>
    <n v="57.52214"/>
    <n v="-187.567273"/>
    <n v="3.1415410000000001"/>
    <n v="57.510356999999999"/>
    <n v="-187.57899499999999"/>
    <n v="3.141473"/>
    <n v="1.662075"/>
    <n v="6.7999999999999999E-5"/>
  </r>
  <r>
    <n v="692"/>
    <x v="15"/>
    <s v="22-42-44-188-192"/>
    <s v="22-42-44-188-192"/>
    <x v="1"/>
    <x v="688"/>
    <n v="385.99900000000002"/>
    <n v="260.93"/>
    <n v="3.7373669999999999"/>
    <n v="0"/>
    <x v="581"/>
    <x v="573"/>
    <n v="56.757406000000003"/>
    <n v="-187.58576500000001"/>
    <n v="-3.138935"/>
    <n v="56.763573000000001"/>
    <n v="-187.584686"/>
    <n v="-3.1374219999999999"/>
    <n v="0.62607299999999999"/>
    <n v="1.513E-3"/>
  </r>
  <r>
    <n v="693"/>
    <x v="15"/>
    <s v="22-42-44-188-192"/>
    <s v="22-42-44-188-192"/>
    <x v="1"/>
    <x v="689"/>
    <n v="364.58699999999999"/>
    <n v="265.23700000000002"/>
    <n v="2.6438130000000002"/>
    <n v="0"/>
    <x v="582"/>
    <x v="574"/>
    <n v="56.206007"/>
    <n v="-187.59340800000001"/>
    <n v="-3.1346289999999999"/>
    <n v="56.210929999999998"/>
    <n v="-187.590485"/>
    <n v="-3.1338270000000001"/>
    <n v="0.57255299999999998"/>
    <n v="8.0099999999999995E-4"/>
  </r>
  <r>
    <n v="694"/>
    <x v="15"/>
    <s v="22-42-44-188-192"/>
    <s v="22-42-44-188-192"/>
    <x v="1"/>
    <x v="690"/>
    <n v="330.22800000000001"/>
    <n v="231.411"/>
    <n v="3.774616"/>
    <n v="0"/>
    <x v="583"/>
    <x v="575"/>
    <n v="55.479759000000001"/>
    <n v="-187.587209"/>
    <n v="-3.1341670000000001"/>
    <n v="55.483921000000002"/>
    <n v="-187.599808"/>
    <n v="-3.1307779999999998"/>
    <n v="1.326864"/>
    <n v="3.388E-3"/>
  </r>
  <r>
    <n v="695"/>
    <x v="15"/>
    <s v="22-42-44-188-192"/>
    <s v="22-42-44-188-192"/>
    <x v="1"/>
    <x v="691"/>
    <n v="329.47699999999998"/>
    <n v="224.24100000000001"/>
    <n v="2.7066319999999999"/>
    <n v="0"/>
    <x v="584"/>
    <x v="576"/>
    <n v="54.942608999999997"/>
    <n v="-187.59453199999999"/>
    <n v="-3.1327069999999999"/>
    <n v="54.946078999999997"/>
    <n v="-187.60763499999999"/>
    <n v="-3.1297079999999999"/>
    <n v="1.3555429999999999"/>
    <n v="2.9989999999999999E-3"/>
  </r>
  <r>
    <n v="696"/>
    <x v="15"/>
    <s v="22-42-44-188-192"/>
    <s v="22-42-44-188-192"/>
    <x v="1"/>
    <x v="692"/>
    <n v="475.46199999999999"/>
    <n v="464.548"/>
    <n v="2.8173409999999999"/>
    <n v="0"/>
    <x v="585"/>
    <x v="577"/>
    <n v="54.395364000000001"/>
    <n v="-187.620363"/>
    <n v="-3.126795"/>
    <n v="54.414566000000001"/>
    <n v="-187.61544799999999"/>
    <n v="-3.1278039999999998"/>
    <n v="1.98207"/>
    <n v="1.0089999999999999E-3"/>
  </r>
  <r>
    <n v="697"/>
    <x v="18"/>
    <s v="22-42-44-188-190-192"/>
    <s v="22-42-44-188-190-192"/>
    <x v="1"/>
    <x v="693"/>
    <n v="380.63299999999998"/>
    <n v="261.60399999999998"/>
    <n v="4.0315669999999999"/>
    <n v="0"/>
    <x v="586"/>
    <x v="578"/>
    <n v="53.708540999999997"/>
    <n v="-187.616411"/>
    <n v="-3.1238709999999998"/>
    <n v="53.715580000000003"/>
    <n v="-187.62647999999999"/>
    <n v="-3.126528"/>
    <n v="1.2285809999999999"/>
    <n v="2.6570000000000001E-3"/>
  </r>
  <r>
    <n v="698"/>
    <x v="18"/>
    <s v="22-42-44-188-190-192"/>
    <s v="22-42-44-188-190-192"/>
    <x v="1"/>
    <x v="694"/>
    <n v="447.00400000000002"/>
    <n v="496.46600000000001"/>
    <n v="3.2509190000000001"/>
    <n v="0"/>
    <x v="587"/>
    <x v="579"/>
    <n v="53.206252999999997"/>
    <n v="-187.64841799999999"/>
    <n v="-3.1272899999999999"/>
    <n v="53.198452000000003"/>
    <n v="-187.63514699999999"/>
    <n v="-3.126439"/>
    <n v="1.5393600000000001"/>
    <n v="8.4999999999999995E-4"/>
  </r>
  <r>
    <n v="699"/>
    <x v="18"/>
    <s v="22-42-44-188-190-192"/>
    <s v="22-42-44-188-190-192"/>
    <x v="1"/>
    <x v="695"/>
    <n v="503.767"/>
    <n v="402.339"/>
    <n v="2.7631070000000002"/>
    <n v="0"/>
    <x v="588"/>
    <x v="580"/>
    <n v="52.694631000000001"/>
    <n v="-187.633701"/>
    <n v="-3.1255959999999998"/>
    <n v="52.687275"/>
    <n v="-187.64355499999999"/>
    <n v="-3.1252559999999998"/>
    <n v="1.2296769999999999"/>
    <n v="3.4000000000000002E-4"/>
  </r>
  <r>
    <n v="700"/>
    <x v="18"/>
    <s v="22-42-44-188-190-192"/>
    <s v="22-42-44-188-190-192"/>
    <x v="1"/>
    <x v="696"/>
    <n v="376.08"/>
    <n v="237.447"/>
    <n v="4.3033279999999996"/>
    <n v="0"/>
    <x v="589"/>
    <x v="581"/>
    <n v="52.011733"/>
    <n v="-187.66947500000001"/>
    <n v="-3.124298"/>
    <n v="52.014519"/>
    <n v="-187.65605199999999"/>
    <n v="-3.1238070000000002"/>
    <n v="1.370968"/>
    <n v="4.9100000000000001E-4"/>
  </r>
  <r>
    <n v="701"/>
    <x v="18"/>
    <s v="22-42-44-188-190-192"/>
    <s v="22-42-44-188-190-192"/>
    <x v="1"/>
    <x v="697"/>
    <n v="673.76199999999994"/>
    <n v="420.76299999999998"/>
    <n v="3.0234070000000002"/>
    <n v="0"/>
    <x v="590"/>
    <x v="582"/>
    <n v="51.461105000000003"/>
    <n v="-187.73581799999999"/>
    <n v="-3.1158760000000001"/>
    <n v="51.516604999999998"/>
    <n v="-187.67602500000001"/>
    <n v="-3.1152129999999998"/>
    <n v="8.1580809999999992"/>
    <n v="6.6299999999999996E-4"/>
  </r>
  <r>
    <n v="702"/>
    <x v="18"/>
    <s v="22-42-44-188-190-192"/>
    <s v="22-42-44-188-190-192"/>
    <x v="1"/>
    <x v="698"/>
    <n v="538.76900000000001"/>
    <n v="359.05200000000002"/>
    <n v="2.0105629999999999"/>
    <n v="0"/>
    <x v="591"/>
    <x v="583"/>
    <n v="51.025351999999998"/>
    <n v="-187.708495"/>
    <n v="-3.0967259999999999"/>
    <n v="51.024405999999999"/>
    <n v="-187.71017499999999"/>
    <n v="-3.0968900000000001"/>
    <n v="0.192745"/>
    <n v="1.64E-4"/>
  </r>
  <r>
    <n v="703"/>
    <x v="18"/>
    <s v="22-42-44-188-190-192"/>
    <s v="22-42-44-188-190-192"/>
    <x v="1"/>
    <x v="699"/>
    <n v="746.346"/>
    <n v="434.53"/>
    <n v="3.9404430000000001"/>
    <n v="0"/>
    <x v="592"/>
    <x v="584"/>
    <n v="50.353687000000001"/>
    <n v="-187.79926499999999"/>
    <n v="-3.0617179999999999"/>
    <n v="50.361545999999997"/>
    <n v="-187.78718599999999"/>
    <n v="-3.0604979999999999"/>
    <n v="1.4410909999999999"/>
    <n v="1.2199999999999999E-3"/>
  </r>
  <r>
    <n v="704"/>
    <x v="14"/>
    <s v="22-33-42-44-188-190-192"/>
    <s v="22-33-42-44-188-190-192"/>
    <x v="1"/>
    <x v="700"/>
    <n v="440.78800000000001"/>
    <n v="319.62900000000002"/>
    <n v="4.5803940000000001"/>
    <n v="0"/>
    <x v="593"/>
    <x v="585"/>
    <n v="49.846058999999997"/>
    <n v="-187.86503300000001"/>
    <n v="-3.0260389999999999"/>
    <n v="49.840384999999998"/>
    <n v="-187.87339800000001"/>
    <n v="-3.0269200000000001"/>
    <n v="1.01075"/>
    <n v="8.8099999999999995E-4"/>
  </r>
  <r>
    <n v="705"/>
    <x v="14"/>
    <s v="22-33-42-44-188-190-192"/>
    <s v="22-33-42-44-188-190-192"/>
    <x v="1"/>
    <x v="701"/>
    <n v="732.8"/>
    <n v="424.60399999999998"/>
    <n v="4.6941940000000004"/>
    <n v="0"/>
    <x v="594"/>
    <x v="586"/>
    <n v="49.285307000000003"/>
    <n v="-188.000696"/>
    <n v="-2.9886750000000002"/>
    <n v="49.289917000000003"/>
    <n v="-187.991364"/>
    <n v="-2.9845060000000001"/>
    <n v="1.040945"/>
    <n v="4.169E-3"/>
  </r>
  <r>
    <n v="706"/>
    <x v="14"/>
    <s v="22-33-42-44-188-190-192"/>
    <s v="22-33-42-44-188-190-192"/>
    <x v="1"/>
    <x v="702"/>
    <n v="840.62300000000005"/>
    <n v="372.58600000000001"/>
    <n v="8.3203449999999997"/>
    <n v="0"/>
    <x v="595"/>
    <x v="587"/>
    <n v="48.488850999999997"/>
    <n v="-188.22224900000001"/>
    <n v="-2.9210639999999999"/>
    <n v="48.501506999999997"/>
    <n v="-188.20503199999999"/>
    <n v="-2.9213019999999998"/>
    <n v="2.1367889999999998"/>
    <n v="2.3800000000000001E-4"/>
  </r>
  <r>
    <n v="707"/>
    <x v="14"/>
    <s v="22-33-42-44-188-190-192"/>
    <s v="22-33-42-44-188-190-192"/>
    <x v="1"/>
    <x v="703"/>
    <n v="581.85500000000002"/>
    <n v="390.87599999999998"/>
    <n v="5.870501"/>
    <n v="0"/>
    <x v="596"/>
    <x v="588"/>
    <n v="47.861378000000002"/>
    <n v="-188.43831499999999"/>
    <n v="-2.8690530000000001"/>
    <n v="47.873646000000001"/>
    <n v="-188.41528299999999"/>
    <n v="-2.8687649999999998"/>
    <n v="2.609505"/>
    <n v="2.8699999999999998E-4"/>
  </r>
  <r>
    <n v="708"/>
    <x v="14"/>
    <s v="22-33-42-44-188-190-192"/>
    <s v="22-33-42-44-188-190-192"/>
    <x v="1"/>
    <x v="704"/>
    <n v="495.024"/>
    <n v="421.90699999999998"/>
    <n v="7.8325250000000004"/>
    <n v="0"/>
    <x v="597"/>
    <x v="589"/>
    <n v="47.222966"/>
    <n v="-188.704756"/>
    <n v="-2.8075220000000001"/>
    <n v="47.222706000000002"/>
    <n v="-188.67782600000001"/>
    <n v="-2.8066119999999999"/>
    <n v="2.6930990000000001"/>
    <n v="9.1100000000000003E-4"/>
  </r>
  <r>
    <n v="709"/>
    <x v="14"/>
    <s v="22-33-42-44-188-190-192"/>
    <s v="22-33-42-44-188-190-192"/>
    <x v="1"/>
    <x v="705"/>
    <n v="650.53399999999999"/>
    <n v="487.90300000000002"/>
    <n v="11.117134999999999"/>
    <n v="0"/>
    <x v="598"/>
    <x v="590"/>
    <n v="46.340285999999999"/>
    <n v="-189.09587500000001"/>
    <n v="-2.7105419999999998"/>
    <n v="46.342934"/>
    <n v="-189.11634799999999"/>
    <n v="-2.7115369999999999"/>
    <n v="2.0644260000000001"/>
    <n v="9.9500000000000001E-4"/>
  </r>
  <r>
    <n v="710"/>
    <x v="14"/>
    <s v="22-33-42-44-188-190-192"/>
    <s v="22-33-42-44-188-190-192"/>
    <x v="1"/>
    <x v="706"/>
    <n v="845.86800000000005"/>
    <n v="445.68099999999998"/>
    <n v="8.1551629999999999"/>
    <n v="0"/>
    <x v="599"/>
    <x v="591"/>
    <n v="45.710396000000003"/>
    <n v="-189.499876"/>
    <n v="-2.6331829999999998"/>
    <n v="45.709187"/>
    <n v="-189.50398300000001"/>
    <n v="-2.6331899999999999"/>
    <n v="0.42807200000000001"/>
    <n v="6.9999999999999999E-6"/>
  </r>
  <r>
    <n v="711"/>
    <x v="14"/>
    <s v="22-33-42-44-188-190-192"/>
    <s v="22-33-42-44-188-190-192"/>
    <x v="1"/>
    <x v="707"/>
    <n v="663.70899999999995"/>
    <n v="413.01499999999999"/>
    <n v="9.26206"/>
    <n v="0"/>
    <x v="600"/>
    <x v="592"/>
    <n v="45.099944000000001"/>
    <n v="-189.91300699999999"/>
    <n v="-2.5451030000000001"/>
    <n v="45.121676999999998"/>
    <n v="-189.935349"/>
    <n v="-2.5481310000000001"/>
    <n v="3.116835"/>
    <n v="3.0279999999999999E-3"/>
  </r>
  <r>
    <n v="712"/>
    <x v="14"/>
    <s v="22-33-42-44-188-190-192"/>
    <s v="22-33-42-44-188-190-192"/>
    <x v="1"/>
    <x v="708"/>
    <n v="857.40599999999995"/>
    <n v="376.21199999999999"/>
    <n v="12.236274999999999"/>
    <n v="0"/>
    <x v="601"/>
    <x v="593"/>
    <n v="44.420558999999997"/>
    <n v="-190.57566"/>
    <n v="-2.4308869999999998"/>
    <n v="44.420623999999997"/>
    <n v="-190.57508899999999"/>
    <n v="-2.4303439999999998"/>
    <n v="5.7485000000000001E-2"/>
    <n v="5.4299999999999997E-4"/>
  </r>
  <r>
    <n v="713"/>
    <x v="14"/>
    <s v="22-33-42-44-188-190-192"/>
    <s v="22-33-42-44-188-190-192"/>
    <x v="1"/>
    <x v="709"/>
    <n v="422.358"/>
    <n v="296.64299999999997"/>
    <n v="9.3993249999999993"/>
    <n v="0"/>
    <x v="602"/>
    <x v="594"/>
    <n v="43.952564000000002"/>
    <n v="-191.11794800000001"/>
    <n v="-2.3437760000000001"/>
    <n v="43.951335999999998"/>
    <n v="-191.104309"/>
    <n v="-2.3431350000000002"/>
    <n v="1.3694090000000001"/>
    <n v="6.4099999999999997E-4"/>
  </r>
  <r>
    <n v="714"/>
    <x v="14"/>
    <s v="22-33-42-44-188-190-192"/>
    <s v="22-33-42-44-188-190-192"/>
    <x v="1"/>
    <x v="710"/>
    <n v="773.35400000000004"/>
    <n v="471.63499999999999"/>
    <n v="9.6665969999999994"/>
    <n v="0"/>
    <x v="603"/>
    <x v="595"/>
    <n v="43.526541000000002"/>
    <n v="-191.680745"/>
    <n v="-2.251201"/>
    <n v="43.526828999999999"/>
    <n v="-191.676987"/>
    <n v="-2.2556470000000002"/>
    <n v="0.37691799999999998"/>
    <n v="4.4460000000000003E-3"/>
  </r>
  <r>
    <n v="715"/>
    <x v="19"/>
    <s v="22-33-42-44-56-188-190-192"/>
    <s v="22-33-42-44-56-188-190-192"/>
    <x v="1"/>
    <x v="711"/>
    <n v="777.14499999999998"/>
    <n v="315.06900000000002"/>
    <n v="14.223102000000001"/>
    <n v="0"/>
    <x v="604"/>
    <x v="596"/>
    <n v="43.065837000000002"/>
    <n v="-192.52503999999999"/>
    <n v="-2.1380509999999999"/>
    <n v="43.041049999999998"/>
    <n v="-192.504898"/>
    <n v="-2.1354690000000001"/>
    <n v="3.1939250000000001"/>
    <n v="2.5820000000000001E-3"/>
  </r>
  <r>
    <n v="716"/>
    <x v="19"/>
    <s v="22-33-42-44-56-188-190-192"/>
    <s v="22-33-42-44-56-188-190-192"/>
    <x v="1"/>
    <x v="712"/>
    <n v="871.74599999999998"/>
    <n v="412.56700000000001"/>
    <n v="10.975478000000001"/>
    <n v="0"/>
    <x v="605"/>
    <x v="597"/>
    <n v="42.731540000000003"/>
    <n v="-193.1626"/>
    <n v="-2.0531250000000001"/>
    <n v="42.730373"/>
    <n v="-193.162903"/>
    <n v="-2.0537049999999999"/>
    <n v="0.12053"/>
    <n v="5.8E-4"/>
  </r>
  <r>
    <n v="717"/>
    <x v="19"/>
    <s v="22-33-42-44-56-188-190-192"/>
    <s v="22-33-42-44-56-188-190-192"/>
    <x v="1"/>
    <x v="713"/>
    <n v="884.39400000000001"/>
    <n v="552.76700000000005"/>
    <n v="10.499276"/>
    <n v="0"/>
    <x v="606"/>
    <x v="598"/>
    <n v="42.469050000000003"/>
    <n v="-193.82996"/>
    <n v="-1.9714370000000001"/>
    <n v="42.473044999999999"/>
    <n v="-193.84169"/>
    <n v="-1.972348"/>
    <n v="1.2392030000000001"/>
    <n v="9.1100000000000003E-4"/>
  </r>
  <r>
    <n v="718"/>
    <x v="19"/>
    <s v="22-33-42-44-56-188-190-192"/>
    <s v="22-33-42-44-56-188-190-192"/>
    <x v="1"/>
    <x v="714"/>
    <n v="546.04700000000003"/>
    <n v="298.55799999999999"/>
    <n v="10.357296"/>
    <n v="0"/>
    <x v="607"/>
    <x v="599"/>
    <n v="42.256646000000003"/>
    <n v="-194.50035500000001"/>
    <n v="-1.8930149999999999"/>
    <n v="42.270035"/>
    <n v="-194.53488200000001"/>
    <n v="-1.8944700000000001"/>
    <n v="3.7031939999999999"/>
    <n v="1.4549999999999999E-3"/>
  </r>
  <r>
    <n v="719"/>
    <x v="19"/>
    <s v="22-33-42-44-56-188-190-192"/>
    <s v="22-33-42-44-56-188-190-192"/>
    <x v="1"/>
    <x v="715"/>
    <n v="796.87800000000004"/>
    <n v="411.05700000000002"/>
    <n v="12.076772"/>
    <n v="0"/>
    <x v="608"/>
    <x v="600"/>
    <n v="42.056901000000003"/>
    <n v="-195.456177"/>
    <n v="-1.8050040000000001"/>
    <n v="42.068576999999998"/>
    <n v="-195.47558599999999"/>
    <n v="-1.8034889999999999"/>
    <n v="2.2649780000000002"/>
    <n v="1.5150000000000001E-3"/>
  </r>
  <r>
    <n v="720"/>
    <x v="19"/>
    <s v="22-33-42-44-56-188-190-192"/>
    <s v="22-33-42-44-56-188-190-192"/>
    <x v="1"/>
    <x v="716"/>
    <n v="494.95100000000002"/>
    <n v="241.006"/>
    <n v="8.5985410000000009"/>
    <n v="0"/>
    <x v="609"/>
    <x v="601"/>
    <n v="41.948087000000001"/>
    <n v="-196.17651900000001"/>
    <n v="-1.7456609999999999"/>
    <n v="41.960814999999997"/>
    <n v="-196.19079600000001"/>
    <n v="-1.74637"/>
    <n v="1.912714"/>
    <n v="7.0899999999999999E-4"/>
  </r>
  <r>
    <n v="721"/>
    <x v="19"/>
    <s v="22-33-42-44-56-188-190-192"/>
    <s v="22-33-42-44-56-188-190-192"/>
    <x v="1"/>
    <x v="717"/>
    <n v="498.78899999999999"/>
    <n v="296.80200000000002"/>
    <n v="7.5269839999999997"/>
    <n v="0"/>
    <x v="610"/>
    <x v="602"/>
    <n v="41.885603000000003"/>
    <n v="-196.91163700000001"/>
    <n v="-1.697084"/>
    <n v="41.886341000000002"/>
    <n v="-196.91175799999999"/>
    <n v="-1.6973670000000001"/>
    <n v="7.4774999999999994E-2"/>
    <n v="2.8400000000000002E-4"/>
  </r>
  <r>
    <n v="722"/>
    <x v="19"/>
    <s v="22-33-42-44-56-188-190-192"/>
    <s v="22-33-42-44-56-188-190-192"/>
    <x v="1"/>
    <x v="558"/>
    <n v="488.18700000000001"/>
    <n v="246.96700000000001"/>
    <n v="8.5258350000000007"/>
    <n v="0"/>
    <x v="611"/>
    <x v="603"/>
    <n v="41.818801999999998"/>
    <n v="-197.87248299999999"/>
    <n v="-1.6460440000000001"/>
    <n v="41.824759999999998"/>
    <n v="-197.87828099999999"/>
    <n v="-1.6461490000000001"/>
    <n v="0.83136100000000002"/>
    <n v="1.05E-4"/>
  </r>
  <r>
    <n v="723"/>
    <x v="19"/>
    <s v="22-33-42-44-56-188-190-192"/>
    <s v="22-33-42-44-56-188-190-192"/>
    <x v="1"/>
    <x v="718"/>
    <n v="909.52099999999996"/>
    <n v="351.714"/>
    <n v="5.9000240000000002"/>
    <n v="0"/>
    <x v="612"/>
    <x v="604"/>
    <n v="41.804732000000001"/>
    <n v="-198.61460500000001"/>
    <n v="-1.619443"/>
    <n v="41.798915999999998"/>
    <n v="-198.60450700000001"/>
    <n v="-1.6177349999999999"/>
    <n v="1.1652800000000001"/>
    <n v="1.7080000000000001E-3"/>
  </r>
  <r>
    <n v="724"/>
    <x v="19"/>
    <s v="22-33-42-44-56-188-190-192"/>
    <s v="22-33-42-44-56-188-190-192"/>
    <x v="1"/>
    <x v="719"/>
    <n v="763.98699999999997"/>
    <n v="430.09899999999999"/>
    <n v="5.8225680000000004"/>
    <n v="0"/>
    <x v="613"/>
    <x v="605"/>
    <n v="41.790084999999998"/>
    <n v="-199.33311599999999"/>
    <n v="-1.5982700000000001"/>
    <n v="41.786461000000003"/>
    <n v="-199.33050499999999"/>
    <n v="-1.597145"/>
    <n v="0.44666499999999998"/>
    <n v="1.1249999999999999E-3"/>
  </r>
  <r>
    <n v="725"/>
    <x v="14"/>
    <s v="22-33-42-56-188-190-192"/>
    <s v="22-33-42-56-188-190-192"/>
    <x v="1"/>
    <x v="720"/>
    <n v="411.58499999999998"/>
    <n v="266.32400000000001"/>
    <n v="7.1084829999999997"/>
    <n v="0"/>
    <x v="614"/>
    <x v="606"/>
    <n v="41.786600999999997"/>
    <n v="-200.305882"/>
    <n v="-1.58138"/>
    <n v="41.780132000000002"/>
    <n v="-200.297775"/>
    <n v="-1.5804260000000001"/>
    <n v="1.0371539999999999"/>
    <n v="9.5399999999999999E-4"/>
  </r>
  <r>
    <n v="726"/>
    <x v="14"/>
    <s v="22-33-42-56-188-190-192"/>
    <s v="22-33-42-56-188-190-192"/>
    <x v="1"/>
    <x v="721"/>
    <n v="479.21100000000001"/>
    <n v="258.77100000000002"/>
    <n v="5.2893590000000001"/>
    <n v="0"/>
    <x v="615"/>
    <x v="607"/>
    <n v="41.768818000000003"/>
    <n v="-201.009444"/>
    <n v="-1.571067"/>
    <n v="41.780186"/>
    <n v="-201.02294900000001"/>
    <n v="-1.5726720000000001"/>
    <n v="1.765263"/>
    <n v="1.6050000000000001E-3"/>
  </r>
  <r>
    <n v="727"/>
    <x v="19"/>
    <s v="1-22-33-42-56-188-190-192"/>
    <s v="1-22-33-42-56-188-190-192"/>
    <x v="1"/>
    <x v="722"/>
    <n v="469.79500000000002"/>
    <n v="265.51499999999999"/>
    <n v="6.5931920000000002"/>
    <n v="0"/>
    <x v="616"/>
    <x v="608"/>
    <n v="41.785851999999998"/>
    <n v="-201.75287399999999"/>
    <n v="-1.5697680000000001"/>
    <n v="41.783501000000001"/>
    <n v="-201.74833699999999"/>
    <n v="-1.5683419999999999"/>
    <n v="0.51099700000000003"/>
    <n v="1.426E-3"/>
  </r>
  <r>
    <n v="728"/>
    <x v="13"/>
    <s v="1-22-33-42-56-184-188-190-192"/>
    <s v="1-22-33-42-56-184-188-190-192"/>
    <x v="1"/>
    <x v="723"/>
    <n v="1005.803"/>
    <n v="432.04500000000002"/>
    <n v="8.6805509999999995"/>
    <n v="0"/>
    <x v="617"/>
    <x v="609"/>
    <n v="41.793495"/>
    <n v="-202.72184799999999"/>
    <n v="-1.5649709999999999"/>
    <n v="41.790790999999999"/>
    <n v="-202.71610999999999"/>
    <n v="-1.5641830000000001"/>
    <n v="0.63435900000000001"/>
    <n v="7.8799999999999996E-4"/>
  </r>
  <r>
    <n v="729"/>
    <x v="13"/>
    <s v="1-22-33-42-56-184-188-190-192"/>
    <s v="1-22-33-42-56-184-188-190-192"/>
    <x v="1"/>
    <x v="724"/>
    <n v="553.53700000000003"/>
    <n v="292.61399999999998"/>
    <n v="7.6159679999999996"/>
    <n v="0"/>
    <x v="618"/>
    <x v="610"/>
    <n v="41.803854000000001"/>
    <n v="-203.4511"/>
    <n v="-1.5626910000000001"/>
    <n v="41.796115999999998"/>
    <n v="-203.44220000000001"/>
    <n v="-1.5629249999999999"/>
    <n v="1.1794020000000001"/>
    <n v="2.33E-4"/>
  </r>
  <r>
    <n v="730"/>
    <x v="13"/>
    <s v="1-9-22-33-42-56-184-190-192"/>
    <s v="1-9-22-33-42-56-184-190-192"/>
    <x v="1"/>
    <x v="725"/>
    <n v="616.45299999999997"/>
    <n v="297.185"/>
    <n v="6.3233480000000002"/>
    <n v="0"/>
    <x v="619"/>
    <x v="611"/>
    <n v="41.799028"/>
    <n v="-204.16849999999999"/>
    <n v="-1.5642799999999999"/>
    <n v="41.801341999999998"/>
    <n v="-204.16825900000001"/>
    <n v="-1.563647"/>
    <n v="0.23264199999999999"/>
    <n v="6.3299999999999999E-4"/>
  </r>
  <r>
    <n v="731"/>
    <x v="13"/>
    <s v="1-9-22-33-42-56-184-190-192"/>
    <s v="1-9-22-33-42-56-184-190-192"/>
    <x v="1"/>
    <x v="726"/>
    <n v="552.68399999999997"/>
    <n v="301.77199999999999"/>
    <n v="6.1030639999999998"/>
    <n v="0"/>
    <x v="620"/>
    <x v="612"/>
    <n v="41.805750000000003"/>
    <n v="-204.895363"/>
    <n v="-1.563008"/>
    <n v="41.806038000000001"/>
    <n v="-204.89415"/>
    <n v="-1.563537"/>
    <n v="0.124719"/>
    <n v="5.2899999999999996E-4"/>
  </r>
  <r>
    <n v="732"/>
    <x v="13"/>
    <s v="1-9-22-33-42-56-184-190-192"/>
    <s v="1-9-22-33-42-56-184-190-192"/>
    <x v="1"/>
    <x v="727"/>
    <n v="546.154"/>
    <n v="259.50400000000002"/>
    <n v="8.047015"/>
    <n v="0"/>
    <x v="621"/>
    <x v="613"/>
    <n v="41.814196000000003"/>
    <n v="-205.86192500000001"/>
    <n v="-1.564595"/>
    <n v="41.812294000000001"/>
    <n v="-205.861816"/>
    <n v="-1.5639449999999999"/>
    <n v="0.190552"/>
    <n v="6.4999999999999997E-4"/>
  </r>
  <r>
    <n v="733"/>
    <x v="13"/>
    <s v="1-9-22-33-42-56-184-190-192"/>
    <s v="1-9-22-33-42-56-184-190-192"/>
    <x v="1"/>
    <x v="728"/>
    <n v="612.87800000000004"/>
    <n v="342.88900000000001"/>
    <n v="6.9150790000000004"/>
    <n v="0"/>
    <x v="622"/>
    <x v="275"/>
    <n v="41.837746000000003"/>
    <n v="-206.595663"/>
    <n v="-1.56152"/>
    <n v="41.816997999999998"/>
    <n v="-206.587433"/>
    <n v="-1.5646770000000001"/>
    <n v="2.2321110000000002"/>
    <n v="3.1570000000000001E-3"/>
  </r>
  <r>
    <n v="734"/>
    <x v="13"/>
    <s v="1-9-22-33-42-56-184-190-192"/>
    <s v="1-9-22-33-42-56-184-190-192"/>
    <x v="1"/>
    <x v="364"/>
    <n v="545.47"/>
    <n v="301.21699999999998"/>
    <n v="6.5957229999999996"/>
    <n v="0"/>
    <x v="623"/>
    <x v="614"/>
    <n v="41.828251999999999"/>
    <n v="-207.322451"/>
    <n v="-1.563102"/>
    <n v="41.821292999999997"/>
    <n v="-207.31317100000001"/>
    <n v="-1.5643450000000001"/>
    <n v="1.159961"/>
    <n v="1.243E-3"/>
  </r>
  <r>
    <n v="735"/>
    <x v="19"/>
    <s v="9-22-33-42-56-184-190-192"/>
    <s v="9-22-33-42-56-184-190-192"/>
    <x v="1"/>
    <x v="729"/>
    <n v="489.99"/>
    <n v="259.697"/>
    <n v="5.5102640000000003"/>
    <n v="0"/>
    <x v="624"/>
    <x v="615"/>
    <n v="41.861255"/>
    <n v="-208.05589599999999"/>
    <n v="-1.563849"/>
    <n v="41.825690999999999"/>
    <n v="-208.03755200000001"/>
    <n v="-1.5650900000000001"/>
    <n v="4.0016509999999998"/>
    <n v="1.2409999999999999E-3"/>
  </r>
  <r>
    <n v="736"/>
    <x v="19"/>
    <s v="9-22-33-42-56-184-190-192"/>
    <s v="9-22-33-42-56-184-190-192"/>
    <x v="1"/>
    <x v="730"/>
    <n v="560.08500000000004"/>
    <n v="349.81799999999998"/>
    <n v="7.4805109999999999"/>
    <n v="0"/>
    <x v="625"/>
    <x v="616"/>
    <n v="41.838079999999998"/>
    <n v="-208.99086600000001"/>
    <n v="-1.5641929999999999"/>
    <n v="41.829993999999999"/>
    <n v="-208.994247"/>
    <n v="-1.5661940000000001"/>
    <n v="0.87647900000000001"/>
    <n v="2E-3"/>
  </r>
  <r>
    <n v="737"/>
    <x v="19"/>
    <s v="9-22-33-42-56-184-190-192"/>
    <s v="9-22-33-42-56-184-190-192"/>
    <x v="1"/>
    <x v="731"/>
    <n v="474.03300000000002"/>
    <n v="371.279"/>
    <n v="5.3140960000000002"/>
    <n v="0"/>
    <x v="626"/>
    <x v="617"/>
    <n v="41.812848000000002"/>
    <n v="-209.69121699999999"/>
    <n v="-1.5676190000000001"/>
    <n v="41.832473999999998"/>
    <n v="-209.69986"/>
    <n v="-1.5664039999999999"/>
    <n v="2.1444679999999998"/>
    <n v="1.2149999999999999E-3"/>
  </r>
  <r>
    <n v="738"/>
    <x v="14"/>
    <s v="9-22-33-56-184-190-192"/>
    <s v="9-22-33-56-184-190-192"/>
    <x v="1"/>
    <x v="732"/>
    <n v="415.298"/>
    <n v="261.84199999999998"/>
    <n v="5.272837"/>
    <n v="0"/>
    <x v="627"/>
    <x v="618"/>
    <n v="41.865340000000003"/>
    <n v="-210.410391"/>
    <n v="-1.5695920000000001"/>
    <n v="41.834933999999997"/>
    <n v="-210.39387500000001"/>
    <n v="-1.567477"/>
    <n v="3.4602110000000001"/>
    <n v="2.1150000000000001E-3"/>
  </r>
  <r>
    <n v="739"/>
    <x v="14"/>
    <s v="9-22-33-56-184-190-192"/>
    <s v="9-22-33-56-184-190-192"/>
    <x v="1"/>
    <x v="733"/>
    <n v="577.154"/>
    <n v="272.31599999999997"/>
    <n v="4.6205489999999996"/>
    <n v="0"/>
    <x v="628"/>
    <x v="619"/>
    <n v="41.821022999999997"/>
    <n v="-211.065687"/>
    <n v="-1.5668359999999999"/>
    <n v="41.836815000000001"/>
    <n v="-211.07737700000001"/>
    <n v="-1.567337"/>
    <n v="1.9648220000000001"/>
    <n v="5.0100000000000003E-4"/>
  </r>
  <r>
    <n v="740"/>
    <x v="14"/>
    <s v="9-22-33-56-184-190-192"/>
    <s v="9-22-33-56-184-190-192"/>
    <x v="1"/>
    <x v="734"/>
    <n v="681.98500000000001"/>
    <n v="283.18900000000002"/>
    <n v="6.6046500000000004"/>
    <n v="0"/>
    <x v="629"/>
    <x v="620"/>
    <n v="41.864531999999997"/>
    <n v="-211.98930200000001"/>
    <n v="-1.566127"/>
    <n v="41.839374999999997"/>
    <n v="-211.97607400000001"/>
    <n v="-1.567617"/>
    <n v="2.8422550000000002"/>
    <n v="1.49E-3"/>
  </r>
  <r>
    <n v="741"/>
    <x v="14"/>
    <s v="9-22-33-56-184-190-192"/>
    <s v="9-22-33-56-184-190-192"/>
    <x v="1"/>
    <x v="735"/>
    <n v="461.99400000000003"/>
    <n v="402.101"/>
    <n v="4.4101999999999997"/>
    <n v="0"/>
    <x v="630"/>
    <x v="621"/>
    <n v="41.825187999999997"/>
    <n v="-212.62937700000001"/>
    <n v="-1.5680339999999999"/>
    <n v="41.841324"/>
    <n v="-212.64250200000001"/>
    <n v="-1.5683149999999999"/>
    <n v="2.0799470000000002"/>
    <n v="2.81E-4"/>
  </r>
  <r>
    <n v="742"/>
    <x v="14"/>
    <s v="9-22-33-56-184-190-192"/>
    <s v="9-22-33-56-184-190-192"/>
    <x v="1"/>
    <x v="736"/>
    <n v="416.30900000000003"/>
    <n v="270.44099999999997"/>
    <n v="5.0890810000000002"/>
    <n v="0"/>
    <x v="631"/>
    <x v="622"/>
    <n v="41.848492999999998"/>
    <n v="-213.30940899999999"/>
    <n v="-1.5682609999999999"/>
    <n v="41.842567000000003"/>
    <n v="-213.30270400000001"/>
    <n v="-1.5681210000000001"/>
    <n v="0.89483500000000005"/>
    <n v="1.3999999999999999E-4"/>
  </r>
  <r>
    <n v="743"/>
    <x v="14"/>
    <s v="9-22-56-180-184-190-192"/>
    <s v="9-22-56-180-184-190-192"/>
    <x v="1"/>
    <x v="737"/>
    <n v="447.50099999999998"/>
    <n v="368.375"/>
    <n v="4.967625"/>
    <n v="0"/>
    <x v="632"/>
    <x v="623"/>
    <n v="41.824119000000003"/>
    <n v="-213.947497"/>
    <n v="-1.5676000000000001"/>
    <n v="41.843899"/>
    <n v="-213.95594800000001"/>
    <n v="-1.569034"/>
    <n v="2.150957"/>
    <n v="1.4339999999999999E-3"/>
  </r>
  <r>
    <n v="744"/>
    <x v="14"/>
    <s v="9-22-56-180-184-190-192"/>
    <s v="9-22-56-180-184-190-192"/>
    <x v="1"/>
    <x v="738"/>
    <n v="400.613"/>
    <n v="244.04599999999999"/>
    <n v="5.6712689999999997"/>
    <n v="0"/>
    <x v="633"/>
    <x v="624"/>
    <n v="41.847375999999997"/>
    <n v="-214.808244"/>
    <n v="-1.568773"/>
    <n v="41.845199999999998"/>
    <n v="-214.814728"/>
    <n v="-1.569407"/>
    <n v="0.68391500000000005"/>
    <n v="6.3400000000000001E-4"/>
  </r>
  <r>
    <n v="745"/>
    <x v="19"/>
    <s v="9-21-22-56-180-184-190-192"/>
    <s v="9-21-22-56-180-184-190-192"/>
    <x v="1"/>
    <x v="739"/>
    <n v="452.13499999999999"/>
    <n v="269.27100000000002"/>
    <n v="4.8171670000000004"/>
    <n v="0"/>
    <x v="634"/>
    <x v="625"/>
    <n v="41.849891"/>
    <n v="-215.44231600000001"/>
    <n v="-1.56765"/>
    <n v="41.845900999999998"/>
    <n v="-215.44924900000001"/>
    <n v="-1.5690109999999999"/>
    <n v="0.79996699999999998"/>
    <n v="1.361E-3"/>
  </r>
  <r>
    <n v="746"/>
    <x v="14"/>
    <s v="9-21-22-56-180-184-192"/>
    <s v="9-21-22-56-180-184-192"/>
    <x v="1"/>
    <x v="740"/>
    <n v="481.46800000000002"/>
    <n v="261.44499999999999"/>
    <n v="4.424938"/>
    <n v="0"/>
    <x v="635"/>
    <x v="626"/>
    <n v="41.846612999999998"/>
    <n v="-216.07158899999999"/>
    <n v="-1.5702970000000001"/>
    <n v="41.846888999999997"/>
    <n v="-216.07583600000001"/>
    <n v="-1.569699"/>
    <n v="0.42557400000000001"/>
    <n v="5.9800000000000001E-4"/>
  </r>
  <r>
    <n v="747"/>
    <x v="14"/>
    <s v="9-21-22-56-180-184-192"/>
    <s v="9-21-22-56-180-184-192"/>
    <x v="1"/>
    <x v="741"/>
    <n v="404.69299999999998"/>
    <n v="296.57799999999997"/>
    <n v="3.9150290000000001"/>
    <n v="0"/>
    <x v="636"/>
    <x v="627"/>
    <n v="41.867091000000002"/>
    <n v="-216.70307399999999"/>
    <n v="-1.5707439999999999"/>
    <n v="41.847450000000002"/>
    <n v="-216.695053"/>
    <n v="-1.5692349999999999"/>
    <n v="2.12155"/>
    <n v="1.5089999999999999E-3"/>
  </r>
  <r>
    <n v="748"/>
    <x v="14"/>
    <s v="9-21-22-56-180-184-192"/>
    <s v="9-21-22-56-180-184-192"/>
    <x v="1"/>
    <x v="742"/>
    <n v="468.57"/>
    <n v="264.90600000000001"/>
    <n v="5.6777480000000002"/>
    <n v="0"/>
    <x v="637"/>
    <x v="628"/>
    <n v="41.862074"/>
    <n v="-217.51978399999999"/>
    <n v="-1.569817"/>
    <n v="41.848315999999997"/>
    <n v="-217.509918"/>
    <n v="-1.569369"/>
    <n v="1.6929460000000001"/>
    <n v="4.4799999999999999E-4"/>
  </r>
  <r>
    <n v="749"/>
    <x v="14"/>
    <s v="9-21-22-56-180-184-192"/>
    <s v="9-21-22-56-180-184-192"/>
    <x v="1"/>
    <x v="743"/>
    <n v="523.32899999999995"/>
    <n v="307.471"/>
    <n v="4.640873"/>
    <n v="0"/>
    <x v="638"/>
    <x v="629"/>
    <n v="41.85548"/>
    <n v="-218.12076999999999"/>
    <n v="-1.569841"/>
    <n v="41.849083"/>
    <n v="-218.113235"/>
    <n v="-1.5700350000000001"/>
    <n v="0.98840499999999998"/>
    <n v="1.94E-4"/>
  </r>
  <r>
    <n v="750"/>
    <x v="14"/>
    <s v="9-21-22-56-180-184-192"/>
    <s v="9-21-22-56-180-184-192"/>
    <x v="1"/>
    <x v="744"/>
    <n v="420.67099999999999"/>
    <n v="263.18799999999999"/>
    <n v="3.8844470000000002"/>
    <n v="0"/>
    <x v="639"/>
    <x v="630"/>
    <n v="41.826489000000002"/>
    <n v="-218.686643"/>
    <n v="-1.5696699999999999"/>
    <n v="41.849353999999998"/>
    <n v="-218.70971700000001"/>
    <n v="-1.5695920000000001"/>
    <n v="3.2483770000000001"/>
    <n v="7.7999999999999999E-5"/>
  </r>
  <r>
    <n v="751"/>
    <x v="14"/>
    <s v="9-21-22-56-180-184-192"/>
    <s v="9-21-22-56-180-184-192"/>
    <x v="1"/>
    <x v="745"/>
    <n v="625.43399999999997"/>
    <n v="352.37599999999998"/>
    <n v="4.4160620000000002"/>
    <n v="0"/>
    <x v="640"/>
    <x v="631"/>
    <n v="41.840499000000001"/>
    <n v="-219.30972199999999"/>
    <n v="-1.5720000000000001"/>
    <n v="41.849930000000001"/>
    <n v="-219.29920999999999"/>
    <n v="-1.570311"/>
    <n v="1.4123319999999999"/>
    <n v="1.689E-3"/>
  </r>
  <r>
    <n v="752"/>
    <x v="14"/>
    <s v="9-21-22-56-180-184-192"/>
    <s v="9-21-22-56-180-184-192"/>
    <x v="1"/>
    <x v="746"/>
    <n v="543.53099999999995"/>
    <n v="432.65499999999997"/>
    <n v="5.583564"/>
    <n v="0"/>
    <x v="641"/>
    <x v="632"/>
    <n v="41.861268000000003"/>
    <n v="-220.08280099999999"/>
    <n v="-1.570206"/>
    <n v="41.850327"/>
    <n v="-220.07427999999999"/>
    <n v="-1.5704659999999999"/>
    <n v="1.386779"/>
    <n v="2.5999999999999998E-4"/>
  </r>
  <r>
    <n v="753"/>
    <x v="14"/>
    <s v="9-21-22-56-180-184-192"/>
    <s v="9-21-22-56-180-184-192"/>
    <x v="1"/>
    <x v="747"/>
    <n v="601.23699999999997"/>
    <n v="319.26799999999997"/>
    <n v="4.5122819999999999"/>
    <n v="0"/>
    <x v="642"/>
    <x v="633"/>
    <n v="41.863653999999997"/>
    <n v="-220.66762800000001"/>
    <n v="-1.567086"/>
    <n v="41.850425999999999"/>
    <n v="-220.64752200000001"/>
    <n v="-1.569941"/>
    <n v="2.4067229999999999"/>
    <n v="2.8549999999999999E-3"/>
  </r>
  <r>
    <n v="754"/>
    <x v="14"/>
    <s v="9-21-22-56-180-184-192"/>
    <s v="9-21-22-56-180-184-192"/>
    <x v="1"/>
    <x v="748"/>
    <n v="656.15599999999995"/>
    <n v="382.91500000000002"/>
    <n v="3.904963"/>
    <n v="0"/>
    <x v="643"/>
    <x v="634"/>
    <n v="41.849859000000002"/>
    <n v="-221.21894700000001"/>
    <n v="-1.5689979999999999"/>
    <n v="41.850890999999997"/>
    <n v="-221.21409600000001"/>
    <n v="-1.5705720000000001"/>
    <n v="0.49590800000000002"/>
    <n v="1.575E-3"/>
  </r>
  <r>
    <n v="755"/>
    <x v="14"/>
    <s v="9-21-22-56-180-184-192"/>
    <s v="9-21-22-56-180-184-192"/>
    <x v="1"/>
    <x v="749"/>
    <n v="465.43700000000001"/>
    <n v="352.23599999999999"/>
    <n v="4.0425190000000004"/>
    <n v="0"/>
    <x v="644"/>
    <x v="635"/>
    <n v="41.869042"/>
    <n v="-221.79050000000001"/>
    <n v="-1.5657989999999999"/>
    <n v="41.851021000000003"/>
    <n v="-221.77413899999999"/>
    <n v="-1.5699460000000001"/>
    <n v="2.4340410000000001"/>
    <n v="4.1460000000000004E-3"/>
  </r>
  <r>
    <n v="756"/>
    <x v="14"/>
    <s v="9-21-22-56-180-184-192"/>
    <s v="9-21-22-56-180-184-192"/>
    <x v="1"/>
    <x v="750"/>
    <n v="404.173"/>
    <n v="228.887"/>
    <n v="5.4234679999999997"/>
    <n v="0"/>
    <x v="645"/>
    <x v="636"/>
    <n v="41.842841999999997"/>
    <n v="-222.513801"/>
    <n v="-1.5694760000000001"/>
    <n v="41.851429000000003"/>
    <n v="-222.51101700000001"/>
    <n v="-1.5699419999999999"/>
    <n v="0.90274100000000002"/>
    <n v="4.66E-4"/>
  </r>
  <r>
    <n v="757"/>
    <x v="14"/>
    <s v="9-21-22-56-180-184-192"/>
    <s v="9-21-22-56-180-184-192"/>
    <x v="1"/>
    <x v="751"/>
    <n v="411.78800000000001"/>
    <n v="257.221"/>
    <n v="4.0443449999999999"/>
    <n v="0"/>
    <x v="646"/>
    <x v="637"/>
    <n v="41.893383999999998"/>
    <n v="-223.09093899999999"/>
    <n v="-1.5670839999999999"/>
    <n v="41.856926000000001"/>
    <n v="-223.055679"/>
    <n v="-1.5660829999999999"/>
    <n v="5.0719130000000003"/>
    <n v="1.0009999999999999E-3"/>
  </r>
  <r>
    <n v="758"/>
    <x v="14"/>
    <s v="9-21-22-56-180-184-192"/>
    <s v="9-21-22-56-180-184-192"/>
    <x v="1"/>
    <x v="752"/>
    <n v="522.36199999999997"/>
    <n v="340.43599999999998"/>
    <n v="3.4117649999999999"/>
    <n v="0"/>
    <x v="647"/>
    <x v="638"/>
    <n v="41.861674999999998"/>
    <n v="-223.58016799999999"/>
    <n v="-1.5562229999999999"/>
    <n v="41.873283000000001"/>
    <n v="-223.593323"/>
    <n v="-1.5539179999999999"/>
    <n v="1.754419"/>
    <n v="2.3050000000000002E-3"/>
  </r>
  <r>
    <n v="759"/>
    <x v="14"/>
    <s v="9-21-22-56-180-184-192"/>
    <s v="9-21-22-56-180-184-192"/>
    <x v="1"/>
    <x v="753"/>
    <n v="416.37299999999999"/>
    <n v="314.31900000000002"/>
    <n v="5.3890459999999996"/>
    <n v="0"/>
    <x v="648"/>
    <x v="639"/>
    <n v="41.901018999999998"/>
    <n v="-224.301154"/>
    <n v="-1.540076"/>
    <n v="41.903171999999998"/>
    <n v="-224.30096399999999"/>
    <n v="-1.539828"/>
    <n v="0.21607399999999999"/>
    <n v="2.4800000000000001E-4"/>
  </r>
  <r>
    <n v="760"/>
    <x v="14"/>
    <s v="9-21-22-56-180-184-192"/>
    <s v="9-21-22-56-180-184-192"/>
    <x v="1"/>
    <x v="754"/>
    <n v="423.84"/>
    <n v="259.928"/>
    <n v="3.8545790000000002"/>
    <n v="0"/>
    <x v="649"/>
    <x v="640"/>
    <n v="41.923654999999997"/>
    <n v="-224.821944"/>
    <n v="-1.533998"/>
    <n v="41.929248999999999"/>
    <n v="-224.82501199999999"/>
    <n v="-1.5322469999999999"/>
    <n v="0.63806300000000005"/>
    <n v="1.7520000000000001E-3"/>
  </r>
  <r>
    <n v="761"/>
    <x v="14"/>
    <s v="9-21-22-56-180-184-192"/>
    <s v="9-21-22-56-180-184-192"/>
    <x v="1"/>
    <x v="755"/>
    <n v="417.14"/>
    <n v="316.04300000000001"/>
    <n v="4.622566"/>
    <n v="0"/>
    <x v="650"/>
    <x v="641"/>
    <n v="41.972047000000003"/>
    <n v="-225.36457200000001"/>
    <n v="-1.5303"/>
    <n v="41.956862999999998"/>
    <n v="-225.34298699999999"/>
    <n v="-1.5252209999999999"/>
    <n v="2.6389999999999998"/>
    <n v="5.0790000000000002E-3"/>
  </r>
  <r>
    <n v="762"/>
    <x v="14"/>
    <s v="9-21-22-56-180-184-192"/>
    <s v="9-21-22-56-180-184-192"/>
    <x v="1"/>
    <x v="756"/>
    <n v="411.98899999999998"/>
    <n v="334.76600000000002"/>
    <n v="3.9825970000000002"/>
    <n v="0"/>
    <x v="651"/>
    <x v="642"/>
    <n v="41.977998999999997"/>
    <n v="-225.84473800000001"/>
    <n v="-1.521293"/>
    <n v="41.986232999999999"/>
    <n v="-225.85459900000001"/>
    <n v="-1.5208600000000001"/>
    <n v="1.284629"/>
    <n v="4.3300000000000001E-4"/>
  </r>
  <r>
    <n v="763"/>
    <x v="14"/>
    <s v="9-21-22-56-180-184-192"/>
    <s v="9-21-22-56-180-184-192"/>
    <x v="1"/>
    <x v="757"/>
    <n v="434.27499999999998"/>
    <n v="404.28500000000003"/>
    <n v="4.5205729999999997"/>
    <n v="0"/>
    <x v="652"/>
    <x v="643"/>
    <n v="41.993648999999998"/>
    <n v="-226.51691299999999"/>
    <n v="-1.5171699999999999"/>
    <n v="42.026530999999999"/>
    <n v="-226.526993"/>
    <n v="-1.5158700000000001"/>
    <n v="3.439219"/>
    <n v="1.3010000000000001E-3"/>
  </r>
  <r>
    <n v="764"/>
    <x v="13"/>
    <s v="9-16-21-22-30-56-180-184-192"/>
    <s v="9-16-21-22-30-56-180-184-192"/>
    <x v="1"/>
    <x v="758"/>
    <n v="536.37099999999998"/>
    <n v="276.94900000000001"/>
    <n v="4.6107149999999999"/>
    <n v="0"/>
    <x v="653"/>
    <x v="644"/>
    <n v="42.054761999999997"/>
    <n v="-227.02561"/>
    <n v="-1.5113840000000001"/>
    <n v="42.057259000000002"/>
    <n v="-227.024292"/>
    <n v="-1.5124139999999999"/>
    <n v="0.28228900000000001"/>
    <n v="1.031E-3"/>
  </r>
  <r>
    <n v="765"/>
    <x v="19"/>
    <s v="9-16-21-22-30-56-180-184"/>
    <s v="9-16-21-22-30-56-180-184"/>
    <x v="1"/>
    <x v="759"/>
    <n v="453.89699999999999"/>
    <n v="259.00099999999998"/>
    <n v="5.1700059999999999"/>
    <n v="0"/>
    <x v="654"/>
    <x v="645"/>
    <n v="42.099420000000002"/>
    <n v="-227.67890199999999"/>
    <n v="-1.5094179999999999"/>
    <n v="42.099091000000001"/>
    <n v="-227.679001"/>
    <n v="-1.5095229999999999"/>
    <n v="3.4356999999999999E-2"/>
    <n v="1.05E-4"/>
  </r>
  <r>
    <n v="766"/>
    <x v="14"/>
    <s v="9-16-21-30-56-180-184"/>
    <s v="9-16-21-30-56-180-184"/>
    <x v="1"/>
    <x v="760"/>
    <n v="439.529"/>
    <n v="343.899"/>
    <n v="3.496149"/>
    <n v="0"/>
    <x v="655"/>
    <x v="646"/>
    <n v="42.155068999999997"/>
    <n v="-228.172158"/>
    <n v="-1.4969790000000001"/>
    <n v="42.142944"/>
    <n v="-228.16319300000001"/>
    <n v="-1.49797"/>
    <n v="1.50793"/>
    <n v="9.9099999999999991E-4"/>
  </r>
  <r>
    <n v="767"/>
    <x v="14"/>
    <s v="9-16-21-30-56-180-184"/>
    <s v="9-16-21-30-56-180-184"/>
    <x v="1"/>
    <x v="761"/>
    <n v="491.10500000000002"/>
    <n v="345.49599999999998"/>
    <n v="4.8761619999999999"/>
    <n v="0"/>
    <x v="656"/>
    <x v="647"/>
    <n v="42.214523"/>
    <n v="-228.64609999999999"/>
    <n v="-1.4706349999999999"/>
    <n v="42.211956000000001"/>
    <n v="-228.64849899999999"/>
    <n v="-1.4702470000000001"/>
    <n v="0.35132799999999997"/>
    <n v="3.8900000000000002E-4"/>
  </r>
  <r>
    <n v="768"/>
    <x v="14"/>
    <s v="9-16-21-30-56-180-184"/>
    <s v="9-16-21-30-56-180-184"/>
    <x v="1"/>
    <x v="762"/>
    <n v="508.577"/>
    <n v="299.99099999999999"/>
    <n v="5.1083829999999999"/>
    <n v="0"/>
    <x v="657"/>
    <x v="648"/>
    <n v="42.293472999999999"/>
    <n v="-229.15037000000001"/>
    <n v="-1.443486"/>
    <n v="42.298523000000003"/>
    <n v="-229.15437299999999"/>
    <n v="-1.4434610000000001"/>
    <n v="0.644401"/>
    <n v="2.4000000000000001E-5"/>
  </r>
  <r>
    <n v="769"/>
    <x v="19"/>
    <s v="9-16-21-30-56-58-180-184"/>
    <s v="9-16-21-30-56-58-180-184"/>
    <x v="1"/>
    <x v="763"/>
    <n v="530.29600000000005"/>
    <n v="270.53300000000002"/>
    <n v="7.4271190000000002"/>
    <n v="0"/>
    <x v="658"/>
    <x v="649"/>
    <n v="42.420563000000001"/>
    <n v="-229.87180900000001"/>
    <n v="-1.41214"/>
    <n v="42.437308999999999"/>
    <n v="-229.881439"/>
    <n v="-1.411483"/>
    <n v="1.931732"/>
    <n v="6.5700000000000003E-4"/>
  </r>
  <r>
    <n v="770"/>
    <x v="19"/>
    <s v="9-16-21-30-56-58-180-184"/>
    <s v="9-16-21-30-56-58-180-184"/>
    <x v="1"/>
    <x v="764"/>
    <n v="501.12299999999999"/>
    <n v="366.06299999999999"/>
    <n v="5.0945099999999996"/>
    <n v="0"/>
    <x v="659"/>
    <x v="650"/>
    <n v="42.549396999999999"/>
    <n v="-230.45906400000001"/>
    <n v="-1.3893"/>
    <n v="42.560187999999997"/>
    <n v="-230.47669999999999"/>
    <n v="-1.3909210000000001"/>
    <n v="2.067507"/>
    <n v="1.621E-3"/>
  </r>
  <r>
    <n v="771"/>
    <x v="19"/>
    <s v="9-16-21-30-56-58-180-184"/>
    <s v="9-16-21-30-56-58-180-184"/>
    <x v="1"/>
    <x v="765"/>
    <n v="492.40699999999998"/>
    <n v="279.46600000000001"/>
    <n v="5.8445049999999998"/>
    <n v="0"/>
    <x v="660"/>
    <x v="651"/>
    <n v="42.705717"/>
    <n v="-231.10712100000001"/>
    <n v="-1.365383"/>
    <n v="42.709667000000003"/>
    <n v="-231.11009200000001"/>
    <n v="-1.365256"/>
    <n v="0.49434299999999998"/>
    <n v="1.27E-4"/>
  </r>
  <r>
    <n v="772"/>
    <x v="19"/>
    <s v="9-16-21-30-56-58-180-184"/>
    <s v="9-16-21-30-56-58-180-184"/>
    <x v="1"/>
    <x v="766"/>
    <n v="537.90200000000004"/>
    <n v="307.74299999999999"/>
    <n v="6.8687129999999996"/>
    <n v="0"/>
    <x v="661"/>
    <x v="652"/>
    <n v="42.910870000000003"/>
    <n v="-231.78605099999999"/>
    <n v="-1.3297730000000001"/>
    <n v="42.893028000000001"/>
    <n v="-231.777298"/>
    <n v="-1.330217"/>
    <n v="1.987325"/>
    <n v="4.4299999999999998E-4"/>
  </r>
  <r>
    <n v="773"/>
    <x v="19"/>
    <s v="9-16-21-30-56-58-180-184"/>
    <s v="9-16-21-30-56-58-180-184"/>
    <x v="1"/>
    <x v="767"/>
    <n v="497.18299999999999"/>
    <n v="300.91500000000002"/>
    <n v="10.534048"/>
    <n v="0"/>
    <x v="662"/>
    <x v="653"/>
    <n v="43.206319999999998"/>
    <n v="-232.69111899999999"/>
    <n v="-1.2720629999999999"/>
    <n v="43.202122000000003"/>
    <n v="-232.70581100000001"/>
    <n v="-1.270802"/>
    <n v="1.5279640000000001"/>
    <n v="1.261E-3"/>
  </r>
  <r>
    <n v="774"/>
    <x v="19"/>
    <s v="9-16-21-30-56-58-180-184"/>
    <s v="9-16-21-30-56-58-180-184"/>
    <x v="1"/>
    <x v="768"/>
    <n v="920.04"/>
    <n v="418.51799999999997"/>
    <n v="8.8342890000000001"/>
    <n v="0"/>
    <x v="663"/>
    <x v="654"/>
    <n v="43.499395999999997"/>
    <n v="-233.39783299999999"/>
    <n v="-1.221123"/>
    <n v="43.478679999999997"/>
    <n v="-233.402008"/>
    <n v="-1.2200960000000001"/>
    <n v="2.1132749999999998"/>
    <n v="1.0269999999999999E-3"/>
  </r>
  <r>
    <n v="775"/>
    <x v="14"/>
    <s v="16-21-30-56-58-180-184"/>
    <s v="16-21-30-56-58-180-184"/>
    <x v="1"/>
    <x v="769"/>
    <n v="489.23500000000001"/>
    <n v="263.39100000000002"/>
    <n v="6.6197270000000001"/>
    <n v="0"/>
    <x v="664"/>
    <x v="655"/>
    <n v="43.772649999999999"/>
    <n v="-234.02307200000001"/>
    <n v="-1.1683319999999999"/>
    <n v="43.788665999999999"/>
    <n v="-234.073624"/>
    <n v="-1.1642939999999999"/>
    <n v="5.3028079999999997"/>
    <n v="4.0379999999999999E-3"/>
  </r>
  <r>
    <n v="776"/>
    <x v="14"/>
    <s v="16-21-30-56-58-180-184"/>
    <s v="16-21-30-56-58-180-184"/>
    <x v="1"/>
    <x v="770"/>
    <n v="413.26499999999999"/>
    <n v="315.14800000000002"/>
    <n v="10.416691999999999"/>
    <n v="0"/>
    <x v="665"/>
    <x v="656"/>
    <n v="44.225923000000002"/>
    <n v="-234.913804"/>
    <n v="-1.087199"/>
    <n v="44.250526000000001"/>
    <n v="-234.918564"/>
    <n v="-1.0877589999999999"/>
    <n v="2.5059960000000001"/>
    <n v="5.5999999999999995E-4"/>
  </r>
  <r>
    <n v="777"/>
    <x v="14"/>
    <s v="16-21-30-56-58-180-184"/>
    <s v="16-21-30-56-58-180-184"/>
    <x v="1"/>
    <x v="771"/>
    <n v="508.31099999999998"/>
    <n v="355.86099999999999"/>
    <n v="7.8033190000000001"/>
    <n v="0"/>
    <x v="666"/>
    <x v="657"/>
    <n v="44.633248999999999"/>
    <n v="-235.518068"/>
    <n v="-1.028662"/>
    <n v="44.635674000000002"/>
    <n v="-235.516479"/>
    <n v="-1.028921"/>
    <n v="0.28989199999999998"/>
    <n v="2.5900000000000001E-4"/>
  </r>
  <r>
    <n v="778"/>
    <x v="14"/>
    <s v="16-21-30-56-58-180-184"/>
    <s v="16-21-30-56-58-180-184"/>
    <x v="1"/>
    <x v="772"/>
    <n v="449.791"/>
    <n v="257.59199999999998"/>
    <n v="10.052327"/>
    <n v="0"/>
    <x v="667"/>
    <x v="658"/>
    <n v="45.219861000000002"/>
    <n v="-236.27832100000001"/>
    <n v="-0.94774800000000003"/>
    <n v="45.206352000000003"/>
    <n v="-236.27681000000001"/>
    <n v="-0.94890099999999999"/>
    <n v="1.3593280000000001"/>
    <n v="1.1540000000000001E-3"/>
  </r>
  <r>
    <n v="779"/>
    <x v="14"/>
    <s v="16-21-30-56-58-180-184"/>
    <s v="16-21-30-56-58-180-184"/>
    <x v="1"/>
    <x v="773"/>
    <n v="454.18200000000002"/>
    <n v="301.214"/>
    <n v="7.9002150000000002"/>
    <n v="0"/>
    <x v="668"/>
    <x v="659"/>
    <n v="45.676654999999997"/>
    <n v="-236.82194200000001"/>
    <n v="-0.88729999999999998"/>
    <n v="45.679653000000002"/>
    <n v="-236.821426"/>
    <n v="-0.88746199999999997"/>
    <n v="0.304228"/>
    <n v="1.6200000000000001E-4"/>
  </r>
  <r>
    <n v="780"/>
    <x v="14"/>
    <s v="16-21-30-56-58-180-184"/>
    <s v="16-21-30-56-58-180-184"/>
    <x v="1"/>
    <x v="774"/>
    <n v="729.125"/>
    <n v="410.41399999999999"/>
    <n v="7.6826809999999996"/>
    <n v="0"/>
    <x v="669"/>
    <x v="660"/>
    <n v="46.111392000000002"/>
    <n v="-237.33621099999999"/>
    <n v="-0.82848200000000005"/>
    <n v="46.189407000000003"/>
    <n v="-237.34011799999999"/>
    <n v="-0.82653699999999997"/>
    <n v="7.8112729999999999"/>
    <n v="1.9449999999999999E-3"/>
  </r>
  <r>
    <n v="781"/>
    <x v="14"/>
    <s v="16-21-30-56-58-180-184"/>
    <s v="16-21-30-56-58-180-184"/>
    <x v="1"/>
    <x v="775"/>
    <n v="479.89600000000002"/>
    <n v="304.90300000000002"/>
    <n v="8.4535280000000004"/>
    <n v="0"/>
    <x v="670"/>
    <x v="661"/>
    <n v="46.725130999999998"/>
    <n v="-237.819885"/>
    <n v="-0.76463099999999995"/>
    <n v="46.730437999999999"/>
    <n v="-237.82698099999999"/>
    <n v="-0.76390899999999995"/>
    <n v="0.886069"/>
    <n v="7.2199999999999999E-4"/>
  </r>
  <r>
    <n v="782"/>
    <x v="14"/>
    <s v="16-21-30-56-58-180-184"/>
    <s v="16-21-30-56-58-180-184"/>
    <x v="1"/>
    <x v="776"/>
    <n v="414.351"/>
    <n v="282.21800000000002"/>
    <n v="11.08305"/>
    <n v="0"/>
    <x v="671"/>
    <x v="662"/>
    <n v="47.521873999999997"/>
    <n v="-238.435757"/>
    <n v="-0.678813"/>
    <n v="47.492885999999999"/>
    <n v="-238.42056299999999"/>
    <n v="-0.68152999999999997"/>
    <n v="3.2729309999999998"/>
    <n v="2.7169999999999998E-3"/>
  </r>
  <r>
    <n v="783"/>
    <x v="18"/>
    <s v="21-30-56-58-180-184"/>
    <s v="21-30-56-58-180-184"/>
    <x v="1"/>
    <x v="777"/>
    <n v="706.27800000000002"/>
    <n v="344.36700000000002"/>
    <n v="5.2512489999999996"/>
    <n v="0"/>
    <x v="672"/>
    <x v="663"/>
    <n v="48.108083000000001"/>
    <n v="-238.82288500000001"/>
    <n v="-0.61936999999999998"/>
    <n v="48.092467999999997"/>
    <n v="-238.821167"/>
    <n v="-0.62019199999999997"/>
    <n v="1.570937"/>
    <n v="8.2200000000000003E-4"/>
  </r>
  <r>
    <n v="784"/>
    <x v="18"/>
    <s v="21-30-56-58-180-184"/>
    <s v="21-30-56-58-180-184"/>
    <x v="1"/>
    <x v="778"/>
    <n v="404.02"/>
    <n v="286.99599999999998"/>
    <n v="5.8673419999999998"/>
    <n v="0"/>
    <x v="673"/>
    <x v="664"/>
    <n v="48.692877000000003"/>
    <n v="-239.19058200000001"/>
    <n v="-0.55880700000000005"/>
    <n v="48.714011999999997"/>
    <n v="-239.18478400000001"/>
    <n v="-0.559029"/>
    <n v="2.1916039999999999"/>
    <n v="2.2100000000000001E-4"/>
  </r>
  <r>
    <n v="785"/>
    <x v="18"/>
    <s v="21-30-56-58-180-184"/>
    <s v="21-30-56-58-180-184"/>
    <x v="1"/>
    <x v="779"/>
    <n v="403.363"/>
    <n v="322.44099999999997"/>
    <n v="7.6729700000000003"/>
    <n v="0"/>
    <x v="674"/>
    <x v="665"/>
    <n v="49.578949999999999"/>
    <n v="-239.596633"/>
    <n v="-0.47995599999999999"/>
    <n v="49.576327999999997"/>
    <n v="-239.60978700000001"/>
    <n v="-0.47831000000000001"/>
    <n v="1.3412599999999999"/>
    <n v="1.6459999999999999E-3"/>
  </r>
  <r>
    <n v="786"/>
    <x v="18"/>
    <s v="21-30-56-58-180-184"/>
    <s v="21-30-56-58-180-184"/>
    <x v="1"/>
    <x v="780"/>
    <n v="423.673"/>
    <n v="311.238"/>
    <n v="5.7418209999999998"/>
    <n v="0"/>
    <x v="675"/>
    <x v="666"/>
    <n v="50.226720999999998"/>
    <n v="-239.88982300000001"/>
    <n v="-0.418041"/>
    <n v="50.245682000000002"/>
    <n v="-239.88343800000001"/>
    <n v="-0.41893200000000003"/>
    <n v="2.0007030000000001"/>
    <n v="8.9099999999999997E-4"/>
  </r>
  <r>
    <n v="787"/>
    <x v="18"/>
    <s v="21-30-56-58-180-184"/>
    <s v="21-30-56-58-180-184"/>
    <x v="1"/>
    <x v="781"/>
    <n v="462.71600000000001"/>
    <n v="291.39299999999997"/>
    <n v="5.0848040000000001"/>
    <n v="0"/>
    <x v="676"/>
    <x v="667"/>
    <n v="50.940722000000001"/>
    <n v="-240.104782"/>
    <n v="-0.35924299999999998"/>
    <n v="50.930878"/>
    <n v="-240.116928"/>
    <n v="-0.35858000000000001"/>
    <n v="1.5634509999999999"/>
    <n v="6.6299999999999996E-4"/>
  </r>
  <r>
    <n v="788"/>
    <x v="18"/>
    <s v="21-30-56-58-180-184"/>
    <s v="21-30-56-58-180-184"/>
    <x v="1"/>
    <x v="782"/>
    <n v="557.22299999999996"/>
    <n v="348.94600000000003"/>
    <n v="5.0747590000000002"/>
    <n v="0"/>
    <x v="677"/>
    <x v="668"/>
    <n v="51.632063000000002"/>
    <n v="-240.314213"/>
    <n v="-0.303755"/>
    <n v="51.628585999999999"/>
    <n v="-240.315842"/>
    <n v="-0.30477100000000001"/>
    <n v="0.383994"/>
    <n v="1.016E-3"/>
  </r>
  <r>
    <n v="789"/>
    <x v="18"/>
    <s v="21-30-56-58-180-184"/>
    <s v="21-30-56-58-180-184"/>
    <x v="1"/>
    <x v="783"/>
    <n v="368.22199999999998"/>
    <n v="297.05799999999999"/>
    <n v="6.3850420000000003"/>
    <n v="0"/>
    <x v="678"/>
    <x v="669"/>
    <n v="52.566665"/>
    <n v="-240.52898099999999"/>
    <n v="-0.235787"/>
    <n v="52.571193999999998"/>
    <n v="-240.52477999999999"/>
    <n v="-0.23433399999999999"/>
    <n v="0.61764399999999997"/>
    <n v="1.4530000000000001E-3"/>
  </r>
  <r>
    <n v="790"/>
    <x v="18"/>
    <s v="21-30-56-58-180-184"/>
    <s v="21-30-56-58-180-184"/>
    <x v="1"/>
    <x v="784"/>
    <n v="705.83"/>
    <n v="387.77699999999999"/>
    <n v="4.8393870000000003"/>
    <n v="0"/>
    <x v="679"/>
    <x v="670"/>
    <n v="53.290474000000003"/>
    <n v="-240.62527900000001"/>
    <n v="-0.17863899999999999"/>
    <n v="53.284709999999997"/>
    <n v="-240.632507"/>
    <n v="-0.17801900000000001"/>
    <n v="0.92447199999999996"/>
    <n v="6.2E-4"/>
  </r>
  <r>
    <n v="791"/>
    <x v="18"/>
    <s v="21-30-56-58-180-184"/>
    <s v="21-30-56-58-180-184"/>
    <x v="1"/>
    <x v="785"/>
    <n v="602.50300000000004"/>
    <n v="366.38"/>
    <n v="4.0736509999999999"/>
    <n v="0"/>
    <x v="680"/>
    <x v="671"/>
    <n v="54.022742000000001"/>
    <n v="-240.69860399999999"/>
    <n v="-0.13209699999999999"/>
    <n v="54.004413999999997"/>
    <n v="-240.71177700000001"/>
    <n v="-0.13233400000000001"/>
    <n v="2.2570920000000001"/>
    <n v="2.3699999999999999E-4"/>
  </r>
  <r>
    <n v="792"/>
    <x v="18"/>
    <s v="21-30-56-58-180-184"/>
    <s v="21-30-56-58-180-184"/>
    <x v="1"/>
    <x v="786"/>
    <n v="362.78"/>
    <n v="207.09"/>
    <n v="5.5800169999999998"/>
    <n v="0"/>
    <x v="681"/>
    <x v="672"/>
    <n v="54.975397000000001"/>
    <n v="-240.78018700000001"/>
    <n v="-8.7599999999999997E-2"/>
    <n v="54.970463000000002"/>
    <n v="-240.78634600000001"/>
    <n v="-8.7236999999999995E-2"/>
    <n v="0.78921600000000003"/>
    <n v="3.6299999999999999E-4"/>
  </r>
  <r>
    <n v="793"/>
    <x v="15"/>
    <s v="21-30-58-180-184"/>
    <s v="21-30-58-180-184"/>
    <x v="1"/>
    <x v="787"/>
    <n v="376.32"/>
    <n v="324.041"/>
    <n v="3.189289"/>
    <n v="0"/>
    <x v="682"/>
    <x v="673"/>
    <n v="55.635131000000001"/>
    <n v="-240.89559499999999"/>
    <n v="-6.3985E-2"/>
    <n v="55.696758000000003"/>
    <n v="-240.82414199999999"/>
    <n v="-6.1934000000000003E-2"/>
    <n v="9.4358179999999994"/>
    <n v="2.0509999999999999E-3"/>
  </r>
  <r>
    <n v="794"/>
    <x v="15"/>
    <s v="21-30-58-180-184"/>
    <s v="21-30-58-180-184"/>
    <x v="1"/>
    <x v="788"/>
    <n v="428.49900000000002"/>
    <n v="274.31"/>
    <n v="3.6746789999999998"/>
    <n v="0"/>
    <x v="683"/>
    <x v="674"/>
    <n v="56.417794999999998"/>
    <n v="-240.85350399999999"/>
    <n v="-4.3459999999999999E-2"/>
    <n v="56.422817000000002"/>
    <n v="-240.849289"/>
    <n v="-4.3192000000000001E-2"/>
    <n v="0.65565099999999998"/>
    <n v="2.6800000000000001E-4"/>
  </r>
  <r>
    <n v="795"/>
    <x v="15"/>
    <s v="21-30-58-180-184"/>
    <s v="21-30-58-180-184"/>
    <x v="1"/>
    <x v="789"/>
    <n v="575.63900000000001"/>
    <n v="474.74200000000002"/>
    <n v="3.728151"/>
    <n v="0"/>
    <x v="684"/>
    <x v="675"/>
    <n v="57.141516000000003"/>
    <n v="-240.85500200000001"/>
    <n v="-2.9926000000000001E-2"/>
    <n v="57.148116999999999"/>
    <n v="-240.86653100000001"/>
    <n v="-2.8837999999999999E-2"/>
    <n v="1.3285439999999999"/>
    <n v="1.088E-3"/>
  </r>
  <r>
    <n v="796"/>
    <x v="15"/>
    <s v="21-30-58-180-184"/>
    <s v="21-30-58-180-184"/>
    <x v="1"/>
    <x v="790"/>
    <n v="309.18"/>
    <n v="280.85700000000003"/>
    <n v="4.9766899999999996"/>
    <n v="0"/>
    <x v="685"/>
    <x v="676"/>
    <n v="58.160832999999997"/>
    <n v="-240.84149500000001"/>
    <n v="-1.559E-2"/>
    <n v="58.114685000000001"/>
    <n v="-240.88064600000001"/>
    <n v="-1.6580999999999999E-2"/>
    <n v="6.0517450000000004"/>
    <n v="9.9200000000000004E-4"/>
  </r>
  <r>
    <n v="797"/>
    <x v="15"/>
    <s v="21-30-58-180-184"/>
    <s v="21-30-58-180-184"/>
    <x v="1"/>
    <x v="791"/>
    <n v="528.67399999999998"/>
    <n v="375.11599999999999"/>
    <n v="3.3411390000000001"/>
    <n v="0"/>
    <x v="686"/>
    <x v="677"/>
    <n v="58.846801999999997"/>
    <n v="-240.875417"/>
    <n v="-1.0793000000000001E-2"/>
    <n v="58.839911999999998"/>
    <n v="-240.886673"/>
    <n v="-1.1089E-2"/>
    <n v="1.3196939999999999"/>
    <n v="2.9599999999999998E-4"/>
  </r>
  <r>
    <n v="798"/>
    <x v="15"/>
    <s v="21-30-58-180-184"/>
    <s v="21-30-58-180-184"/>
    <x v="1"/>
    <x v="792"/>
    <n v="339.846"/>
    <n v="242.00700000000001"/>
    <n v="3.3173569999999999"/>
    <n v="0"/>
    <x v="687"/>
    <x v="678"/>
    <n v="59.554789999999997"/>
    <n v="-240.90815499999999"/>
    <n v="-5.7109999999999999E-3"/>
    <n v="59.565624"/>
    <n v="-240.89056400000001"/>
    <n v="-6.4229999999999999E-3"/>
    <n v="2.0660029999999998"/>
    <n v="7.1199999999999996E-4"/>
  </r>
  <r>
    <n v="799"/>
    <x v="16"/>
    <s v="21-30-58-180"/>
    <s v="21-30-58-180"/>
    <x v="1"/>
    <x v="793"/>
    <n v="491.26400000000001"/>
    <n v="386.12299999999999"/>
    <n v="3.0499049999999999"/>
    <n v="0"/>
    <x v="688"/>
    <x v="679"/>
    <n v="60.281685000000003"/>
    <n v="-240.89503400000001"/>
    <n v="-4.7060000000000001E-3"/>
    <n v="60.291728999999997"/>
    <n v="-240.89236500000001"/>
    <n v="-4.0400000000000002E-3"/>
    <n v="1.039296"/>
    <n v="6.6600000000000003E-4"/>
  </r>
  <r>
    <n v="800"/>
    <x v="16"/>
    <s v="21-30-58-180"/>
    <s v="21-30-58-180"/>
    <x v="1"/>
    <x v="794"/>
    <n v="320.315"/>
    <n v="326.31"/>
    <n v="4.5185570000000004"/>
    <n v="0"/>
    <x v="689"/>
    <x v="680"/>
    <n v="61.322450000000003"/>
    <n v="-240.84678500000001"/>
    <n v="-2.9369999999999999E-3"/>
    <n v="61.259963999999997"/>
    <n v="-240.89364599999999"/>
    <n v="-1.8749999999999999E-3"/>
    <n v="7.810543"/>
    <n v="1.062E-3"/>
  </r>
  <r>
    <n v="801"/>
    <x v="16"/>
    <s v="21-30-58-180"/>
    <s v="21-30-58-180"/>
    <x v="1"/>
    <x v="795"/>
    <n v="372.697"/>
    <n v="256.58999999999997"/>
    <n v="2.654766"/>
    <n v="0"/>
    <x v="690"/>
    <x v="681"/>
    <n v="61.994650999999998"/>
    <n v="-240.87482299999999"/>
    <n v="1.418E-3"/>
    <n v="61.985931000000001"/>
    <n v="-240.89411899999999"/>
    <n v="-4.3100000000000001E-4"/>
    <n v="2.1174919999999999"/>
    <n v="9.8700000000000003E-4"/>
  </r>
  <r>
    <n v="802"/>
    <x v="16"/>
    <s v="21-30-58-180"/>
    <s v="21-30-58-180"/>
    <x v="1"/>
    <x v="796"/>
    <n v="322.96499999999997"/>
    <n v="314.697"/>
    <n v="2.7541899999999999"/>
    <n v="0"/>
    <x v="691"/>
    <x v="682"/>
    <n v="62.719816000000002"/>
    <n v="-240.887429"/>
    <n v="-5.4699999999999996E-4"/>
    <n v="62.711689"/>
    <n v="-240.89385999999999"/>
    <n v="-3.1199999999999999E-4"/>
    <n v="1.0362960000000001"/>
    <n v="2.3499999999999999E-4"/>
  </r>
  <r>
    <n v="803"/>
    <x v="16"/>
    <s v="21-30-58-180"/>
    <s v="21-30-58-180"/>
    <x v="1"/>
    <x v="797"/>
    <n v="276.24700000000001"/>
    <n v="343.15899999999999"/>
    <n v="3.9502030000000001"/>
    <n v="0"/>
    <x v="692"/>
    <x v="683"/>
    <n v="63.680515999999997"/>
    <n v="-240.910011"/>
    <n v="2.019E-3"/>
    <n v="63.679240999999998"/>
    <n v="-240.89335600000001"/>
    <n v="2.2000000000000001E-4"/>
    <n v="1.6703030000000001"/>
    <n v="1.799E-3"/>
  </r>
  <r>
    <n v="804"/>
    <x v="17"/>
    <s v="30-58-180"/>
    <s v="30-58-180"/>
    <x v="1"/>
    <x v="798"/>
    <n v="280.964"/>
    <n v="301.38900000000001"/>
    <n v="2.4511959999999999"/>
    <n v="0"/>
    <x v="693"/>
    <x v="684"/>
    <n v="64.476459000000006"/>
    <n v="-240.81759199999999"/>
    <n v="3.0829999999999998E-3"/>
    <n v="64.404961"/>
    <n v="-240.892944"/>
    <n v="9.4300000000000004E-4"/>
    <n v="10.387478"/>
    <n v="2.14E-3"/>
  </r>
  <r>
    <n v="805"/>
    <x v="16"/>
    <s v="30-58-82-180"/>
    <s v="30-58-82-180"/>
    <x v="1"/>
    <x v="799"/>
    <n v="469.69900000000001"/>
    <n v="493.084"/>
    <n v="2.5787010000000001"/>
    <n v="0"/>
    <x v="694"/>
    <x v="685"/>
    <n v="65.112399999999994"/>
    <n v="-240.921246"/>
    <n v="-4.202E-3"/>
    <n v="65.130791000000002"/>
    <n v="-240.89213599999999"/>
    <n v="6.0999999999999997E-4"/>
    <n v="3.443346"/>
    <n v="3.5920000000000001E-3"/>
  </r>
  <r>
    <n v="806"/>
    <x v="16"/>
    <s v="30-58-82-180"/>
    <s v="30-58-82-180"/>
    <x v="1"/>
    <x v="800"/>
    <n v="256.07100000000003"/>
    <n v="263.64999999999998"/>
    <n v="4.6022080000000001"/>
    <n v="0"/>
    <x v="695"/>
    <x v="686"/>
    <n v="66.216122999999996"/>
    <n v="-240.77308400000001"/>
    <n v="1.312E-3"/>
    <n v="66.098663000000002"/>
    <n v="-240.89141799999999"/>
    <n v="5.3499999999999999E-4"/>
    <n v="16.673265000000001"/>
    <n v="7.7700000000000002E-4"/>
  </r>
  <r>
    <n v="807"/>
    <x v="16"/>
    <s v="30-58-82-180"/>
    <s v="30-58-82-180"/>
    <x v="1"/>
    <x v="801"/>
    <n v="396.03"/>
    <n v="324.64100000000002"/>
    <n v="2.679319"/>
    <n v="0"/>
    <x v="696"/>
    <x v="687"/>
    <n v="66.864740999999995"/>
    <n v="-240.8536"/>
    <n v="1.7589999999999999E-3"/>
    <n v="66.824546999999995"/>
    <n v="-240.89115899999999"/>
    <n v="9.1299999999999997E-4"/>
    <n v="5.5011530000000004"/>
    <n v="8.4500000000000005E-4"/>
  </r>
  <r>
    <n v="808"/>
    <x v="16"/>
    <s v="30-58-82-180"/>
    <s v="30-58-82-180"/>
    <x v="1"/>
    <x v="802"/>
    <n v="271.15499999999997"/>
    <n v="257.28699999999998"/>
    <n v="2.6979820000000001"/>
    <n v="0"/>
    <x v="697"/>
    <x v="688"/>
    <n v="67.555278999999999"/>
    <n v="-240.89095900000001"/>
    <n v="8.3999999999999995E-5"/>
    <n v="67.550399999999996"/>
    <n v="-240.89070100000001"/>
    <n v="2.7E-4"/>
    <n v="0.48856300000000003"/>
    <n v="1.8599999999999999E-4"/>
  </r>
  <r>
    <n v="809"/>
    <x v="16"/>
    <s v="30-58-82-180"/>
    <s v="30-58-82-180"/>
    <x v="1"/>
    <x v="269"/>
    <n v="265.07100000000003"/>
    <n v="273.49200000000002"/>
    <n v="3.0611619999999999"/>
    <n v="0"/>
    <x v="698"/>
    <x v="689"/>
    <n v="68.268967000000004"/>
    <n v="-240.89438699999999"/>
    <n v="-1.07E-4"/>
    <n v="68.276206999999999"/>
    <n v="-240.89063999999999"/>
    <n v="6.29E-4"/>
    <n v="0.815222"/>
    <n v="5.22E-4"/>
  </r>
  <r>
    <n v="810"/>
    <x v="16"/>
    <s v="30-58-82-180"/>
    <s v="30-58-82-180"/>
    <x v="1"/>
    <x v="803"/>
    <n v="493.91300000000001"/>
    <n v="481.84699999999998"/>
    <n v="3.9315180000000001"/>
    <n v="0"/>
    <x v="699"/>
    <x v="690"/>
    <n v="69.242292000000006"/>
    <n v="-240.917599"/>
    <n v="1.9059999999999999E-3"/>
    <n v="69.243942000000004"/>
    <n v="-240.890411"/>
    <n v="5.3499999999999999E-4"/>
    <n v="2.7237390000000001"/>
    <n v="1.371E-3"/>
  </r>
  <r>
    <n v="811"/>
    <x v="16"/>
    <s v="30-58-82-180"/>
    <s v="30-58-82-180"/>
    <x v="1"/>
    <x v="804"/>
    <n v="478.83300000000003"/>
    <n v="351.55500000000001"/>
    <n v="2.6332939999999998"/>
    <n v="0"/>
    <x v="700"/>
    <x v="691"/>
    <n v="69.967597999999995"/>
    <n v="-240.88722999999999"/>
    <n v="-1.604E-3"/>
    <n v="69.969741999999997"/>
    <n v="-240.89006000000001"/>
    <n v="2.0000000000000002E-5"/>
    <n v="0.355047"/>
    <n v="1.585E-3"/>
  </r>
  <r>
    <n v="812"/>
    <x v="16"/>
    <s v="30-58-82-180"/>
    <s v="30-58-82-180"/>
    <x v="1"/>
    <x v="805"/>
    <n v="490.73399999999998"/>
    <n v="369.31700000000001"/>
    <n v="2.7730920000000001"/>
    <n v="0"/>
    <x v="701"/>
    <x v="692"/>
    <n v="70.692429000000004"/>
    <n v="-240.89169000000001"/>
    <n v="5.04E-4"/>
    <n v="70.695587000000003"/>
    <n v="-240.890106"/>
    <n v="4.2099999999999999E-4"/>
    <n v="0.35333100000000001"/>
    <n v="8.2999999999999998E-5"/>
  </r>
  <r>
    <n v="813"/>
    <x v="16"/>
    <s v="30-58-82-180"/>
    <s v="30-58-82-180"/>
    <x v="1"/>
    <x v="806"/>
    <n v="280.39800000000002"/>
    <n v="340.31200000000001"/>
    <n v="3.8249330000000001"/>
    <n v="0"/>
    <x v="702"/>
    <x v="693"/>
    <n v="71.667876000000007"/>
    <n v="-240.888431"/>
    <n v="1.575E-3"/>
    <n v="71.663376"/>
    <n v="-240.89009100000001"/>
    <n v="2.7E-4"/>
    <n v="0.47963899999999998"/>
    <n v="1.3060000000000001E-3"/>
  </r>
  <r>
    <n v="814"/>
    <x v="17"/>
    <s v="58-82-180"/>
    <s v="58-82-180"/>
    <x v="1"/>
    <x v="807"/>
    <n v="281.774"/>
    <n v="268.93200000000002"/>
    <n v="2.2342780000000002"/>
    <n v="0"/>
    <x v="703"/>
    <x v="694"/>
    <n v="72.407231999999993"/>
    <n v="-240.89083400000001"/>
    <n v="1.477E-3"/>
    <n v="72.389221000000006"/>
    <n v="-240.88996900000001"/>
    <n v="-3.0299999999999999E-4"/>
    <n v="1.803191"/>
    <n v="1.173E-3"/>
  </r>
  <r>
    <n v="815"/>
    <x v="17"/>
    <s v="58-82-180"/>
    <s v="58-82-180"/>
    <x v="1"/>
    <x v="808"/>
    <n v="227.64"/>
    <n v="332.28199999999998"/>
    <n v="2.3527089999999999"/>
    <n v="0"/>
    <x v="704"/>
    <x v="695"/>
    <n v="73.160365999999996"/>
    <n v="-240.80709999999999"/>
    <n v="4.1409999999999997E-3"/>
    <n v="73.115066999999996"/>
    <n v="-240.890244"/>
    <n v="1.37E-4"/>
    <n v="9.4683019999999996"/>
    <n v="4.0039999999999997E-3"/>
  </r>
  <r>
    <n v="816"/>
    <x v="17"/>
    <s v="58-82-180"/>
    <s v="58-82-180"/>
    <x v="1"/>
    <x v="809"/>
    <n v="282.64800000000002"/>
    <n v="369.39800000000002"/>
    <n v="2.0586099999999998"/>
    <n v="0"/>
    <x v="700"/>
    <x v="696"/>
    <n v="73.830996999999996"/>
    <n v="-240.90069399999999"/>
    <n v="-2.4290000000000002E-3"/>
    <n v="73.840889000000004"/>
    <n v="-240.89022800000001"/>
    <n v="-4.2200000000000001E-4"/>
    <n v="1.4401060000000001"/>
    <n v="2.0070000000000001E-3"/>
  </r>
  <r>
    <n v="817"/>
    <x v="17"/>
    <s v="58-82-180"/>
    <s v="58-82-180"/>
    <x v="1"/>
    <x v="810"/>
    <n v="248.52600000000001"/>
    <n v="387.77100000000002"/>
    <n v="2.920922"/>
    <n v="0"/>
    <x v="705"/>
    <x v="697"/>
    <n v="74.806391000000005"/>
    <n v="-240.89324999999999"/>
    <n v="-4.06E-4"/>
    <n v="74.808623999999995"/>
    <n v="-240.89042699999999"/>
    <n v="-4.55E-4"/>
    <n v="0.35996499999999998"/>
    <n v="4.8999999999999998E-5"/>
  </r>
  <r>
    <n v="818"/>
    <x v="17"/>
    <s v="58-82-180"/>
    <s v="58-82-180"/>
    <x v="1"/>
    <x v="811"/>
    <n v="295.57100000000003"/>
    <n v="425.25900000000001"/>
    <n v="1.9664379999999999"/>
    <n v="0"/>
    <x v="706"/>
    <x v="698"/>
    <n v="75.516503"/>
    <n v="-240.91242399999999"/>
    <n v="-5.4190000000000002E-3"/>
    <n v="75.534469999999999"/>
    <n v="-240.89077800000001"/>
    <n v="1.2999999999999999E-5"/>
    <n v="2.8131249999999999"/>
    <n v="5.4060000000000002E-3"/>
  </r>
  <r>
    <n v="819"/>
    <x v="17"/>
    <s v="58-82-180"/>
    <s v="58-82-180"/>
    <x v="1"/>
    <x v="812"/>
    <n v="225.05199999999999"/>
    <n v="412.01600000000002"/>
    <n v="2.485719"/>
    <n v="0"/>
    <x v="707"/>
    <x v="699"/>
    <n v="76.262347000000005"/>
    <n v="-240.85607300000001"/>
    <n v="6.1149999999999998E-3"/>
    <n v="76.260315000000006"/>
    <n v="-240.89080799999999"/>
    <n v="-5.3799999999999996E-4"/>
    <n v="3.4794309999999999"/>
    <n v="5.5770000000000004E-3"/>
  </r>
  <r>
    <n v="820"/>
    <x v="17"/>
    <s v="58-82-180"/>
    <s v="58-82-180"/>
    <x v="1"/>
    <x v="813"/>
    <n v="415.38499999999999"/>
    <n v="425.09500000000003"/>
    <n v="2.0543100000000001"/>
    <n v="0"/>
    <x v="708"/>
    <x v="700"/>
    <n v="76.929811000000001"/>
    <n v="-240.95097899999999"/>
    <n v="1.0740000000000001E-3"/>
    <n v="76.986159999999998"/>
    <n v="-240.89128099999999"/>
    <n v="-1.0900000000000001E-4"/>
    <n v="8.2092419999999997"/>
    <n v="9.6599999999999995E-4"/>
  </r>
  <r>
    <n v="821"/>
    <x v="17"/>
    <s v="58-82-180"/>
    <s v="58-82-180"/>
    <x v="1"/>
    <x v="814"/>
    <n v="209.77"/>
    <n v="258.94400000000002"/>
    <n v="2.8866290000000001"/>
    <n v="0"/>
    <x v="555"/>
    <x v="701"/>
    <n v="77.963545999999994"/>
    <n v="-240.880459"/>
    <n v="4.8190000000000004E-3"/>
    <n v="77.953957000000003"/>
    <n v="-240.891739"/>
    <n v="-1.9799999999999999E-4"/>
    <n v="1.480472"/>
    <n v="4.6220000000000002E-3"/>
  </r>
  <r>
    <n v="822"/>
    <x v="17"/>
    <s v="58-82-180"/>
    <s v="58-82-180"/>
    <x v="1"/>
    <x v="815"/>
    <n v="226.43700000000001"/>
    <n v="272.77499999999998"/>
    <n v="2.306597"/>
    <n v="0"/>
    <x v="709"/>
    <x v="702"/>
    <n v="78.681509000000005"/>
    <n v="-240.906947"/>
    <n v="-3.4120000000000001E-3"/>
    <n v="78.679794000000001"/>
    <n v="-240.891907"/>
    <n v="-7.27E-4"/>
    <n v="1.5137830000000001"/>
    <n v="2.6849999999999999E-3"/>
  </r>
  <r>
    <n v="823"/>
    <x v="17"/>
    <s v="58-82-180"/>
    <s v="58-82-180"/>
    <x v="1"/>
    <x v="816"/>
    <n v="209.35400000000001"/>
    <n v="284.649"/>
    <n v="1.9033610000000001"/>
    <n v="0"/>
    <x v="544"/>
    <x v="703"/>
    <n v="79.379807"/>
    <n v="-240.94121200000001"/>
    <n v="-4.4539999999999996E-3"/>
    <n v="79.405640000000005"/>
    <n v="-240.89241000000001"/>
    <n v="-2.5099999999999998E-4"/>
    <n v="5.5217559999999999"/>
    <n v="4.2030000000000001E-3"/>
  </r>
  <r>
    <n v="824"/>
    <x v="20"/>
    <s v="58-82"/>
    <s v="58-82"/>
    <x v="1"/>
    <x v="817"/>
    <n v="156.21600000000001"/>
    <n v="277.435"/>
    <n v="2.0068649999999999"/>
    <n v="0"/>
    <x v="315"/>
    <x v="704"/>
    <n v="80.350202999999993"/>
    <n v="-240.88652500000001"/>
    <n v="-9.8139999999999998E-3"/>
    <n v="80.373435999999998"/>
    <n v="-240.89288300000001"/>
    <n v="-2.92E-4"/>
    <n v="2.4087420000000002"/>
    <n v="9.5219999999999992E-3"/>
  </r>
  <r>
    <n v="825"/>
    <x v="20"/>
    <s v="58-82"/>
    <s v="58-82"/>
    <x v="1"/>
    <x v="818"/>
    <n v="152.24299999999999"/>
    <n v="258.08100000000002"/>
    <n v="1.586179"/>
    <n v="0"/>
    <x v="555"/>
    <x v="705"/>
    <n v="81.149145000000004"/>
    <n v="-240.83604299999999"/>
    <n v="-2.7569999999999999E-3"/>
    <n v="81.099281000000005"/>
    <n v="-240.89308199999999"/>
    <n v="-7.8600000000000002E-4"/>
    <n v="7.5761839999999996"/>
    <n v="1.9710000000000001E-3"/>
  </r>
  <r>
    <n v="826"/>
    <x v="20"/>
    <s v="58-82"/>
    <s v="58-82"/>
    <x v="1"/>
    <x v="819"/>
    <n v="302.57600000000002"/>
    <n v="633.96199999999999"/>
    <n v="1.3756949999999999"/>
    <n v="0"/>
    <x v="555"/>
    <x v="706"/>
    <n v="81.828593999999995"/>
    <n v="-240.88011700000001"/>
    <n v="-1.9650000000000002E-3"/>
    <n v="81.825119000000001"/>
    <n v="-240.893631"/>
    <n v="-3.0800000000000001E-4"/>
    <n v="1.3953949999999999"/>
    <n v="1.6570000000000001E-3"/>
  </r>
  <r>
    <n v="827"/>
    <x v="20"/>
    <s v="58-82"/>
    <s v="58-82"/>
    <x v="1"/>
    <x v="820"/>
    <n v="150.34200000000001"/>
    <n v="224.59700000000001"/>
    <n v="1.9774609999999999"/>
    <n v="0"/>
    <x v="546"/>
    <x v="707"/>
    <n v="82.798162000000005"/>
    <n v="-240.87319299999999"/>
    <n v="-3.4160000000000002E-3"/>
    <n v="82.792846999999995"/>
    <n v="-240.894226"/>
    <n v="-3.2400000000000001E-4"/>
    <n v="2.1694360000000001"/>
    <n v="3.0920000000000001E-3"/>
  </r>
  <r>
    <n v="828"/>
    <x v="20"/>
    <s v="58-82"/>
    <s v="58-82"/>
    <x v="1"/>
    <x v="821"/>
    <n v="156.47200000000001"/>
    <n v="364.43099999999998"/>
    <n v="1.5115769999999999"/>
    <n v="0"/>
    <x v="710"/>
    <x v="708"/>
    <n v="83.548092999999994"/>
    <n v="-240.830825"/>
    <n v="2.751E-3"/>
    <n v="83.518653999999998"/>
    <n v="-240.89445499999999"/>
    <n v="-8.0599999999999997E-4"/>
    <n v="7.0110299999999999"/>
    <n v="1.9449999999999999E-3"/>
  </r>
  <r>
    <n v="829"/>
    <x v="20"/>
    <s v="58-82"/>
    <s v="58-82"/>
    <x v="1"/>
    <x v="822"/>
    <n v="165.44"/>
    <n v="392.02100000000002"/>
    <n v="1.3091790000000001"/>
    <n v="0"/>
    <x v="711"/>
    <x v="709"/>
    <n v="84.226288999999994"/>
    <n v="-240.93286499999999"/>
    <n v="5.0639999999999999E-3"/>
    <n v="84.244452999999993"/>
    <n v="-240.89506499999999"/>
    <n v="-3.4200000000000002E-4"/>
    <n v="4.1937550000000003"/>
    <n v="4.7219999999999996E-3"/>
  </r>
  <r>
    <n v="830"/>
    <x v="17"/>
    <s v="51-58-82"/>
    <s v="51-58-82"/>
    <x v="1"/>
    <x v="823"/>
    <n v="399.04700000000003"/>
    <n v="404.74799999999999"/>
    <n v="2.9965890000000002"/>
    <n v="0"/>
    <x v="712"/>
    <x v="710"/>
    <n v="85.250230000000002"/>
    <n v="-240.88706300000001"/>
    <n v="5.3449999999999999E-3"/>
    <n v="85.212188999999995"/>
    <n v="-240.895599"/>
    <n v="-3.3700000000000001E-4"/>
    <n v="3.8987310000000002"/>
    <n v="5.0080000000000003E-3"/>
  </r>
  <r>
    <n v="831"/>
    <x v="17"/>
    <s v="51-58-82"/>
    <s v="51-58-82"/>
    <x v="1"/>
    <x v="824"/>
    <n v="226.63"/>
    <n v="542.80399999999997"/>
    <n v="2.480979"/>
    <n v="0"/>
    <x v="546"/>
    <x v="711"/>
    <n v="85.937589000000003"/>
    <n v="-240.893891"/>
    <n v="-2.0669999999999998E-3"/>
    <n v="85.937988000000004"/>
    <n v="-240.89591999999999"/>
    <n v="-8.4400000000000002E-4"/>
    <n v="0.20674300000000001"/>
    <n v="1.2229999999999999E-3"/>
  </r>
  <r>
    <n v="832"/>
    <x v="17"/>
    <s v="51-58-82"/>
    <s v="51-58-82"/>
    <x v="1"/>
    <x v="825"/>
    <n v="379.45699999999999"/>
    <n v="365.53500000000003"/>
    <n v="2.0396719999999999"/>
    <n v="0"/>
    <x v="543"/>
    <x v="712"/>
    <n v="86.660391000000004"/>
    <n v="-240.89912000000001"/>
    <n v="-2.5760000000000002E-3"/>
    <n v="86.663787999999997"/>
    <n v="-240.89643899999999"/>
    <n v="-3.3700000000000001E-4"/>
    <n v="0.43274699999999999"/>
    <n v="2.2399999999999998E-3"/>
  </r>
  <r>
    <n v="833"/>
    <x v="17"/>
    <s v="51-58-82"/>
    <s v="51-58-82"/>
    <x v="1"/>
    <x v="826"/>
    <n v="340.75200000000001"/>
    <n v="293.47800000000001"/>
    <n v="2.828722"/>
    <n v="0"/>
    <x v="713"/>
    <x v="713"/>
    <n v="87.623639999999995"/>
    <n v="-240.90740199999999"/>
    <n v="-2.7680000000000001E-3"/>
    <n v="87.631523000000001"/>
    <n v="-240.89698799999999"/>
    <n v="-3.4299999999999999E-4"/>
    <n v="1.3061100000000001"/>
    <n v="2.4250000000000001E-3"/>
  </r>
  <r>
    <n v="834"/>
    <x v="17"/>
    <s v="51-58-82"/>
    <s v="51-58-82"/>
    <x v="1"/>
    <x v="827"/>
    <n v="235.64500000000001"/>
    <n v="291.32799999999997"/>
    <n v="2.0622379999999998"/>
    <n v="0"/>
    <x v="556"/>
    <x v="714"/>
    <n v="88.352371000000005"/>
    <n v="-240.894938"/>
    <n v="-1.147E-3"/>
    <n v="88.357322999999994"/>
    <n v="-240.89726300000001"/>
    <n v="-8.3199999999999995E-4"/>
    <n v="0.54701100000000002"/>
    <n v="3.1399999999999999E-4"/>
  </r>
  <r>
    <n v="835"/>
    <x v="17"/>
    <s v="51-58-82"/>
    <s v="51-58-82"/>
    <x v="1"/>
    <x v="828"/>
    <n v="242.89699999999999"/>
    <n v="336.42"/>
    <n v="2.3005049999999998"/>
    <n v="0"/>
    <x v="319"/>
    <x v="715"/>
    <n v="89.045257000000007"/>
    <n v="-240.92219"/>
    <n v="1.1912000000000001E-2"/>
    <n v="89.083122000000003"/>
    <n v="-240.89778100000001"/>
    <n v="-2.92E-4"/>
    <n v="4.5051139999999998"/>
    <n v="1.162E-2"/>
  </r>
  <r>
    <n v="836"/>
    <x v="17"/>
    <s v="51-58-82"/>
    <s v="51-58-82"/>
    <x v="1"/>
    <x v="829"/>
    <n v="243.84"/>
    <n v="263.41500000000002"/>
    <n v="2.8665280000000002"/>
    <n v="0"/>
    <x v="322"/>
    <x v="716"/>
    <n v="89.813209000000001"/>
    <n v="-240.90063900000001"/>
    <n v="-4.4089999999999997E-3"/>
    <n v="89.808921999999995"/>
    <n v="-240.89797999999999"/>
    <n v="-7.5600000000000005E-4"/>
    <n v="0.50451599999999996"/>
    <n v="3.653E-3"/>
  </r>
  <r>
    <n v="837"/>
    <x v="17"/>
    <s v="51-58-82"/>
    <s v="51-58-82"/>
    <x v="1"/>
    <x v="830"/>
    <n v="389.67899999999997"/>
    <n v="384.71300000000002"/>
    <n v="2.936633"/>
    <n v="0"/>
    <x v="714"/>
    <x v="717"/>
    <n v="90.798589000000007"/>
    <n v="-240.87183200000001"/>
    <n v="-2.2699999999999999E-4"/>
    <n v="90.776657"/>
    <n v="-240.89846800000001"/>
    <n v="-7.3099999999999999E-4"/>
    <n v="3.4503710000000001"/>
    <n v="5.04E-4"/>
  </r>
  <r>
    <n v="838"/>
    <x v="20"/>
    <s v="51-82"/>
    <s v="51-82"/>
    <x v="1"/>
    <x v="831"/>
    <n v="186.69"/>
    <n v="288.56700000000001"/>
    <n v="1.5202"/>
    <n v="0"/>
    <x v="713"/>
    <x v="718"/>
    <n v="91.489256999999995"/>
    <n v="-240.90253799999999"/>
    <n v="2.5330000000000001E-3"/>
    <n v="91.502457000000007"/>
    <n v="-240.899002"/>
    <n v="-2.6600000000000001E-4"/>
    <n v="1.3665240000000001"/>
    <n v="2.2669999999999999E-3"/>
  </r>
  <r>
    <n v="839"/>
    <x v="20"/>
    <s v="51-82"/>
    <s v="51-82"/>
    <x v="1"/>
    <x v="832"/>
    <n v="165.52199999999999"/>
    <n v="241.911"/>
    <n v="1.512853"/>
    <n v="0"/>
    <x v="560"/>
    <x v="719"/>
    <n v="92.236294000000001"/>
    <n v="-240.89152000000001"/>
    <n v="-6.8199999999999999E-4"/>
    <n v="92.228256000000002"/>
    <n v="-240.899216"/>
    <n v="-7.7099999999999998E-4"/>
    <n v="1.112797"/>
    <n v="8.8999999999999995E-5"/>
  </r>
  <r>
    <n v="840"/>
    <x v="20"/>
    <s v="51-82"/>
    <s v="51-82"/>
    <x v="1"/>
    <x v="833"/>
    <n v="243.03899999999999"/>
    <n v="375.98700000000002"/>
    <n v="2.0086469999999998"/>
    <n v="0"/>
    <x v="706"/>
    <x v="720"/>
    <n v="93.184043000000003"/>
    <n v="-240.90002799999999"/>
    <n v="1.482E-3"/>
    <n v="93.195992000000004"/>
    <n v="-240.899765"/>
    <n v="-8.1700000000000002E-4"/>
    <n v="1.195112"/>
    <n v="6.6500000000000001E-4"/>
  </r>
  <r>
    <n v="841"/>
    <x v="20"/>
    <s v="51-82"/>
    <s v="51-82"/>
    <x v="1"/>
    <x v="834"/>
    <n v="179.90799999999999"/>
    <n v="326.697"/>
    <n v="1.2673239999999999"/>
    <n v="0"/>
    <x v="715"/>
    <x v="721"/>
    <n v="93.822790999999995"/>
    <n v="-241.000595"/>
    <n v="-2.4039999999999999E-3"/>
    <n v="93.921790999999999"/>
    <n v="-240.900406"/>
    <n v="-3.6999999999999999E-4"/>
    <n v="14.085051999999999"/>
    <n v="2.0349999999999999E-3"/>
  </r>
  <r>
    <n v="842"/>
    <x v="20"/>
    <s v="51-82"/>
    <s v="51-82"/>
    <x v="1"/>
    <x v="835"/>
    <n v="188.47200000000001"/>
    <n v="364.27600000000001"/>
    <n v="1.701757"/>
    <n v="0"/>
    <x v="550"/>
    <x v="722"/>
    <n v="94.633985999999993"/>
    <n v="-240.907613"/>
    <n v="8.8999999999999995E-4"/>
    <n v="94.647598000000002"/>
    <n v="-240.900665"/>
    <n v="-8.61E-4"/>
    <n v="1.5282500000000001"/>
    <n v="3.0000000000000001E-5"/>
  </r>
  <r>
    <n v="843"/>
    <x v="20"/>
    <s v="51-82"/>
    <s v="51-82"/>
    <x v="1"/>
    <x v="836"/>
    <n v="172.92500000000001"/>
    <n v="248.81200000000001"/>
    <n v="1.949417"/>
    <n v="0"/>
    <x v="554"/>
    <x v="723"/>
    <n v="95.614659000000003"/>
    <n v="-240.90536399999999"/>
    <n v="-1.3320000000000001E-3"/>
    <n v="95.615334000000004"/>
    <n v="-240.901321"/>
    <n v="-8.8699999999999998E-4"/>
    <n v="0.40986699999999998"/>
    <n v="4.4499999999999997E-4"/>
  </r>
  <r>
    <n v="844"/>
    <x v="20"/>
    <s v="51-82"/>
    <s v="51-82"/>
    <x v="1"/>
    <x v="837"/>
    <n v="203.94"/>
    <n v="274.22800000000001"/>
    <n v="1.3578520000000001"/>
    <n v="0"/>
    <x v="549"/>
    <x v="724"/>
    <n v="96.327243999999993"/>
    <n v="-240.92690899999999"/>
    <n v="-1.8959999999999999E-3"/>
    <n v="96.341132999999999"/>
    <n v="-240.902008"/>
    <n v="-4.28E-4"/>
    <n v="2.8512559999999998"/>
    <n v="1.4679999999999999E-3"/>
  </r>
  <r>
    <n v="845"/>
    <x v="20"/>
    <s v="51-82"/>
    <s v="51-82"/>
    <x v="1"/>
    <x v="838"/>
    <n v="276.38600000000002"/>
    <n v="439.67"/>
    <n v="1.4267209999999999"/>
    <n v="0"/>
    <x v="714"/>
    <x v="725"/>
    <n v="97.087056000000004"/>
    <n v="-240.89652899999999"/>
    <n v="-3.6020000000000002E-3"/>
    <n v="97.066933000000006"/>
    <n v="-240.90231299999999"/>
    <n v="-9.0200000000000002E-4"/>
    <n v="2.0937790000000001"/>
    <n v="2.7000000000000001E-3"/>
  </r>
  <r>
    <n v="846"/>
    <x v="17"/>
    <s v="51-82-182"/>
    <s v="51-82-182"/>
    <x v="1"/>
    <x v="839"/>
    <n v="391.11599999999999"/>
    <n v="367.75900000000001"/>
    <n v="3.0846789999999999"/>
    <n v="0"/>
    <x v="716"/>
    <x v="726"/>
    <n v="98.080253999999996"/>
    <n v="-240.85254599999999"/>
    <n v="7.7499999999999997E-4"/>
    <n v="98.034667999999996"/>
    <n v="-240.90301500000001"/>
    <n v="-9.0899999999999998E-4"/>
    <n v="6.800942"/>
    <n v="1.34E-4"/>
  </r>
  <r>
    <n v="847"/>
    <x v="17"/>
    <s v="51-82-182"/>
    <s v="51-82-182"/>
    <x v="1"/>
    <x v="840"/>
    <n v="376.98500000000001"/>
    <n v="376.02699999999999"/>
    <n v="2.063415"/>
    <n v="0"/>
    <x v="551"/>
    <x v="727"/>
    <n v="98.736034000000004"/>
    <n v="-240.92640700000001"/>
    <n v="-6.1200000000000002E-4"/>
    <n v="98.760468000000003"/>
    <n v="-240.90364099999999"/>
    <n v="-3.9199999999999999E-4"/>
    <n v="3.3395630000000001"/>
    <n v="2.2000000000000001E-4"/>
  </r>
  <r>
    <n v="848"/>
    <x v="17"/>
    <s v="51-82-182"/>
    <s v="51-82-182"/>
    <x v="1"/>
    <x v="841"/>
    <n v="413.20400000000001"/>
    <n v="428.202"/>
    <n v="2.3324699999999998"/>
    <n v="0"/>
    <x v="543"/>
    <x v="728"/>
    <n v="99.537706"/>
    <n v="-240.86326"/>
    <n v="-9.2E-5"/>
    <n v="99.486266999999998"/>
    <n v="-240.90396100000001"/>
    <n v="-8.8199999999999997E-4"/>
    <n v="6.5593539999999999"/>
    <n v="7.9000000000000001E-4"/>
  </r>
  <r>
    <n v="849"/>
    <x v="17"/>
    <s v="51-82-182"/>
    <s v="51-82-182"/>
    <x v="1"/>
    <x v="842"/>
    <n v="348.48500000000001"/>
    <n v="350.86900000000003"/>
    <n v="2.669022"/>
    <n v="0"/>
    <x v="716"/>
    <x v="729"/>
    <n v="100.446305"/>
    <n v="-240.88011299999999"/>
    <n v="-2.9450000000000001E-3"/>
    <n v="100.454002"/>
    <n v="-240.904663"/>
    <n v="-8.7600000000000004E-4"/>
    <n v="2.5728949999999999"/>
    <n v="2.0690000000000001E-3"/>
  </r>
  <r>
    <n v="850"/>
    <x v="17"/>
    <s v="51-82-182"/>
    <s v="51-82-182"/>
    <x v="1"/>
    <x v="843"/>
    <n v="215.328"/>
    <n v="473.351"/>
    <n v="2.3500260000000002"/>
    <n v="0"/>
    <x v="547"/>
    <x v="730"/>
    <n v="101.222983"/>
    <n v="-240.90527299999999"/>
    <n v="3.6440000000000001E-3"/>
    <n v="101.179802"/>
    <n v="-240.90536499999999"/>
    <n v="-3.8400000000000001E-4"/>
    <n v="4.318098"/>
    <n v="3.2599999999999999E-3"/>
  </r>
  <r>
    <n v="851"/>
    <x v="16"/>
    <s v="3-51-82-182"/>
    <s v="3-51-82-182"/>
    <x v="1"/>
    <x v="844"/>
    <n v="300.73500000000001"/>
    <n v="328.947"/>
    <n v="2.7358630000000002"/>
    <n v="0"/>
    <x v="555"/>
    <x v="731"/>
    <n v="101.936527"/>
    <n v="-240.886427"/>
    <n v="2.8600000000000001E-4"/>
    <n v="101.905602"/>
    <n v="-240.90562399999999"/>
    <n v="-8.4800000000000001E-4"/>
    <n v="3.6399729999999999"/>
    <n v="5.62E-4"/>
  </r>
  <r>
    <n v="852"/>
    <x v="16"/>
    <s v="3-51-82-182"/>
    <s v="3-51-82-182"/>
    <x v="1"/>
    <x v="845"/>
    <n v="258.63299999999998"/>
    <n v="281.30700000000002"/>
    <n v="3.8466640000000001"/>
    <n v="0"/>
    <x v="546"/>
    <x v="732"/>
    <n v="102.906147"/>
    <n v="-240.89019099999999"/>
    <n v="6.2000000000000003E-5"/>
    <n v="102.87333700000001"/>
    <n v="-240.906204"/>
    <n v="-8.4500000000000005E-4"/>
    <n v="3.6508889999999998"/>
    <n v="7.8299999999999995E-4"/>
  </r>
  <r>
    <n v="853"/>
    <x v="16"/>
    <s v="3-51-82-182"/>
    <s v="3-51-82-182"/>
    <x v="1"/>
    <x v="846"/>
    <n v="282.37099999999998"/>
    <n v="284.255"/>
    <n v="2.5063399999999998"/>
    <n v="0"/>
    <x v="717"/>
    <x v="733"/>
    <n v="103.58813600000001"/>
    <n v="-240.928122"/>
    <n v="-3.614E-3"/>
    <n v="103.599136"/>
    <n v="-240.90687600000001"/>
    <n v="-3.8699999999999997E-4"/>
    <n v="2.392506"/>
    <n v="3.228E-3"/>
  </r>
  <r>
    <n v="854"/>
    <x v="16"/>
    <s v="3-51-82-182"/>
    <s v="3-51-82-182"/>
    <x v="1"/>
    <x v="847"/>
    <n v="620.70100000000002"/>
    <n v="383.77499999999998"/>
    <n v="3.0693389999999998"/>
    <n v="0"/>
    <x v="543"/>
    <x v="734"/>
    <n v="104.333066"/>
    <n v="-240.87579600000001"/>
    <n v="-3.2039999999999998E-3"/>
    <n v="104.32493599999999"/>
    <n v="-240.907104"/>
    <n v="-8.4599999999999996E-4"/>
    <n v="3.2346710000000001"/>
    <n v="2.3579999999999999E-3"/>
  </r>
  <r>
    <n v="855"/>
    <x v="16"/>
    <s v="3-51-82-182"/>
    <s v="3-51-82-182"/>
    <x v="1"/>
    <x v="848"/>
    <n v="282.57"/>
    <n v="298.66899999999998"/>
    <n v="3.7924259999999999"/>
    <n v="0"/>
    <x v="718"/>
    <x v="735"/>
    <n v="105.334203"/>
    <n v="-240.84696400000001"/>
    <n v="-2.8930000000000002E-3"/>
    <n v="105.292671"/>
    <n v="-240.907578"/>
    <n v="-8.0800000000000002E-4"/>
    <n v="7.3476860000000004"/>
    <n v="2.085E-3"/>
  </r>
  <r>
    <n v="856"/>
    <x v="16"/>
    <s v="3-51-82-182"/>
    <s v="3-51-82-182"/>
    <x v="1"/>
    <x v="849"/>
    <n v="326.62599999999998"/>
    <n v="242.85"/>
    <n v="2.5588549999999999"/>
    <n v="0"/>
    <x v="719"/>
    <x v="736"/>
    <n v="106.00021700000001"/>
    <n v="-240.91670999999999"/>
    <n v="-1.1169999999999999E-3"/>
    <n v="106.01836400000001"/>
    <n v="-240.90820299999999"/>
    <n v="-3.4299999999999999E-4"/>
    <n v="2.0041799999999999"/>
    <n v="7.7300000000000003E-4"/>
  </r>
  <r>
    <n v="857"/>
    <x v="16"/>
    <s v="3-51-82-182"/>
    <s v="3-51-82-182"/>
    <x v="1"/>
    <x v="850"/>
    <n v="476.202"/>
    <n v="317.60000000000002"/>
    <n v="3.8507389999999999"/>
    <n v="0"/>
    <x v="720"/>
    <x v="737"/>
    <n v="106.976816"/>
    <n v="-240.90222299999999"/>
    <n v="-1.601E-3"/>
    <n v="106.98181200000001"/>
    <n v="-240.90884399999999"/>
    <n v="-3.68E-4"/>
    <n v="0.82940599999999998"/>
    <n v="1.2329999999999999E-3"/>
  </r>
  <r>
    <n v="858"/>
    <x v="15"/>
    <s v="3-51-74-82-182"/>
    <s v="3-51-74-82-182"/>
    <x v="1"/>
    <x v="851"/>
    <n v="535.56799999999998"/>
    <n v="331.928"/>
    <n v="3.7253259999999999"/>
    <n v="0"/>
    <x v="721"/>
    <x v="738"/>
    <n v="107.67268900000001"/>
    <n v="-240.96229199999999"/>
    <n v="1.7489999999999999E-3"/>
    <n v="107.69553399999999"/>
    <n v="-240.90917999999999"/>
    <n v="-8.8800000000000001E-4"/>
    <n v="5.7816910000000004"/>
    <n v="8.61E-4"/>
  </r>
  <r>
    <n v="859"/>
    <x v="15"/>
    <s v="3-51-74-82-182"/>
    <s v="3-51-74-82-182"/>
    <x v="1"/>
    <x v="852"/>
    <n v="558.90700000000004"/>
    <n v="357.49700000000001"/>
    <n v="3.3336950000000001"/>
    <n v="0"/>
    <x v="722"/>
    <x v="739"/>
    <n v="108.406396"/>
    <n v="-240.88090700000001"/>
    <n v="-2.1480000000000002E-3"/>
    <n v="108.398163"/>
    <n v="-240.90988200000001"/>
    <n v="-3.9399999999999998E-4"/>
    <n v="3.0121699999999998"/>
    <n v="1.7539999999999999E-3"/>
  </r>
  <r>
    <n v="860"/>
    <x v="18"/>
    <s v="3-51-74-82-182-191"/>
    <s v="3-51-74-82-182-191"/>
    <x v="1"/>
    <x v="853"/>
    <n v="368.08199999999999"/>
    <n v="278.108"/>
    <n v="5.3236239999999997"/>
    <n v="0"/>
    <x v="723"/>
    <x v="740"/>
    <n v="109.33544500000001"/>
    <n v="-240.90885900000001"/>
    <n v="2.1289999999999998E-3"/>
    <n v="109.317345"/>
    <n v="-240.910461"/>
    <n v="-3.77E-4"/>
    <n v="1.817097"/>
    <n v="1.7520000000000001E-3"/>
  </r>
  <r>
    <n v="861"/>
    <x v="18"/>
    <s v="3-51-74-82-182-191"/>
    <s v="3-51-74-82-182-191"/>
    <x v="1"/>
    <x v="854"/>
    <n v="611.47199999999998"/>
    <n v="335.24700000000001"/>
    <n v="4.342962"/>
    <n v="0"/>
    <x v="724"/>
    <x v="741"/>
    <n v="110.022068"/>
    <n v="-240.827438"/>
    <n v="-6.2009999999999999E-3"/>
    <n v="109.99567399999999"/>
    <n v="-240.91073600000001"/>
    <n v="-9.19E-4"/>
    <n v="8.7379949999999997"/>
    <n v="5.2810000000000001E-3"/>
  </r>
  <r>
    <n v="862"/>
    <x v="18"/>
    <s v="3-51-74-82-182-191"/>
    <s v="3-51-74-82-182-191"/>
    <x v="1"/>
    <x v="855"/>
    <n v="710.93200000000002"/>
    <n v="382.60899999999998"/>
    <n v="4.1665869999999998"/>
    <n v="0"/>
    <x v="725"/>
    <x v="742"/>
    <n v="110.65990499999999"/>
    <n v="-240.92472900000001"/>
    <n v="-7.2000000000000002E-5"/>
    <n v="110.666763"/>
    <n v="-240.911407"/>
    <n v="-3.9199999999999999E-4"/>
    <n v="1.4983599999999999"/>
    <n v="3.2000000000000003E-4"/>
  </r>
  <r>
    <n v="863"/>
    <x v="18"/>
    <s v="3-51-74-82-182-191"/>
    <s v="3-51-74-82-182-191"/>
    <x v="1"/>
    <x v="856"/>
    <n v="365.02699999999999"/>
    <n v="311.13099999999997"/>
    <n v="5.2570420000000002"/>
    <n v="0"/>
    <x v="726"/>
    <x v="743"/>
    <n v="111.5179"/>
    <n v="-240.910752"/>
    <n v="-3.558E-3"/>
    <n v="111.55184199999999"/>
    <n v="-240.91186500000001"/>
    <n v="-3.7399999999999998E-4"/>
    <n v="3.395991"/>
    <n v="3.1840000000000002E-3"/>
  </r>
  <r>
    <n v="864"/>
    <x v="18"/>
    <s v="3-51-74-82-182-191"/>
    <s v="3-51-74-82-182-191"/>
    <x v="1"/>
    <x v="857"/>
    <n v="405.27699999999999"/>
    <n v="424.82299999999998"/>
    <n v="3.8493050000000002"/>
    <n v="0"/>
    <x v="727"/>
    <x v="744"/>
    <n v="112.208061"/>
    <n v="-240.911844"/>
    <n v="-9.6100000000000005E-4"/>
    <n v="112.208054"/>
    <n v="-240.91207900000001"/>
    <n v="-9.3199999999999999E-4"/>
    <n v="2.3503E-2"/>
    <n v="2.9E-5"/>
  </r>
  <r>
    <n v="865"/>
    <x v="18"/>
    <s v="3-51-74-82-182-191"/>
    <s v="3-51-74-82-182-191"/>
    <x v="1"/>
    <x v="858"/>
    <n v="413.72500000000002"/>
    <n v="393.005"/>
    <n v="3.8533729999999999"/>
    <n v="0"/>
    <x v="728"/>
    <x v="745"/>
    <n v="112.867069"/>
    <n v="-240.90744599999999"/>
    <n v="1.2080000000000001E-3"/>
    <n v="112.856796"/>
    <n v="-240.912781"/>
    <n v="-4.0999999999999999E-4"/>
    <n v="1.1574709999999999"/>
    <n v="7.9799999999999999E-4"/>
  </r>
  <r>
    <n v="866"/>
    <x v="18"/>
    <s v="3-51-74-82-182-191"/>
    <s v="3-51-74-82-182-191"/>
    <x v="1"/>
    <x v="859"/>
    <n v="539.45399999999995"/>
    <n v="357.84300000000002"/>
    <n v="5.0727330000000004"/>
    <n v="0"/>
    <x v="729"/>
    <x v="746"/>
    <n v="113.687725"/>
    <n v="-240.954026"/>
    <n v="2.7520000000000001E-3"/>
    <n v="113.70914500000001"/>
    <n v="-240.91333"/>
    <n v="-3.6299999999999999E-4"/>
    <n v="4.5988429999999996"/>
    <n v="2.3890000000000001E-3"/>
  </r>
  <r>
    <n v="867"/>
    <x v="18"/>
    <s v="3-51-74-82-182-191"/>
    <s v="3-51-74-82-182-191"/>
    <x v="1"/>
    <x v="860"/>
    <n v="389.77199999999999"/>
    <n v="318.899"/>
    <n v="4.5148390000000003"/>
    <n v="0"/>
    <x v="730"/>
    <x v="747"/>
    <n v="114.342311"/>
    <n v="-240.906407"/>
    <n v="-9.9299999999999996E-4"/>
    <n v="114.338943"/>
    <n v="-240.913498"/>
    <n v="-8.5800000000000004E-4"/>
    <n v="0.78495599999999999"/>
    <n v="1.36E-4"/>
  </r>
  <r>
    <n v="868"/>
    <x v="15"/>
    <s v="3-51-74-182-191"/>
    <s v="3-51-74-182-191"/>
    <x v="1"/>
    <x v="861"/>
    <n v="309.82600000000002"/>
    <n v="250.71100000000001"/>
    <n v="4.3972810000000004"/>
    <n v="0"/>
    <x v="731"/>
    <x v="748"/>
    <n v="115.113243"/>
    <n v="-240.95147900000001"/>
    <n v="-2.4090000000000001E-3"/>
    <n v="115.166893"/>
    <n v="-240.91394"/>
    <n v="-7.9900000000000001E-4"/>
    <n v="6.5479190000000003"/>
    <n v="1.611E-3"/>
  </r>
  <r>
    <n v="869"/>
    <x v="15"/>
    <s v="3-51-74-182-191"/>
    <s v="3-51-74-182-191"/>
    <x v="1"/>
    <x v="862"/>
    <n v="567.35799999999995"/>
    <n v="368.28100000000001"/>
    <n v="3.151049"/>
    <n v="0"/>
    <x v="732"/>
    <x v="749"/>
    <n v="115.788563"/>
    <n v="-240.90361999999999"/>
    <n v="-3.0400000000000002E-4"/>
    <n v="115.779701"/>
    <n v="-240.91442900000001"/>
    <n v="-2.0799999999999999E-4"/>
    <n v="1.397678"/>
    <n v="9.6000000000000002E-5"/>
  </r>
  <r>
    <n v="870"/>
    <x v="15"/>
    <s v="3-51-74-182-191"/>
    <s v="3-51-74-182-191"/>
    <x v="1"/>
    <x v="863"/>
    <n v="566.40200000000004"/>
    <n v="380.59"/>
    <n v="3.7525620000000002"/>
    <n v="0"/>
    <x v="733"/>
    <x v="750"/>
    <n v="116.423126"/>
    <n v="-240.881575"/>
    <n v="6.5449999999999996E-3"/>
    <n v="116.38578"/>
    <n v="-240.91449"/>
    <n v="-7.5199999999999996E-4"/>
    <n v="4.9780410000000002"/>
    <n v="5.7930000000000004E-3"/>
  </r>
  <r>
    <n v="871"/>
    <x v="15"/>
    <s v="3-51-74-182-191"/>
    <s v="3-51-74-182-191"/>
    <x v="1"/>
    <x v="864"/>
    <n v="561.20600000000002"/>
    <n v="358.42899999999997"/>
    <n v="3.1817389999999999"/>
    <n v="0"/>
    <x v="734"/>
    <x v="751"/>
    <n v="117.006317"/>
    <n v="-240.897121"/>
    <n v="5.3600000000000002E-4"/>
    <n v="116.985077"/>
    <n v="-240.91503900000001"/>
    <n v="-1.75E-4"/>
    <n v="2.77887"/>
    <n v="3.6099999999999999E-4"/>
  </r>
  <r>
    <n v="872"/>
    <x v="15"/>
    <s v="3-51-74-182-191"/>
    <s v="3-51-74-182-191"/>
    <x v="1"/>
    <x v="865"/>
    <n v="527.95899999999995"/>
    <n v="370.32900000000001"/>
    <n v="3.5282460000000002"/>
    <n v="0"/>
    <x v="735"/>
    <x v="752"/>
    <n v="117.771444"/>
    <n v="-240.921558"/>
    <n v="1.7099999999999999E-3"/>
    <n v="117.773338"/>
    <n v="-240.91545099999999"/>
    <n v="-2.02E-4"/>
    <n v="0.63943300000000003"/>
    <n v="1.508E-3"/>
  </r>
  <r>
    <n v="873"/>
    <x v="15"/>
    <s v="3-51-74-182-191"/>
    <s v="3-51-74-182-191"/>
    <x v="1"/>
    <x v="866"/>
    <n v="445.85199999999998"/>
    <n v="386.702"/>
    <n v="3.3635929999999998"/>
    <n v="0"/>
    <x v="736"/>
    <x v="753"/>
    <n v="118.374122"/>
    <n v="-240.89551700000001"/>
    <n v="-1.9559999999999998E-3"/>
    <n v="118.35633900000001"/>
    <n v="-240.915604"/>
    <n v="-7.94E-4"/>
    <n v="2.6827809999999999"/>
    <n v="1.1620000000000001E-3"/>
  </r>
  <r>
    <n v="874"/>
    <x v="15"/>
    <s v="3-51-74-182-191"/>
    <s v="3-51-74-182-191"/>
    <x v="1"/>
    <x v="867"/>
    <n v="605.99599999999998"/>
    <n v="386.43400000000003"/>
    <n v="2.8691140000000002"/>
    <n v="0"/>
    <x v="737"/>
    <x v="754"/>
    <n v="118.927057"/>
    <n v="-240.91934599999999"/>
    <n v="-1.1349999999999999E-3"/>
    <n v="118.932373"/>
    <n v="-240.916122"/>
    <n v="-2.32E-4"/>
    <n v="0.62171900000000002"/>
    <n v="9.0300000000000005E-4"/>
  </r>
  <r>
    <n v="875"/>
    <x v="15"/>
    <s v="3-51-74-182-191"/>
    <s v="3-51-74-182-191"/>
    <x v="1"/>
    <x v="868"/>
    <n v="356.678"/>
    <n v="235.232"/>
    <n v="3.9627300000000001"/>
    <n v="0"/>
    <x v="738"/>
    <x v="755"/>
    <n v="119.68518"/>
    <n v="-240.926838"/>
    <n v="1.377E-3"/>
    <n v="119.689941"/>
    <n v="-240.91651899999999"/>
    <n v="-2.2599999999999999E-4"/>
    <n v="1.13642"/>
    <n v="1.1509999999999999E-3"/>
  </r>
  <r>
    <n v="876"/>
    <x v="15"/>
    <s v="3-51-74-182-191"/>
    <s v="3-51-74-182-191"/>
    <x v="1"/>
    <x v="869"/>
    <n v="599.68100000000004"/>
    <n v="431.68400000000003"/>
    <n v="2.9797760000000002"/>
    <n v="0"/>
    <x v="739"/>
    <x v="756"/>
    <n v="120.26110799999999"/>
    <n v="-240.89878200000001"/>
    <n v="1.0059999999999999E-3"/>
    <n v="120.250496"/>
    <n v="-240.91639699999999"/>
    <n v="-6.0899999999999995E-4"/>
    <n v="2.0564840000000002"/>
    <n v="3.97E-4"/>
  </r>
  <r>
    <n v="877"/>
    <x v="15"/>
    <s v="3-51-74-182-191"/>
    <s v="3-51-74-182-191"/>
    <x v="1"/>
    <x v="870"/>
    <n v="395.39400000000001"/>
    <n v="307.34100000000001"/>
    <n v="4.0289840000000003"/>
    <n v="0"/>
    <x v="740"/>
    <x v="757"/>
    <n v="120.999931"/>
    <n v="-240.902582"/>
    <n v="9.990000000000001E-4"/>
    <n v="120.987938"/>
    <n v="-240.91447400000001"/>
    <n v="1.0870000000000001E-3"/>
    <n v="1.688965"/>
    <n v="8.7999999999999998E-5"/>
  </r>
  <r>
    <n v="878"/>
    <x v="15"/>
    <s v="3-51-74-182-191"/>
    <s v="3-51-74-182-191"/>
    <x v="1"/>
    <x v="871"/>
    <n v="346.34699999999998"/>
    <n v="284.53300000000002"/>
    <n v="2.3135249999999998"/>
    <n v="0"/>
    <x v="741"/>
    <x v="758"/>
    <n v="121.519538"/>
    <n v="-240.95282800000001"/>
    <n v="6.1799999999999997E-3"/>
    <n v="121.533562"/>
    <n v="-240.91249099999999"/>
    <n v="2.879E-3"/>
    <n v="4.270499"/>
    <n v="3.3010000000000001E-3"/>
  </r>
  <r>
    <n v="879"/>
    <x v="15"/>
    <s v="3-51-74-182-191"/>
    <s v="3-51-74-182-191"/>
    <x v="1"/>
    <x v="872"/>
    <n v="453.65100000000001"/>
    <n v="309.22899999999998"/>
    <n v="2.9127130000000001"/>
    <n v="0"/>
    <x v="742"/>
    <x v="759"/>
    <n v="122.067598"/>
    <n v="-240.921583"/>
    <n v="1.8389999999999999E-3"/>
    <n v="122.072861"/>
    <n v="-240.909775"/>
    <n v="3.2160000000000001E-3"/>
    <n v="1.2927679999999999"/>
    <n v="1.377E-3"/>
  </r>
  <r>
    <n v="880"/>
    <x v="15"/>
    <s v="3-51-74-182-191"/>
    <s v="3-51-74-182-191"/>
    <x v="1"/>
    <x v="873"/>
    <n v="386.887"/>
    <n v="286.17"/>
    <n v="3.4761280000000001"/>
    <n v="0"/>
    <x v="743"/>
    <x v="760"/>
    <n v="122.789337"/>
    <n v="-240.899033"/>
    <n v="3.4780000000000002E-3"/>
    <n v="122.782089"/>
    <n v="-240.906082"/>
    <n v="4.1469999999999996E-3"/>
    <n v="1.011026"/>
    <n v="6.69E-4"/>
  </r>
  <r>
    <n v="881"/>
    <x v="18"/>
    <s v="3-51-74-182-191-197"/>
    <s v="3-51-74-182-191-197"/>
    <x v="1"/>
    <x v="874"/>
    <n v="356.95299999999997"/>
    <n v="290.72300000000001"/>
    <n v="3.1415950000000001"/>
    <n v="0"/>
    <x v="744"/>
    <x v="761"/>
    <n v="123.310271"/>
    <n v="-240.90391600000001"/>
    <n v="4.0619999999999996E-3"/>
    <n v="123.306747"/>
    <n v="-240.903336"/>
    <n v="5.2820000000000002E-3"/>
    <n v="0.35707299999999997"/>
    <n v="1.219E-3"/>
  </r>
  <r>
    <n v="882"/>
    <x v="18"/>
    <s v="3-51-74-182-191-197"/>
    <s v="3-51-74-182-191-197"/>
    <x v="1"/>
    <x v="875"/>
    <n v="511.23099999999999"/>
    <n v="329.66699999999997"/>
    <n v="3.2947829999999998"/>
    <n v="0"/>
    <x v="745"/>
    <x v="762"/>
    <n v="123.84623999999999"/>
    <n v="-240.878007"/>
    <n v="4.0000000000000001E-3"/>
    <n v="123.82531"/>
    <n v="-240.90007"/>
    <n v="5.0619999999999997E-3"/>
    <n v="3.041201"/>
    <n v="1.0610000000000001E-3"/>
  </r>
  <r>
    <n v="883"/>
    <x v="18"/>
    <s v="3-51-74-182-191-197"/>
    <s v="3-51-74-182-191-197"/>
    <x v="1"/>
    <x v="876"/>
    <n v="668.57500000000005"/>
    <n v="345.53300000000002"/>
    <n v="4.3021609999999999"/>
    <n v="0"/>
    <x v="746"/>
    <x v="763"/>
    <n v="124.526748"/>
    <n v="-240.87570600000001"/>
    <n v="5.3790000000000001E-3"/>
    <n v="124.507446"/>
    <n v="-240.89591999999999"/>
    <n v="5.4660000000000004E-3"/>
    <n v="2.7949030000000001"/>
    <n v="8.7000000000000001E-5"/>
  </r>
  <r>
    <n v="884"/>
    <x v="18"/>
    <s v="3-51-74-182-191-197"/>
    <s v="3-51-74-182-191-197"/>
    <x v="1"/>
    <x v="877"/>
    <n v="657.58500000000004"/>
    <n v="342.67500000000001"/>
    <n v="2.8046790000000001"/>
    <n v="0"/>
    <x v="747"/>
    <x v="764"/>
    <n v="125.01072499999999"/>
    <n v="-240.901309"/>
    <n v="4.96E-3"/>
    <n v="125.012169"/>
    <n v="-240.892944"/>
    <n v="6.2880000000000002E-3"/>
    <n v="0.848885"/>
    <n v="1.328E-3"/>
  </r>
  <r>
    <n v="885"/>
    <x v="18"/>
    <s v="3-51-74-182-191-197"/>
    <s v="3-51-74-182-191-197"/>
    <x v="1"/>
    <x v="878"/>
    <n v="676.76700000000005"/>
    <n v="574.702"/>
    <n v="2.8349489999999999"/>
    <n v="0"/>
    <x v="748"/>
    <x v="765"/>
    <n v="125.489811"/>
    <n v="-240.92332300000001"/>
    <n v="1.2769000000000001E-2"/>
    <n v="125.510818"/>
    <n v="-240.88610800000001"/>
    <n v="8.9269999999999992E-3"/>
    <n v="4.2734719999999999"/>
    <n v="3.8409999999999998E-3"/>
  </r>
  <r>
    <n v="886"/>
    <x v="14"/>
    <s v="3-37-51-74-182-191-197"/>
    <s v="3-37-51-74-182-191-197"/>
    <x v="1"/>
    <x v="879"/>
    <n v="556.49400000000003"/>
    <n v="321.30099999999999"/>
    <n v="4.4601160000000002"/>
    <n v="0"/>
    <x v="749"/>
    <x v="766"/>
    <n v="126.175054"/>
    <n v="-240.85309000000001"/>
    <n v="2.1746999999999999E-2"/>
    <n v="126.16606899999999"/>
    <n v="-240.863327"/>
    <n v="2.1942E-2"/>
    <n v="1.3620719999999999"/>
    <n v="1.95E-4"/>
  </r>
  <r>
    <n v="887"/>
    <x v="14"/>
    <s v="3-37-51-74-182-191-197"/>
    <s v="3-37-51-74-182-191-197"/>
    <x v="1"/>
    <x v="880"/>
    <n v="404.99599999999998"/>
    <n v="271.52300000000002"/>
    <n v="2.781066"/>
    <n v="0"/>
    <x v="750"/>
    <x v="767"/>
    <n v="126.649175"/>
    <n v="-240.832086"/>
    <n v="3.8497999999999998E-2"/>
    <n v="126.650993"/>
    <n v="-240.832764"/>
    <n v="3.9239999999999997E-2"/>
    <n v="0.194075"/>
    <n v="7.4100000000000001E-4"/>
  </r>
  <r>
    <n v="888"/>
    <x v="14"/>
    <s v="3-37-51-74-182-191-197"/>
    <s v="3-37-51-74-182-191-197"/>
    <x v="1"/>
    <x v="881"/>
    <n v="415.85500000000002"/>
    <n v="249.83600000000001"/>
    <n v="2.3394370000000002"/>
    <n v="0"/>
    <x v="751"/>
    <x v="768"/>
    <n v="127.145216"/>
    <n v="-240.78754499999999"/>
    <n v="5.8578999999999999E-2"/>
    <n v="127.140259"/>
    <n v="-240.786911"/>
    <n v="5.9972999999999999E-2"/>
    <n v="0.49980000000000002"/>
    <n v="1.3940000000000001E-3"/>
  </r>
  <r>
    <n v="889"/>
    <x v="14"/>
    <s v="3-37-51-74-182-191-197"/>
    <s v="3-37-51-74-182-191-197"/>
    <x v="1"/>
    <x v="882"/>
    <n v="397.46899999999999"/>
    <n v="329.59899999999999"/>
    <n v="4.0752819999999996"/>
    <n v="0"/>
    <x v="752"/>
    <x v="769"/>
    <n v="127.833957"/>
    <n v="-240.684361"/>
    <n v="9.5741999999999994E-2"/>
    <n v="127.82579"/>
    <n v="-240.697418"/>
    <n v="9.5219999999999999E-2"/>
    <n v="1.5400430000000001"/>
    <n v="5.2099999999999998E-4"/>
  </r>
  <r>
    <n v="890"/>
    <x v="14"/>
    <s v="3-37-51-74-182-191-197"/>
    <s v="3-37-51-74-182-191-197"/>
    <x v="1"/>
    <x v="883"/>
    <n v="747.29200000000003"/>
    <n v="387.11599999999999"/>
    <n v="3.9566810000000001"/>
    <n v="0"/>
    <x v="753"/>
    <x v="770"/>
    <n v="128.36849799999999"/>
    <n v="-240.62722099999999"/>
    <n v="0.122764"/>
    <n v="128.37983700000001"/>
    <n v="-240.60964999999999"/>
    <n v="0.12212000000000001"/>
    <n v="2.091256"/>
    <n v="6.4400000000000004E-4"/>
  </r>
  <r>
    <n v="891"/>
    <x v="14"/>
    <s v="3-37-51-74-182-191-197"/>
    <s v="3-37-51-74-182-191-197"/>
    <x v="1"/>
    <x v="884"/>
    <n v="762.70500000000004"/>
    <n v="453.00200000000001"/>
    <n v="4.2530979999999996"/>
    <n v="0"/>
    <x v="754"/>
    <x v="771"/>
    <n v="129.00273100000001"/>
    <n v="-240.47530499999999"/>
    <n v="0.159385"/>
    <n v="128.97157300000001"/>
    <n v="-240.491074"/>
    <n v="0.15783900000000001"/>
    <n v="3.4921169999999999"/>
    <n v="1.5460000000000001E-3"/>
  </r>
  <r>
    <n v="892"/>
    <x v="14"/>
    <s v="3-37-51-74-182-191-197"/>
    <s v="3-37-51-74-182-191-197"/>
    <x v="1"/>
    <x v="885"/>
    <n v="427.72500000000002"/>
    <n v="364.11500000000001"/>
    <n v="5.5233160000000003"/>
    <n v="0"/>
    <x v="755"/>
    <x v="772"/>
    <n v="129.798113"/>
    <n v="-240.29367300000001"/>
    <n v="0.21948599999999999"/>
    <n v="129.81126399999999"/>
    <n v="-240.27127100000001"/>
    <n v="0.219199"/>
    <n v="2.5977260000000002"/>
    <n v="2.8699999999999998E-4"/>
  </r>
  <r>
    <n v="893"/>
    <x v="14"/>
    <s v="3-37-51-74-182-191-197"/>
    <s v="3-37-51-74-182-191-197"/>
    <x v="1"/>
    <x v="886"/>
    <n v="466.35899999999998"/>
    <n v="500.88"/>
    <n v="6.4386739999999998"/>
    <n v="0"/>
    <x v="756"/>
    <x v="773"/>
    <n v="130.47001499999999"/>
    <n v="-240.03083599999999"/>
    <n v="0.28341899999999998"/>
    <n v="130.47120699999999"/>
    <n v="-240.04643200000001"/>
    <n v="0.28027400000000002"/>
    <n v="1.5642469999999999"/>
    <n v="3.1449999999999998E-3"/>
  </r>
  <r>
    <n v="894"/>
    <x v="14"/>
    <s v="3-37-51-74-182-191-197"/>
    <s v="3-37-51-74-182-191-197"/>
    <x v="1"/>
    <x v="887"/>
    <n v="470.32100000000003"/>
    <n v="318.33199999999999"/>
    <n v="6.0211600000000001"/>
    <n v="0"/>
    <x v="757"/>
    <x v="774"/>
    <n v="131.14116100000001"/>
    <n v="-239.761154"/>
    <n v="0.34658299999999997"/>
    <n v="131.14418000000001"/>
    <n v="-239.76814300000001"/>
    <n v="0.34731299999999998"/>
    <n v="0.76133899999999999"/>
    <n v="7.3099999999999999E-4"/>
  </r>
  <r>
    <n v="895"/>
    <x v="14"/>
    <s v="3-37-51-74-182-191-197"/>
    <s v="3-37-51-74-182-191-197"/>
    <x v="1"/>
    <x v="888"/>
    <n v="423.45100000000002"/>
    <n v="289.995"/>
    <n v="9.916385"/>
    <n v="0"/>
    <x v="758"/>
    <x v="775"/>
    <n v="132.01469499999999"/>
    <n v="-239.31153699999999"/>
    <n v="0.44589499999999999"/>
    <n v="132.020126"/>
    <n v="-239.31843599999999"/>
    <n v="0.44669199999999998"/>
    <n v="0.878077"/>
    <n v="7.9699999999999997E-4"/>
  </r>
  <r>
    <n v="896"/>
    <x v="14"/>
    <s v="3-37-51-74-182-191-197"/>
    <s v="3-37-51-74-182-191-197"/>
    <x v="1"/>
    <x v="889"/>
    <n v="402.42599999999999"/>
    <n v="264.50299999999999"/>
    <n v="8.3535260000000005"/>
    <n v="0"/>
    <x v="759"/>
    <x v="776"/>
    <n v="132.63440499999999"/>
    <n v="-238.92393799999999"/>
    <n v="0.52794300000000005"/>
    <n v="132.63610800000001"/>
    <n v="-238.92718500000001"/>
    <n v="0.527258"/>
    <n v="0.36668499999999998"/>
    <n v="6.8599999999999998E-4"/>
  </r>
  <r>
    <n v="897"/>
    <x v="19"/>
    <s v="3-35-37-51-74-182-191-197"/>
    <s v="3-35-37-51-74-182-191-197"/>
    <x v="1"/>
    <x v="890"/>
    <n v="510.517"/>
    <n v="353.37599999999998"/>
    <n v="10.979801999999999"/>
    <n v="0"/>
    <x v="760"/>
    <x v="777"/>
    <n v="133.207753"/>
    <n v="-238.48201299999999"/>
    <n v="0.60983600000000004"/>
    <n v="133.206604"/>
    <n v="-238.49191300000001"/>
    <n v="0.610406"/>
    <n v="0.99665400000000004"/>
    <n v="5.6999999999999998E-4"/>
  </r>
  <r>
    <n v="898"/>
    <x v="14"/>
    <s v="3-35-37-74-182-191-197"/>
    <s v="3-35-37-74-182-191-197"/>
    <x v="1"/>
    <x v="891"/>
    <n v="496.57600000000002"/>
    <n v="289.995"/>
    <n v="10.105252999999999"/>
    <n v="0"/>
    <x v="761"/>
    <x v="778"/>
    <n v="133.73755299999999"/>
    <n v="-238.02416099999999"/>
    <n v="0.70073099999999999"/>
    <n v="133.72695899999999"/>
    <n v="-238.011459"/>
    <n v="0.69999299999999998"/>
    <n v="1.6539459999999999"/>
    <n v="7.3899999999999997E-4"/>
  </r>
  <r>
    <n v="899"/>
    <x v="14"/>
    <s v="3-35-37-74-182-191-197"/>
    <s v="3-35-37-74-182-191-197"/>
    <x v="1"/>
    <x v="892"/>
    <n v="644.79899999999998"/>
    <n v="279.94900000000001"/>
    <n v="12.251863999999999"/>
    <n v="0"/>
    <x v="762"/>
    <x v="779"/>
    <n v="134.351235"/>
    <n v="-237.29877099999999"/>
    <n v="0.818241"/>
    <n v="134.35081500000001"/>
    <n v="-237.297989"/>
    <n v="0.81841399999999997"/>
    <n v="8.8777999999999996E-2"/>
    <n v="1.73E-4"/>
  </r>
  <r>
    <n v="900"/>
    <x v="14"/>
    <s v="3-35-37-74-182-191-197"/>
    <s v="3-35-37-74-182-191-197"/>
    <x v="1"/>
    <x v="893"/>
    <n v="434.82299999999998"/>
    <n v="293.52199999999999"/>
    <n v="10.126601000000001"/>
    <n v="0"/>
    <x v="763"/>
    <x v="780"/>
    <n v="134.75716199999999"/>
    <n v="-236.676072"/>
    <n v="0.91018500000000002"/>
    <n v="134.761383"/>
    <n v="-236.709473"/>
    <n v="0.910358"/>
    <n v="3.3666390000000002"/>
    <n v="1.73E-4"/>
  </r>
  <r>
    <n v="901"/>
    <x v="14"/>
    <s v="3-35-37-74-182-191-197"/>
    <s v="3-35-37-74-182-191-197"/>
    <x v="1"/>
    <x v="894"/>
    <n v="465.18900000000002"/>
    <n v="343.47399999999999"/>
    <n v="8.9591550000000009"/>
    <n v="0"/>
    <x v="764"/>
    <x v="781"/>
    <n v="135.07365999999999"/>
    <n v="-236.07842400000001"/>
    <n v="0.99591399999999997"/>
    <n v="135.12503100000001"/>
    <n v="-236.08308400000001"/>
    <n v="0.99898699999999996"/>
    <n v="5.1581510000000002"/>
    <n v="3.0720000000000001E-3"/>
  </r>
  <r>
    <n v="902"/>
    <x v="14"/>
    <s v="3-35-37-74-182-191-197"/>
    <s v="3-35-37-74-182-191-197"/>
    <x v="1"/>
    <x v="895"/>
    <n v="434.50599999999997"/>
    <n v="280.36799999999999"/>
    <n v="13.26305"/>
    <n v="0"/>
    <x v="765"/>
    <x v="782"/>
    <n v="135.52400600000001"/>
    <n v="-235.19491199999999"/>
    <n v="1.1237220000000001"/>
    <n v="135.51419100000001"/>
    <n v="-235.20330799999999"/>
    <n v="1.1228910000000001"/>
    <n v="1.2916209999999999"/>
    <n v="8.3000000000000001E-4"/>
  </r>
  <r>
    <n v="903"/>
    <x v="14"/>
    <s v="3-35-37-74-182-191-197"/>
    <s v="3-35-37-74-182-191-197"/>
    <x v="1"/>
    <x v="896"/>
    <n v="496.416"/>
    <n v="342.51100000000002"/>
    <n v="9.481503"/>
    <n v="0"/>
    <x v="766"/>
    <x v="783"/>
    <n v="135.72086999999999"/>
    <n v="-234.49885399999999"/>
    <n v="1.211138"/>
    <n v="135.73526000000001"/>
    <n v="-234.518494"/>
    <n v="1.212545"/>
    <n v="2.4347379999999998"/>
    <n v="1.407E-3"/>
  </r>
  <r>
    <n v="904"/>
    <x v="14"/>
    <s v="3-35-37-74-182-191-197"/>
    <s v="3-35-37-74-182-191-197"/>
    <x v="1"/>
    <x v="897"/>
    <n v="450.44200000000001"/>
    <n v="269.596"/>
    <n v="9.2222039999999996"/>
    <n v="0"/>
    <x v="767"/>
    <x v="784"/>
    <n v="135.881697"/>
    <n v="-233.78116600000001"/>
    <n v="1.2951090000000001"/>
    <n v="135.904053"/>
    <n v="-233.81738300000001"/>
    <n v="1.294705"/>
    <n v="4.2560739999999999"/>
    <n v="4.0400000000000001E-4"/>
  </r>
  <r>
    <n v="905"/>
    <x v="14"/>
    <s v="3-35-37-74-182-191-197"/>
    <s v="3-35-37-74-182-191-197"/>
    <x v="1"/>
    <x v="898"/>
    <n v="455.92399999999998"/>
    <n v="334.26799999999997"/>
    <n v="8.0732569999999999"/>
    <n v="0"/>
    <x v="768"/>
    <x v="785"/>
    <n v="136.03388000000001"/>
    <n v="-233.10526300000001"/>
    <n v="1.3654059999999999"/>
    <n v="136.027908"/>
    <n v="-233.10394299999999"/>
    <n v="1.3649420000000001"/>
    <n v="0.61160800000000004"/>
    <n v="4.64E-4"/>
  </r>
  <r>
    <n v="906"/>
    <x v="14"/>
    <s v="3-35-37-74-182-191-197"/>
    <s v="3-35-37-74-182-191-197"/>
    <x v="1"/>
    <x v="899"/>
    <n v="426.02100000000002"/>
    <n v="242.30699999999999"/>
    <n v="9.3263820000000006"/>
    <n v="0"/>
    <x v="769"/>
    <x v="786"/>
    <n v="136.080949"/>
    <n v="-232.074442"/>
    <n v="1.4420919999999999"/>
    <n v="136.132599"/>
    <n v="-232.14202900000001"/>
    <n v="1.443684"/>
    <n v="8.5062540000000002"/>
    <n v="1.593E-3"/>
  </r>
  <r>
    <n v="907"/>
    <x v="14"/>
    <s v="3-35-37-74-182-191-197"/>
    <s v="3-35-37-74-182-191-197"/>
    <x v="1"/>
    <x v="900"/>
    <n v="446.54700000000003"/>
    <n v="267.61799999999999"/>
    <n v="5.7672559999999997"/>
    <n v="0"/>
    <x v="770"/>
    <x v="787"/>
    <n v="136.192395"/>
    <n v="-231.40695299999999"/>
    <n v="1.4855259999999999"/>
    <n v="136.17974899999999"/>
    <n v="-231.41665599999999"/>
    <n v="1.4876370000000001"/>
    <n v="1.5939749999999999"/>
    <n v="2.1120000000000002E-3"/>
  </r>
  <r>
    <n v="908"/>
    <x v="14"/>
    <s v="3-35-37-74-182-191-197"/>
    <s v="3-35-37-74-182-191-197"/>
    <x v="1"/>
    <x v="901"/>
    <n v="473.96199999999999"/>
    <n v="327.75599999999997"/>
    <n v="5.000648"/>
    <n v="0"/>
    <x v="771"/>
    <x v="788"/>
    <n v="136.20750899999999"/>
    <n v="-230.68673200000001"/>
    <n v="1.518966"/>
    <n v="136.207336"/>
    <n v="-230.690674"/>
    <n v="1.519253"/>
    <n v="0.39459300000000003"/>
    <n v="2.8699999999999998E-4"/>
  </r>
  <r>
    <n v="909"/>
    <x v="14"/>
    <s v="3-35-37-74-182-191-197"/>
    <s v="3-35-37-74-182-191-197"/>
    <x v="1"/>
    <x v="902"/>
    <n v="816.98299999999995"/>
    <n v="422.89699999999999"/>
    <n v="6.7413499999999997"/>
    <n v="0"/>
    <x v="772"/>
    <x v="789"/>
    <n v="136.22502"/>
    <n v="-229.72920099999999"/>
    <n v="1.548772"/>
    <n v="136.22331199999999"/>
    <n v="-229.72369399999999"/>
    <n v="1.548484"/>
    <n v="0.57659400000000005"/>
    <n v="2.8699999999999998E-4"/>
  </r>
  <r>
    <n v="910"/>
    <x v="14"/>
    <s v="3-35-37-74-182-191-197"/>
    <s v="3-35-37-74-182-191-197"/>
    <x v="1"/>
    <x v="903"/>
    <n v="809.00400000000002"/>
    <n v="413.96499999999997"/>
    <n v="5.4405489999999999"/>
    <n v="0"/>
    <x v="773"/>
    <x v="790"/>
    <n v="136.23662999999999"/>
    <n v="-229.01159200000001"/>
    <n v="1.561779"/>
    <n v="136.22740200000001"/>
    <n v="-228.99885599999999"/>
    <n v="1.5614250000000001"/>
    <n v="1.572824"/>
    <n v="3.5399999999999999E-4"/>
  </r>
  <r>
    <n v="911"/>
    <x v="14"/>
    <s v="3-35-37-74-182-191-197"/>
    <s v="3-35-37-74-182-191-197"/>
    <x v="1"/>
    <x v="904"/>
    <n v="454.459"/>
    <n v="274.59899999999999"/>
    <n v="5.1380499999999998"/>
    <n v="0"/>
    <x v="774"/>
    <x v="791"/>
    <n v="136.22626500000001"/>
    <n v="-228.263507"/>
    <n v="1.5695840000000001"/>
    <n v="136.22663900000001"/>
    <n v="-228.273788"/>
    <n v="1.568797"/>
    <n v="1.0288679999999999"/>
    <n v="7.8700000000000005E-4"/>
  </r>
  <r>
    <n v="912"/>
    <x v="14"/>
    <s v="3-35-37-74-182-191-197"/>
    <s v="3-35-37-74-182-191-197"/>
    <x v="1"/>
    <x v="690"/>
    <n v="401.52699999999999"/>
    <n v="322.81799999999998"/>
    <n v="4.7841149999999999"/>
    <n v="0"/>
    <x v="775"/>
    <x v="792"/>
    <n v="136.22580199999999"/>
    <n v="-227.542877"/>
    <n v="1.574144"/>
    <n v="136.22306800000001"/>
    <n v="-227.548203"/>
    <n v="1.5744530000000001"/>
    <n v="0.59864799999999996"/>
    <n v="3.0899999999999998E-4"/>
  </r>
  <r>
    <n v="913"/>
    <x v="19"/>
    <s v="3-7-35-37-74-182-191-197"/>
    <s v="3-7-35-37-74-182-191-197"/>
    <x v="1"/>
    <x v="905"/>
    <n v="494.53500000000003"/>
    <n v="305.34300000000002"/>
    <n v="6.1520999999999999"/>
    <n v="0"/>
    <x v="776"/>
    <x v="793"/>
    <n v="136.22134700000001"/>
    <n v="-226.82520500000001"/>
    <n v="1.57708"/>
    <n v="136.21705600000001"/>
    <n v="-226.82212799999999"/>
    <n v="1.5774220000000001"/>
    <n v="0.52799200000000002"/>
    <n v="3.4099999999999999E-4"/>
  </r>
  <r>
    <n v="914"/>
    <x v="13"/>
    <s v="3-7-35-37-74-182-191-194-197"/>
    <s v="3-7-35-37-74-182-191-194-197"/>
    <x v="1"/>
    <x v="906"/>
    <n v="524.13199999999995"/>
    <n v="245.36699999999999"/>
    <n v="8.9292630000000006"/>
    <n v="0"/>
    <x v="777"/>
    <x v="794"/>
    <n v="136.224065"/>
    <n v="-225.86814000000001"/>
    <n v="1.579574"/>
    <n v="136.20704699999999"/>
    <n v="-225.853928"/>
    <n v="1.580389"/>
    <n v="2.2172260000000001"/>
    <n v="8.1499999999999997E-4"/>
  </r>
  <r>
    <n v="915"/>
    <x v="13"/>
    <s v="3-7-35-37-74-182-191-194-197"/>
    <s v="3-7-35-37-74-182-191-194-197"/>
    <x v="1"/>
    <x v="907"/>
    <n v="560.88"/>
    <n v="279.40600000000001"/>
    <n v="6.3375120000000003"/>
    <n v="0"/>
    <x v="778"/>
    <x v="795"/>
    <n v="136.21070399999999"/>
    <n v="-225.13549900000001"/>
    <n v="1.58325"/>
    <n v="136.198624"/>
    <n v="-225.12789900000001"/>
    <n v="1.5823240000000001"/>
    <n v="1.4272389999999999"/>
    <n v="9.2599999999999996E-4"/>
  </r>
  <r>
    <n v="916"/>
    <x v="13"/>
    <s v="3-7-35-37-74-182-191-194-197"/>
    <s v="3-7-35-37-74-182-191-194-197"/>
    <x v="1"/>
    <x v="908"/>
    <n v="542.53200000000004"/>
    <n v="470.161"/>
    <n v="7.0073780000000001"/>
    <n v="0"/>
    <x v="779"/>
    <x v="796"/>
    <n v="136.189019"/>
    <n v="-224.408501"/>
    <n v="1.5796889999999999"/>
    <n v="136.191147"/>
    <n v="-224.40220600000001"/>
    <n v="1.581283"/>
    <n v="0.66443099999999999"/>
    <n v="1.5939999999999999E-3"/>
  </r>
  <r>
    <n v="917"/>
    <x v="13"/>
    <s v="3-7-35-37-74-182-191-194-197"/>
    <s v="3-7-35-37-74-182-191-194-197"/>
    <x v="1"/>
    <x v="909"/>
    <n v="531.24400000000003"/>
    <n v="270.06400000000002"/>
    <n v="8.4323789999999992"/>
    <n v="0"/>
    <x v="780"/>
    <x v="797"/>
    <n v="136.158512"/>
    <n v="-223.41258999999999"/>
    <n v="1.581601"/>
    <n v="136.182999"/>
    <n v="-223.434708"/>
    <n v="1.579596"/>
    <n v="3.2996620000000001"/>
    <n v="2.0049999999999998E-3"/>
  </r>
  <r>
    <n v="918"/>
    <x v="13"/>
    <s v="3-7-35-37-74-182-191-194-197"/>
    <s v="3-7-35-37-74-182-191-194-197"/>
    <x v="1"/>
    <x v="910"/>
    <n v="765.18100000000004"/>
    <n v="271.77699999999999"/>
    <n v="6.961786"/>
    <n v="0"/>
    <x v="301"/>
    <x v="798"/>
    <n v="136.162363"/>
    <n v="-222.69479200000001"/>
    <n v="1.5788789999999999"/>
    <n v="136.17776499999999"/>
    <n v="-222.70906099999999"/>
    <n v="1.5790379999999999"/>
    <n v="2.0996039999999998"/>
    <n v="1.5899999999999999E-4"/>
  </r>
  <r>
    <n v="919"/>
    <x v="19"/>
    <s v="3-7-35-37-74-191-194-197"/>
    <s v="3-7-35-37-74-191-194-197"/>
    <x v="1"/>
    <x v="697"/>
    <n v="636.07299999999998"/>
    <n v="348.37599999999998"/>
    <n v="5.5710040000000003"/>
    <n v="0"/>
    <x v="781"/>
    <x v="799"/>
    <n v="136.192598"/>
    <n v="-222.01366200000001"/>
    <n v="1.5788930000000001"/>
    <n v="136.17262299999999"/>
    <n v="-221.983261"/>
    <n v="1.5777680000000001"/>
    <n v="3.6376219999999999"/>
    <n v="1.1249999999999999E-3"/>
  </r>
  <r>
    <n v="920"/>
    <x v="19"/>
    <s v="3-7-35-37-74-191-194-197"/>
    <s v="3-7-35-37-74-191-194-197"/>
    <x v="1"/>
    <x v="911"/>
    <n v="774.26"/>
    <n v="344.80200000000002"/>
    <n v="5.8214059999999996"/>
    <n v="0"/>
    <x v="782"/>
    <x v="800"/>
    <n v="136.16964200000001"/>
    <n v="-221.258895"/>
    <n v="1.5776969999999999"/>
    <n v="136.16810599999999"/>
    <n v="-221.25735499999999"/>
    <n v="1.577709"/>
    <n v="0.21751999999999999"/>
    <n v="1.2E-5"/>
  </r>
  <r>
    <n v="921"/>
    <x v="19"/>
    <s v="3-7-35-37-74-191-194-197"/>
    <s v="3-7-35-37-74-191-194-197"/>
    <x v="1"/>
    <x v="912"/>
    <n v="486.81"/>
    <n v="374.20100000000002"/>
    <n v="8.2393479999999997"/>
    <n v="0"/>
    <x v="783"/>
    <x v="801"/>
    <n v="136.16114400000001"/>
    <n v="-220.28801799999999"/>
    <n v="1.5766020000000001"/>
    <n v="136.162216"/>
    <n v="-220.28942900000001"/>
    <n v="1.577224"/>
    <n v="0.17716399999999999"/>
    <n v="6.2200000000000005E-4"/>
  </r>
  <r>
    <n v="922"/>
    <x v="19"/>
    <s v="3-7-35-37-74-191-194-197"/>
    <s v="3-7-35-37-74-191-194-197"/>
    <x v="1"/>
    <x v="913"/>
    <n v="637.70699999999999"/>
    <n v="284.88200000000001"/>
    <n v="6.2391800000000002"/>
    <n v="0"/>
    <x v="545"/>
    <x v="802"/>
    <n v="136.15822199999999"/>
    <n v="-219.56535600000001"/>
    <n v="1.577474"/>
    <n v="136.15824900000001"/>
    <n v="-219.56362899999999"/>
    <n v="1.5761069999999999"/>
    <n v="0.17268"/>
    <n v="1.3669999999999999E-3"/>
  </r>
  <r>
    <n v="923"/>
    <x v="14"/>
    <s v="3-7-37-74-191-194-197"/>
    <s v="3-7-37-74-191-194-197"/>
    <x v="1"/>
    <x v="914"/>
    <n v="462.87400000000002"/>
    <n v="266.42"/>
    <n v="5.3598720000000002"/>
    <n v="0"/>
    <x v="784"/>
    <x v="803"/>
    <n v="136.15062900000001"/>
    <n v="-218.83359100000001"/>
    <n v="1.574395"/>
    <n v="136.15557899999999"/>
    <n v="-218.83783"/>
    <n v="1.575569"/>
    <n v="0.65163899999999997"/>
    <n v="1.1739999999999999E-3"/>
  </r>
  <r>
    <n v="924"/>
    <x v="18"/>
    <s v="3-7-37-191-194-197"/>
    <s v="3-7-37-191-194-197"/>
    <x v="1"/>
    <x v="915"/>
    <n v="390.12299999999999"/>
    <n v="285.31400000000002"/>
    <n v="4.7967630000000003"/>
    <n v="0"/>
    <x v="785"/>
    <x v="804"/>
    <n v="136.155822"/>
    <n v="-218.11447100000001"/>
    <n v="1.574217"/>
    <n v="136.15310700000001"/>
    <n v="-218.11203"/>
    <n v="1.574193"/>
    <n v="0.36508800000000002"/>
    <n v="2.4000000000000001E-5"/>
  </r>
  <r>
    <n v="925"/>
    <x v="18"/>
    <s v="3-7-37-191-194-197"/>
    <s v="3-7-37-191-194-197"/>
    <x v="1"/>
    <x v="916"/>
    <n v="399.976"/>
    <n v="332.37799999999999"/>
    <n v="4.7600239999999996"/>
    <n v="0"/>
    <x v="786"/>
    <x v="805"/>
    <n v="136.145399"/>
    <n v="-217.38709900000001"/>
    <n v="1.573377"/>
    <n v="136.15130600000001"/>
    <n v="-217.38713100000001"/>
    <n v="1.5740339999999999"/>
    <n v="0.59071099999999999"/>
    <n v="6.5700000000000003E-4"/>
  </r>
  <r>
    <n v="926"/>
    <x v="18"/>
    <s v="3-7-37-191-194-197"/>
    <s v="3-7-37-191-194-197"/>
    <x v="1"/>
    <x v="917"/>
    <n v="380.005"/>
    <n v="296.90600000000001"/>
    <n v="5.522113"/>
    <n v="0"/>
    <x v="787"/>
    <x v="806"/>
    <n v="136.158941"/>
    <n v="-216.43929399999999"/>
    <n v="1.5737429999999999"/>
    <n v="136.14913899999999"/>
    <n v="-216.42832899999999"/>
    <n v="1.5734440000000001"/>
    <n v="1.4707049999999999"/>
    <n v="2.9999999999999997E-4"/>
  </r>
  <r>
    <n v="927"/>
    <x v="18"/>
    <s v="3-7-37-191-194-197"/>
    <s v="3-7-37-191-194-197"/>
    <x v="1"/>
    <x v="918"/>
    <n v="724.80399999999997"/>
    <n v="355.74099999999999"/>
    <n v="4.5452360000000001"/>
    <n v="0"/>
    <x v="788"/>
    <x v="807"/>
    <n v="136.14306400000001"/>
    <n v="-215.721431"/>
    <n v="1.5737209999999999"/>
    <n v="136.14752200000001"/>
    <n v="-215.720505"/>
    <n v="1.5726739999999999"/>
    <n v="0.45537100000000003"/>
    <n v="1.0480000000000001E-3"/>
  </r>
  <r>
    <n v="928"/>
    <x v="18"/>
    <s v="3-7-37-191-194-197"/>
    <s v="3-7-37-191-194-197"/>
    <x v="1"/>
    <x v="919"/>
    <n v="721.851"/>
    <n v="404.61599999999999"/>
    <n v="4.2768459999999999"/>
    <n v="0"/>
    <x v="789"/>
    <x v="808"/>
    <n v="136.13929300000001"/>
    <n v="-215.02000899999999"/>
    <n v="1.5731219999999999"/>
    <n v="136.14636200000001"/>
    <n v="-215.02423099999999"/>
    <n v="1.5730189999999999"/>
    <n v="0.82341299999999995"/>
    <n v="1.03E-4"/>
  </r>
  <r>
    <n v="929"/>
    <x v="18"/>
    <s v="3-7-37-191-194-197"/>
    <s v="3-7-37-191-194-197"/>
    <x v="1"/>
    <x v="920"/>
    <n v="715.36199999999997"/>
    <n v="397.12200000000001"/>
    <n v="5.4955410000000002"/>
    <n v="0"/>
    <x v="790"/>
    <x v="809"/>
    <n v="136.14590000000001"/>
    <n v="-214.11334099999999"/>
    <n v="1.5725359999999999"/>
    <n v="136.145264"/>
    <n v="-214.11236600000001"/>
    <n v="1.572479"/>
    <n v="0.116475"/>
    <n v="5.8E-5"/>
  </r>
  <r>
    <n v="930"/>
    <x v="14"/>
    <s v="3-7-37-65-191-194-197"/>
    <s v="3-7-37-65-191-194-197"/>
    <x v="1"/>
    <x v="921"/>
    <n v="405.69099999999997"/>
    <n v="286.97199999999998"/>
    <n v="4.5399989999999999"/>
    <n v="0"/>
    <x v="791"/>
    <x v="810"/>
    <n v="136.174318"/>
    <n v="-213.46071599999999"/>
    <n v="1.569966"/>
    <n v="136.144577"/>
    <n v="-213.438141"/>
    <n v="1.5715509999999999"/>
    <n v="3.7338529999999999"/>
    <n v="1.586E-3"/>
  </r>
  <r>
    <n v="931"/>
    <x v="19"/>
    <s v="3-7-37-65-187-191-194-197"/>
    <s v="3-7-37-65-187-191-194-197"/>
    <x v="1"/>
    <x v="922"/>
    <n v="866.40099999999995"/>
    <n v="360.786"/>
    <n v="6.315925"/>
    <n v="0"/>
    <x v="792"/>
    <x v="811"/>
    <n v="136.13724999999999"/>
    <n v="-212.777299"/>
    <n v="1.573601"/>
    <n v="136.14437899999999"/>
    <n v="-212.77050800000001"/>
    <n v="1.571787"/>
    <n v="0.98457799999999995"/>
    <n v="1.8140000000000001E-3"/>
  </r>
  <r>
    <n v="932"/>
    <x v="19"/>
    <s v="3-7-37-65-187-191-194-197"/>
    <s v="3-7-37-65-187-191-194-197"/>
    <x v="1"/>
    <x v="923"/>
    <n v="450.73700000000002"/>
    <n v="255.88200000000001"/>
    <n v="6.8869009999999999"/>
    <n v="0"/>
    <x v="793"/>
    <x v="812"/>
    <n v="136.14507399999999"/>
    <n v="-211.88821799999999"/>
    <n v="1.570943"/>
    <n v="136.144104"/>
    <n v="-211.89001500000001"/>
    <n v="1.5714999999999999"/>
    <n v="0.20419000000000001"/>
    <n v="5.5800000000000001E-4"/>
  </r>
  <r>
    <n v="933"/>
    <x v="14"/>
    <s v="3-7-37-65-187-191-194"/>
    <s v="3-7-37-65-187-191-194"/>
    <x v="1"/>
    <x v="924"/>
    <n v="716.69799999999998"/>
    <n v="405.476"/>
    <n v="4.3181240000000001"/>
    <n v="0"/>
    <x v="794"/>
    <x v="813"/>
    <n v="136.17604499999999"/>
    <n v="-211.26907299999999"/>
    <n v="1.571123"/>
    <n v="136.14378400000001"/>
    <n v="-211.23779300000001"/>
    <n v="1.5708299999999999"/>
    <n v="4.4935729999999996"/>
    <n v="2.92E-4"/>
  </r>
  <r>
    <n v="934"/>
    <x v="14"/>
    <s v="3-7-37-65-187-191-194"/>
    <s v="3-7-37-65-187-191-194"/>
    <x v="1"/>
    <x v="925"/>
    <n v="578.83699999999999"/>
    <n v="350.47"/>
    <n v="5.0038799999999997"/>
    <n v="0"/>
    <x v="795"/>
    <x v="814"/>
    <n v="136.15898899999999"/>
    <n v="-210.59577200000001"/>
    <n v="1.568818"/>
    <n v="136.14382900000001"/>
    <n v="-210.59343000000001"/>
    <n v="1.571305"/>
    <n v="1.5339210000000001"/>
    <n v="2.4870000000000001E-3"/>
  </r>
  <r>
    <n v="935"/>
    <x v="14"/>
    <s v="3-7-37-65-187-191-194"/>
    <s v="3-7-37-65-187-191-194"/>
    <x v="1"/>
    <x v="926"/>
    <n v="730.20500000000004"/>
    <n v="393.92"/>
    <n v="4.8319400000000003"/>
    <n v="0"/>
    <x v="796"/>
    <x v="815"/>
    <n v="136.11736500000001"/>
    <n v="-209.918057"/>
    <n v="1.572533"/>
    <n v="136.14361600000001"/>
    <n v="-209.95735199999999"/>
    <n v="1.5706500000000001"/>
    <n v="4.7256400000000003"/>
    <n v="1.884E-3"/>
  </r>
  <r>
    <n v="936"/>
    <x v="14"/>
    <s v="3-7-37-65-187-191-194"/>
    <s v="3-7-37-65-187-191-194"/>
    <x v="1"/>
    <x v="927"/>
    <n v="582.02700000000004"/>
    <n v="393.93099999999998"/>
    <n v="5.5774860000000004"/>
    <n v="0"/>
    <x v="797"/>
    <x v="816"/>
    <n v="136.141436"/>
    <n v="-209.12374399999999"/>
    <n v="1.5701700000000001"/>
    <n v="136.14378400000001"/>
    <n v="-209.128006"/>
    <n v="1.5704210000000001"/>
    <n v="0.48655700000000002"/>
    <n v="2.5099999999999998E-4"/>
  </r>
  <r>
    <n v="937"/>
    <x v="14"/>
    <s v="3-7-37-65-187-191-194"/>
    <s v="3-7-37-65-187-191-194"/>
    <x v="1"/>
    <x v="928"/>
    <n v="956.78200000000004"/>
    <n v="445.89299999999997"/>
    <n v="4.0267569999999999"/>
    <n v="0"/>
    <x v="798"/>
    <x v="817"/>
    <n v="136.13500300000001"/>
    <n v="-208.51747800000001"/>
    <n v="1.570171"/>
    <n v="136.14418000000001"/>
    <n v="-208.52262899999999"/>
    <n v="1.5708690000000001"/>
    <n v="1.0524100000000001"/>
    <n v="6.9800000000000005E-4"/>
  </r>
  <r>
    <n v="938"/>
    <x v="13"/>
    <s v="3-7-37-38-65-178-187-191-194"/>
    <s v="3-7-37-38-65-178-187-191-194"/>
    <x v="1"/>
    <x v="929"/>
    <n v="504.714"/>
    <n v="225.68799999999999"/>
    <n v="7.3528089999999997"/>
    <n v="0"/>
    <x v="799"/>
    <x v="818"/>
    <n v="136.15358000000001"/>
    <n v="-207.74700799999999"/>
    <n v="1.569304"/>
    <n v="136.14451600000001"/>
    <n v="-207.72648599999999"/>
    <n v="1.5707249999999999"/>
    <n v="2.243414"/>
    <n v="1.421E-3"/>
  </r>
  <r>
    <n v="939"/>
    <x v="13"/>
    <s v="3-7-37-38-65-178-187-191-194"/>
    <s v="3-7-37-38-65-178-187-191-194"/>
    <x v="1"/>
    <x v="930"/>
    <n v="957.29700000000003"/>
    <n v="389.34800000000001"/>
    <n v="6.5252359999999996"/>
    <n v="0"/>
    <x v="800"/>
    <x v="819"/>
    <n v="136.127129"/>
    <n v="-207.12584200000001"/>
    <n v="1.5684290000000001"/>
    <n v="136.14463799999999"/>
    <n v="-207.12785299999999"/>
    <n v="1.570085"/>
    <n v="1.762435"/>
    <n v="1.6559999999999999E-3"/>
  </r>
  <r>
    <n v="940"/>
    <x v="13"/>
    <s v="3-7-37-38-65-178-187-191-194"/>
    <s v="3-7-37-38-65-178-187-191-194"/>
    <x v="1"/>
    <x v="730"/>
    <n v="1036.9649999999999"/>
    <n v="393.79399999999998"/>
    <n v="5.0413480000000002"/>
    <n v="0"/>
    <x v="801"/>
    <x v="820"/>
    <n v="136.131663"/>
    <n v="-206.52175600000001"/>
    <n v="1.569056"/>
    <n v="136.145126"/>
    <n v="-206.52742000000001"/>
    <n v="1.5706230000000001"/>
    <n v="1.4605859999999999"/>
    <n v="1.5659999999999999E-3"/>
  </r>
  <r>
    <n v="941"/>
    <x v="13"/>
    <s v="3-7-37-38-65-178-187-191-194"/>
    <s v="3-7-37-38-65-178-187-191-194"/>
    <x v="1"/>
    <x v="931"/>
    <n v="695.96"/>
    <n v="423.45699999999999"/>
    <n v="5.4412159999999998"/>
    <n v="0"/>
    <x v="802"/>
    <x v="821"/>
    <n v="136.156721"/>
    <n v="-205.93588800000001"/>
    <n v="1.5720430000000001"/>
    <n v="136.145264"/>
    <n v="-205.93073999999999"/>
    <n v="1.570006"/>
    <n v="1.2560739999999999"/>
    <n v="2.0370000000000002E-3"/>
  </r>
  <r>
    <n v="942"/>
    <x v="13"/>
    <s v="3-7-37-38-65-178-187-191-194"/>
    <s v="3-7-37-38-65-178-187-191-194"/>
    <x v="1"/>
    <x v="932"/>
    <n v="537.47699999999998"/>
    <n v="387.49599999999998"/>
    <n v="6.8285910000000003"/>
    <n v="0"/>
    <x v="803"/>
    <x v="822"/>
    <n v="136.15110100000001"/>
    <n v="-205.149562"/>
    <n v="1.569558"/>
    <n v="136.14572100000001"/>
    <n v="-205.15017700000001"/>
    <n v="1.5699399999999999"/>
    <n v="0.54144800000000004"/>
    <n v="3.8200000000000002E-4"/>
  </r>
  <r>
    <n v="943"/>
    <x v="19"/>
    <s v="7-37-38-65-178-187-191-194"/>
    <s v="7-37-38-65-178-187-191-194"/>
    <x v="1"/>
    <x v="933"/>
    <n v="456.714"/>
    <n v="268.274"/>
    <n v="4.4880170000000001"/>
    <n v="0"/>
    <x v="804"/>
    <x v="823"/>
    <n v="136.14360199999999"/>
    <n v="-204.57659200000001"/>
    <n v="1.570276"/>
    <n v="136.14624000000001"/>
    <n v="-204.57815600000001"/>
    <n v="1.570527"/>
    <n v="0.30668499999999999"/>
    <n v="2.5000000000000001E-4"/>
  </r>
  <r>
    <n v="944"/>
    <x v="19"/>
    <s v="7-37-38-65-178-187-191-194"/>
    <s v="7-37-38-65-178-187-191-194"/>
    <x v="1"/>
    <x v="934"/>
    <n v="490.61399999999998"/>
    <n v="329.07400000000001"/>
    <n v="4.6300400000000002"/>
    <n v="0"/>
    <x v="805"/>
    <x v="824"/>
    <n v="136.151645"/>
    <n v="-204.0189"/>
    <n v="1.572589"/>
    <n v="136.14639299999999"/>
    <n v="-204.015839"/>
    <n v="1.56989"/>
    <n v="0.60793200000000003"/>
    <n v="2.699E-3"/>
  </r>
  <r>
    <n v="945"/>
    <x v="19"/>
    <s v="7-37-38-65-178-187-191-194"/>
    <s v="7-37-38-65-178-187-191-194"/>
    <x v="1"/>
    <x v="935"/>
    <n v="666.56100000000004"/>
    <n v="343.14400000000001"/>
    <n v="5.9181710000000001"/>
    <n v="0"/>
    <x v="806"/>
    <x v="825"/>
    <n v="136.146411"/>
    <n v="-203.28002699999999"/>
    <n v="1.5693319999999999"/>
    <n v="136.14695699999999"/>
    <n v="-203.275803"/>
    <n v="1.5698129999999999"/>
    <n v="0.425931"/>
    <n v="4.8200000000000001E-4"/>
  </r>
  <r>
    <n v="946"/>
    <x v="19"/>
    <s v="7-37-38-65-178-187-191-194"/>
    <s v="7-37-38-65-178-187-191-194"/>
    <x v="1"/>
    <x v="936"/>
    <n v="646.01300000000003"/>
    <n v="383.50799999999998"/>
    <n v="4.550783"/>
    <n v="0"/>
    <x v="807"/>
    <x v="826"/>
    <n v="136.16292300000001"/>
    <n v="-202.73625899999999"/>
    <n v="1.572991"/>
    <n v="136.147583"/>
    <n v="-202.72546399999999"/>
    <n v="1.570365"/>
    <n v="1.875729"/>
    <n v="2.6250000000000002E-3"/>
  </r>
  <r>
    <n v="947"/>
    <x v="19"/>
    <s v="7-37-38-65-178-187-191-194"/>
    <s v="7-37-38-65-178-187-191-194"/>
    <x v="1"/>
    <x v="937"/>
    <n v="941.19500000000005"/>
    <n v="420.33600000000001"/>
    <n v="4.5362970000000002"/>
    <n v="0"/>
    <x v="808"/>
    <x v="827"/>
    <n v="136.134006"/>
    <n v="-202.17362399999999"/>
    <n v="1.5709610000000001"/>
    <n v="136.14781199999999"/>
    <n v="-202.179306"/>
    <n v="1.5697559999999999"/>
    <n v="1.4929429999999999"/>
    <n v="1.2049999999999999E-3"/>
  </r>
  <r>
    <n v="948"/>
    <x v="14"/>
    <s v="7-37-38-65-178-187-194"/>
    <s v="7-37-38-65-178-187-194"/>
    <x v="1"/>
    <x v="938"/>
    <n v="436.33600000000001"/>
    <n v="305.18"/>
    <n v="5.4016060000000001"/>
    <n v="0"/>
    <x v="809"/>
    <x v="828"/>
    <n v="136.14722"/>
    <n v="-201.455433"/>
    <n v="1.5685530000000001"/>
    <n v="136.148346"/>
    <n v="-201.46026599999999"/>
    <n v="1.5697479999999999"/>
    <n v="0.49621700000000002"/>
    <n v="1.1950000000000001E-3"/>
  </r>
  <r>
    <n v="949"/>
    <x v="14"/>
    <s v="7-37-38-65-178-187-194"/>
    <s v="7-37-38-65-178-187-194"/>
    <x v="1"/>
    <x v="939"/>
    <n v="798.68899999999996"/>
    <n v="362.28199999999998"/>
    <n v="3.6647409999999998"/>
    <n v="0"/>
    <x v="810"/>
    <x v="829"/>
    <n v="136.15045499999999"/>
    <n v="-200.930904"/>
    <n v="1.5702799999999999"/>
    <n v="136.148956"/>
    <n v="-200.92952"/>
    <n v="1.570362"/>
    <n v="0.20401900000000001"/>
    <n v="8.2000000000000001E-5"/>
  </r>
  <r>
    <n v="950"/>
    <x v="14"/>
    <s v="7-37-38-65-178-187-194"/>
    <s v="7-37-38-65-178-187-194"/>
    <x v="1"/>
    <x v="940"/>
    <n v="467.80399999999997"/>
    <n v="298.83800000000002"/>
    <n v="3.3836840000000001"/>
    <n v="0"/>
    <x v="811"/>
    <x v="830"/>
    <n v="136.16246899999999"/>
    <n v="-200.40371099999999"/>
    <n v="1.568867"/>
    <n v="136.149124"/>
    <n v="-200.406342"/>
    <n v="1.569752"/>
    <n v="1.3601350000000001"/>
    <n v="8.8500000000000004E-4"/>
  </r>
  <r>
    <n v="951"/>
    <x v="14"/>
    <s v="7-37-38-65-178-187-194"/>
    <s v="7-37-38-65-178-187-194"/>
    <x v="1"/>
    <x v="941"/>
    <n v="431.44799999999998"/>
    <n v="274.81599999999997"/>
    <n v="4.7087690000000002"/>
    <n v="0"/>
    <x v="812"/>
    <x v="831"/>
    <n v="136.14629199999999"/>
    <n v="-199.71289899999999"/>
    <n v="1.5668820000000001"/>
    <n v="136.152863"/>
    <n v="-199.719391"/>
    <n v="1.566838"/>
    <n v="0.92368399999999995"/>
    <n v="4.3999999999999999E-5"/>
  </r>
  <r>
    <n v="952"/>
    <x v="14"/>
    <s v="7-37-38-65-178-187-194"/>
    <s v="7-37-38-65-178-187-194"/>
    <x v="1"/>
    <x v="942"/>
    <n v="529.61599999999999"/>
    <n v="330.495"/>
    <n v="3.5036710000000002"/>
    <n v="0"/>
    <x v="813"/>
    <x v="832"/>
    <n v="136.16335000000001"/>
    <n v="-199.21381700000001"/>
    <n v="1.557925"/>
    <n v="136.16423"/>
    <n v="-199.21107499999999"/>
    <n v="1.5597350000000001"/>
    <n v="0.28805700000000001"/>
    <n v="1.81E-3"/>
  </r>
  <r>
    <n v="953"/>
    <x v="14"/>
    <s v="7-37-38-65-178-187-194"/>
    <s v="7-37-38-65-178-187-194"/>
    <x v="1"/>
    <x v="943"/>
    <n v="466.16699999999997"/>
    <n v="349.762"/>
    <n v="3.248148"/>
    <n v="0"/>
    <x v="814"/>
    <x v="833"/>
    <n v="136.18317500000001"/>
    <n v="-198.709395"/>
    <n v="1.5485519999999999"/>
    <n v="136.18246500000001"/>
    <n v="-198.70815999999999"/>
    <n v="1.5483530000000001"/>
    <n v="0.142452"/>
    <n v="1.9900000000000001E-4"/>
  </r>
  <r>
    <n v="954"/>
    <x v="14"/>
    <s v="7-37-38-65-178-187-194"/>
    <s v="7-37-38-65-178-187-194"/>
    <x v="1"/>
    <x v="944"/>
    <n v="801.47500000000002"/>
    <n v="341.00200000000001"/>
    <n v="4.8635809999999999"/>
    <n v="0"/>
    <x v="815"/>
    <x v="834"/>
    <n v="136.22288399999999"/>
    <n v="-198.04256899999999"/>
    <n v="1.5286740000000001"/>
    <n v="136.223648"/>
    <n v="-198.046707"/>
    <n v="1.527865"/>
    <n v="0.42083399999999999"/>
    <n v="8.0900000000000004E-4"/>
  </r>
  <r>
    <n v="955"/>
    <x v="14"/>
    <s v="7-37-38-65-178-187-194"/>
    <s v="7-37-38-65-178-187-194"/>
    <x v="1"/>
    <x v="945"/>
    <n v="457.82400000000001"/>
    <n v="296.97800000000001"/>
    <n v="3.8614570000000001"/>
    <n v="0"/>
    <x v="816"/>
    <x v="835"/>
    <n v="136.288816"/>
    <n v="-197.551939"/>
    <n v="1.501811"/>
    <n v="136.27088900000001"/>
    <n v="-197.55845600000001"/>
    <n v="1.506596"/>
    <n v="1.9075029999999999"/>
    <n v="4.7850000000000002E-3"/>
  </r>
  <r>
    <n v="956"/>
    <x v="14"/>
    <s v="7-37-38-65-178-187-194"/>
    <s v="7-37-38-65-178-187-194"/>
    <x v="1"/>
    <x v="946"/>
    <n v="703.85500000000002"/>
    <n v="385.54899999999998"/>
    <n v="3.8750209999999998"/>
    <n v="0"/>
    <x v="817"/>
    <x v="836"/>
    <n v="136.33734799999999"/>
    <n v="-197.07217399999999"/>
    <n v="1.4793130000000001"/>
    <n v="136.33596800000001"/>
    <n v="-197.06880200000001"/>
    <n v="1.4789570000000001"/>
    <n v="0.36439300000000002"/>
    <n v="3.5599999999999998E-4"/>
  </r>
  <r>
    <n v="957"/>
    <x v="14"/>
    <s v="7-37-38-65-178-187-194"/>
    <s v="7-37-38-65-178-187-194"/>
    <x v="1"/>
    <x v="947"/>
    <n v="1071.1469999999999"/>
    <n v="508.69200000000001"/>
    <n v="6.9760439999999999"/>
    <n v="0"/>
    <x v="818"/>
    <x v="837"/>
    <n v="136.48116200000001"/>
    <n v="-196.40663699999999"/>
    <n v="1.426688"/>
    <n v="136.46464499999999"/>
    <n v="-196.39073200000001"/>
    <n v="1.4296260000000001"/>
    <n v="2.2929590000000002"/>
    <n v="2.9390000000000002E-3"/>
  </r>
  <r>
    <n v="958"/>
    <x v="14"/>
    <s v="7-37-38-65-178-187-194"/>
    <s v="7-37-38-65-178-187-194"/>
    <x v="1"/>
    <x v="948"/>
    <n v="770.96900000000005"/>
    <n v="397.10700000000003"/>
    <n v="5.6894400000000003"/>
    <n v="0"/>
    <x v="819"/>
    <x v="838"/>
    <n v="136.601527"/>
    <n v="-195.84969699999999"/>
    <n v="1.3803920000000001"/>
    <n v="136.605301"/>
    <n v="-195.85436999999999"/>
    <n v="1.3804419999999999"/>
    <n v="0.60065999999999997"/>
    <n v="5.0000000000000002E-5"/>
  </r>
  <r>
    <n v="959"/>
    <x v="14"/>
    <s v="7-37-38-65-178-187-194"/>
    <s v="7-37-38-65-178-187-194"/>
    <x v="1"/>
    <x v="949"/>
    <n v="469.93799999999999"/>
    <n v="765.18499999999995"/>
    <n v="6.2296680000000002"/>
    <n v="0"/>
    <x v="820"/>
    <x v="839"/>
    <n v="136.77874600000001"/>
    <n v="-195.29104599999999"/>
    <n v="1.324335"/>
    <n v="136.787994"/>
    <n v="-195.29014599999999"/>
    <n v="1.3233820000000001"/>
    <n v="0.92923"/>
    <n v="9.5299999999999996E-4"/>
  </r>
  <r>
    <n v="960"/>
    <x v="14"/>
    <s v="7-37-38-65-178-187-194"/>
    <s v="7-37-38-65-178-187-194"/>
    <x v="1"/>
    <x v="950"/>
    <n v="455.49200000000002"/>
    <n v="277.66300000000001"/>
    <n v="10.396317"/>
    <n v="0"/>
    <x v="821"/>
    <x v="840"/>
    <n v="137.11755299999999"/>
    <n v="-194.49146200000001"/>
    <n v="1.2302729999999999"/>
    <n v="137.11949200000001"/>
    <n v="-194.50276199999999"/>
    <n v="1.230424"/>
    <n v="1.146541"/>
    <n v="1.5100000000000001E-4"/>
  </r>
  <r>
    <n v="961"/>
    <x v="18"/>
    <s v="7-38-65-178-187-194"/>
    <s v="7-38-65-178-187-194"/>
    <x v="1"/>
    <x v="951"/>
    <n v="629.11"/>
    <n v="429.08800000000002"/>
    <n v="7.391699"/>
    <n v="0"/>
    <x v="822"/>
    <x v="841"/>
    <n v="137.43011799999999"/>
    <n v="-193.87992800000001"/>
    <n v="1.143513"/>
    <n v="137.44575499999999"/>
    <n v="-193.90130600000001"/>
    <n v="1.144917"/>
    <n v="2.6486450000000001"/>
    <n v="1.403E-3"/>
  </r>
  <r>
    <n v="962"/>
    <x v="18"/>
    <s v="7-38-65-178-187-194"/>
    <s v="7-38-65-178-187-194"/>
    <x v="1"/>
    <x v="952"/>
    <n v="564.88400000000001"/>
    <n v="346.613"/>
    <n v="8.8691469999999999"/>
    <n v="0"/>
    <x v="823"/>
    <x v="842"/>
    <n v="137.85947999999999"/>
    <n v="-193.32832500000001"/>
    <n v="1.037901"/>
    <n v="137.852295"/>
    <n v="-193.313354"/>
    <n v="1.039625"/>
    <n v="1.660536"/>
    <n v="1.7240000000000001E-3"/>
  </r>
  <r>
    <n v="963"/>
    <x v="18"/>
    <s v="7-38-65-178-187-194"/>
    <s v="7-38-65-178-187-194"/>
    <x v="1"/>
    <x v="953"/>
    <n v="549.65200000000004"/>
    <n v="392.90100000000001"/>
    <n v="13.588263"/>
    <n v="0"/>
    <x v="824"/>
    <x v="843"/>
    <n v="138.519295"/>
    <n v="-192.61595700000001"/>
    <n v="0.86733800000000005"/>
    <n v="138.51254299999999"/>
    <n v="-192.61090100000001"/>
    <n v="0.86960800000000005"/>
    <n v="0.84360100000000005"/>
    <n v="2.2690000000000002E-3"/>
  </r>
  <r>
    <n v="964"/>
    <x v="18"/>
    <s v="7-38-65-178-187-194"/>
    <s v="7-38-65-178-187-194"/>
    <x v="1"/>
    <x v="954"/>
    <n v="423.13600000000002"/>
    <n v="260.99200000000002"/>
    <n v="11.413278"/>
    <n v="0"/>
    <x v="825"/>
    <x v="844"/>
    <n v="139.07110800000001"/>
    <n v="-192.17389700000001"/>
    <n v="0.72442099999999998"/>
    <n v="139.077789"/>
    <n v="-192.18948399999999"/>
    <n v="0.72312399999999999"/>
    <n v="1.695791"/>
    <n v="1.297E-3"/>
  </r>
  <r>
    <n v="965"/>
    <x v="18"/>
    <s v="7-38-65-178-187-194"/>
    <s v="7-38-65-178-187-194"/>
    <x v="1"/>
    <x v="955"/>
    <n v="415.22399999999999"/>
    <n v="304.80599999999998"/>
    <n v="12.239984"/>
    <n v="0"/>
    <x v="826"/>
    <x v="845"/>
    <n v="139.69426999999999"/>
    <n v="-191.85974200000001"/>
    <n v="0.57071499999999997"/>
    <n v="139.692612"/>
    <n v="-191.86634799999999"/>
    <n v="0.57078200000000001"/>
    <n v="0.68108199999999997"/>
    <n v="6.7000000000000002E-5"/>
  </r>
  <r>
    <n v="966"/>
    <x v="18"/>
    <s v="7-38-65-178-187-194"/>
    <s v="7-38-65-178-187-194"/>
    <x v="1"/>
    <x v="956"/>
    <n v="391.202"/>
    <n v="359.97500000000002"/>
    <n v="15.053362999999999"/>
    <n v="0"/>
    <x v="827"/>
    <x v="846"/>
    <n v="140.57359"/>
    <n v="-191.595562"/>
    <n v="0.37881500000000001"/>
    <n v="140.58502200000001"/>
    <n v="-191.573746"/>
    <n v="0.37832900000000003"/>
    <n v="2.4630359999999998"/>
    <n v="4.86E-4"/>
  </r>
  <r>
    <n v="967"/>
    <x v="18"/>
    <s v="7-38-65-178-187-194"/>
    <s v="7-38-65-178-187-194"/>
    <x v="1"/>
    <x v="957"/>
    <n v="386.54599999999999"/>
    <n v="269.35599999999999"/>
    <n v="10.326681000000001"/>
    <n v="0"/>
    <x v="828"/>
    <x v="847"/>
    <n v="141.30300600000001"/>
    <n v="-191.42613299999999"/>
    <n v="0.25536199999999998"/>
    <n v="141.29911799999999"/>
    <n v="-191.43356299999999"/>
    <n v="0.258023"/>
    <n v="0.83860100000000004"/>
    <n v="2.6610000000000002E-3"/>
  </r>
  <r>
    <n v="968"/>
    <x v="18"/>
    <s v="7-38-65-178-187-194"/>
    <s v="7-38-65-178-187-194"/>
    <x v="1"/>
    <x v="958"/>
    <n v="536.30100000000004"/>
    <n v="353.74799999999999"/>
    <n v="7.9156550000000001"/>
    <n v="0"/>
    <x v="829"/>
    <x v="848"/>
    <n v="142.03061700000001"/>
    <n v="-191.350673"/>
    <n v="0.158133"/>
    <n v="142.03053299999999"/>
    <n v="-191.35067699999999"/>
    <n v="0.158197"/>
    <n v="8.43E-3"/>
    <n v="6.3E-5"/>
  </r>
  <r>
    <n v="969"/>
    <x v="18"/>
    <s v="7-38-65-178-187-194"/>
    <s v="7-38-65-178-187-194"/>
    <x v="1"/>
    <x v="959"/>
    <n v="505.25700000000001"/>
    <n v="385.22"/>
    <n v="8.4604759999999999"/>
    <n v="0"/>
    <x v="830"/>
    <x v="849"/>
    <n v="143.00714600000001"/>
    <n v="-191.29776000000001"/>
    <n v="6.8242999999999998E-2"/>
    <n v="143.00862100000001"/>
    <n v="-191.298721"/>
    <n v="6.8849999999999995E-2"/>
    <n v="0.176126"/>
    <n v="6.0700000000000001E-4"/>
  </r>
  <r>
    <n v="970"/>
    <x v="18"/>
    <s v="7-38-65-178-187-194"/>
    <s v="7-38-65-178-187-194"/>
    <x v="1"/>
    <x v="960"/>
    <n v="382.97"/>
    <n v="263.80799999999999"/>
    <n v="5.3889760000000004"/>
    <n v="0"/>
    <x v="831"/>
    <x v="850"/>
    <n v="143.74374800000001"/>
    <n v="-191.27838"/>
    <n v="2.8107E-2"/>
    <n v="143.73472599999999"/>
    <n v="-191.28872699999999"/>
    <n v="2.7761999999999998E-2"/>
    <n v="1.372776"/>
    <n v="3.4499999999999998E-4"/>
  </r>
  <r>
    <n v="971"/>
    <x v="18"/>
    <s v="7-38-65-178-187-194"/>
    <s v="7-38-65-178-187-194"/>
    <x v="1"/>
    <x v="961"/>
    <n v="365.09500000000003"/>
    <n v="259.62400000000002"/>
    <n v="4.7842229999999999"/>
    <n v="0"/>
    <x v="832"/>
    <x v="851"/>
    <n v="144.456008"/>
    <n v="-191.29789700000001"/>
    <n v="-3.2200000000000002E-4"/>
    <n v="144.45459"/>
    <n v="-191.29631000000001"/>
    <n v="-1.3489999999999999E-3"/>
    <n v="0.212808"/>
    <n v="1.0280000000000001E-3"/>
  </r>
  <r>
    <n v="972"/>
    <x v="18"/>
    <s v="7-38-65-178-187-194"/>
    <s v="7-38-65-178-187-194"/>
    <x v="1"/>
    <x v="962"/>
    <n v="488.10599999999999"/>
    <n v="303.298"/>
    <n v="5.37256"/>
    <n v="0"/>
    <x v="833"/>
    <x v="852"/>
    <n v="145.39637300000001"/>
    <n v="-191.35237100000001"/>
    <n v="-2.6946999999999999E-2"/>
    <n v="145.41301000000001"/>
    <n v="-191.32441700000001"/>
    <n v="-2.5423999999999999E-2"/>
    <n v="3.253037"/>
    <n v="1.5219999999999999E-3"/>
  </r>
  <r>
    <n v="973"/>
    <x v="15"/>
    <s v="7-38-65-178-194"/>
    <s v="7-38-65-178-194"/>
    <x v="1"/>
    <x v="963"/>
    <n v="504.07299999999998"/>
    <n v="345.09300000000002"/>
    <n v="3.853472"/>
    <n v="0"/>
    <x v="834"/>
    <x v="853"/>
    <n v="146.18066899999999"/>
    <n v="-191.32527200000001"/>
    <n v="-3.1601999999999998E-2"/>
    <n v="146.13600199999999"/>
    <n v="-191.34648100000001"/>
    <n v="-3.0041999999999999E-2"/>
    <n v="4.944706"/>
    <n v="1.56E-3"/>
  </r>
  <r>
    <n v="974"/>
    <x v="15"/>
    <s v="7-38-65-178-194"/>
    <s v="7-38-65-178-194"/>
    <x v="1"/>
    <x v="964"/>
    <n v="448.95100000000002"/>
    <n v="334.88"/>
    <n v="3.8609309999999999"/>
    <n v="0"/>
    <x v="835"/>
    <x v="854"/>
    <n v="146.85628"/>
    <n v="-191.36540500000001"/>
    <n v="-3.3779999999999998E-2"/>
    <n v="146.86294599999999"/>
    <n v="-191.368683"/>
    <n v="-3.1775999999999999E-2"/>
    <n v="0.74281600000000003"/>
    <n v="2.0040000000000001E-3"/>
  </r>
  <r>
    <n v="975"/>
    <x v="15"/>
    <s v="7-38-65-178-194"/>
    <s v="7-38-65-178-194"/>
    <x v="1"/>
    <x v="965"/>
    <n v="447.73500000000001"/>
    <n v="319.58600000000001"/>
    <n v="4.4669460000000001"/>
    <n v="0"/>
    <x v="836"/>
    <x v="855"/>
    <n v="147.834102"/>
    <n v="-191.39537000000001"/>
    <n v="-3.1611E-2"/>
    <n v="147.83445699999999"/>
    <n v="-191.39901699999999"/>
    <n v="-3.1906999999999998E-2"/>
    <n v="0.36644599999999999"/>
    <n v="2.9599999999999998E-4"/>
  </r>
  <r>
    <n v="976"/>
    <x v="18"/>
    <s v="7-14-38-65-178-194"/>
    <s v="7-14-38-65-178-194"/>
    <x v="1"/>
    <x v="966"/>
    <n v="500.14"/>
    <n v="414.12700000000001"/>
    <n v="4.5528060000000004"/>
    <n v="0"/>
    <x v="837"/>
    <x v="856"/>
    <n v="148.55654699999999"/>
    <n v="-191.423776"/>
    <n v="-3.3556000000000002E-2"/>
    <n v="148.56184400000001"/>
    <n v="-191.42188999999999"/>
    <n v="-3.1230999999999998E-2"/>
    <n v="0.56225199999999997"/>
    <n v="2.3249999999999998E-3"/>
  </r>
  <r>
    <n v="977"/>
    <x v="18"/>
    <s v="7-14-38-65-178-194"/>
    <s v="7-14-38-65-178-194"/>
    <x v="1"/>
    <x v="967"/>
    <n v="386.64499999999998"/>
    <n v="386.87400000000002"/>
    <n v="5.0460820000000002"/>
    <n v="0"/>
    <x v="838"/>
    <x v="857"/>
    <n v="149.31148300000001"/>
    <n v="-191.423562"/>
    <n v="-3.3905999999999999E-2"/>
    <n v="149.28733800000001"/>
    <n v="-191.44433599999999"/>
    <n v="-3.1558999999999997E-2"/>
    <n v="3.185152"/>
    <n v="2.3470000000000001E-3"/>
  </r>
  <r>
    <n v="978"/>
    <x v="18"/>
    <s v="7-14-38-65-178-194"/>
    <s v="7-14-38-65-178-194"/>
    <x v="1"/>
    <x v="968"/>
    <n v="413.56200000000001"/>
    <n v="291.28100000000001"/>
    <n v="3.9657909999999998"/>
    <n v="0"/>
    <x v="839"/>
    <x v="858"/>
    <n v="150.01929999999999"/>
    <n v="-191.45894100000001"/>
    <n v="-2.9229999999999999E-2"/>
    <n v="150.011505"/>
    <n v="-191.46700999999999"/>
    <n v="-3.0913E-2"/>
    <n v="1.1219969999999999"/>
    <n v="1.683E-3"/>
  </r>
  <r>
    <n v="979"/>
    <x v="14"/>
    <s v="7-14-38-65-89-178-194"/>
    <s v="7-14-38-65-89-178-194"/>
    <x v="1"/>
    <x v="969"/>
    <n v="464.31299999999999"/>
    <n v="313.96199999999999"/>
    <n v="7.0115809999999996"/>
    <n v="0"/>
    <x v="840"/>
    <x v="859"/>
    <n v="151.00863799999999"/>
    <n v="-191.46387999999999"/>
    <n v="-2.6946999999999999E-2"/>
    <n v="150.977127"/>
    <n v="-191.49319499999999"/>
    <n v="-2.7629000000000001E-2"/>
    <n v="4.3038780000000001"/>
    <n v="6.8199999999999999E-4"/>
  </r>
  <r>
    <n v="980"/>
    <x v="18"/>
    <s v="14-38-65-89-178-194"/>
    <s v="14-38-65-89-178-194"/>
    <x v="1"/>
    <x v="790"/>
    <n v="493.14100000000002"/>
    <n v="287.55200000000002"/>
    <n v="4.1552550000000004"/>
    <n v="0"/>
    <x v="841"/>
    <x v="860"/>
    <n v="151.699251"/>
    <n v="-191.515139"/>
    <n v="-2.7310999999999998E-2"/>
    <n v="151.702347"/>
    <n v="-191.50860599999999"/>
    <n v="-2.4038E-2"/>
    <n v="0.72294400000000003"/>
    <n v="3.2729999999999999E-3"/>
  </r>
  <r>
    <n v="981"/>
    <x v="18"/>
    <s v="14-38-65-89-178-194"/>
    <s v="14-38-65-89-178-194"/>
    <x v="1"/>
    <x v="970"/>
    <n v="365.363"/>
    <n v="409.07299999999998"/>
    <n v="5.8411650000000002"/>
    <n v="0"/>
    <x v="842"/>
    <x v="861"/>
    <n v="152.66770199999999"/>
    <n v="-191.52322599999999"/>
    <n v="-1.8287000000000001E-2"/>
    <n v="152.67057800000001"/>
    <n v="-191.52642800000001"/>
    <n v="-1.9761000000000001E-2"/>
    <n v="0.43044399999999999"/>
    <n v="1.474E-3"/>
  </r>
  <r>
    <n v="982"/>
    <x v="18"/>
    <s v="14-38-65-89-178-194"/>
    <s v="14-38-65-89-178-194"/>
    <x v="1"/>
    <x v="971"/>
    <n v="399.52499999999998"/>
    <n v="347.39699999999999"/>
    <n v="4.6655369999999996"/>
    <n v="0"/>
    <x v="843"/>
    <x v="862"/>
    <n v="153.410956"/>
    <n v="-191.526647"/>
    <n v="-1.6625000000000001E-2"/>
    <n v="153.39700300000001"/>
    <n v="-191.53845200000001"/>
    <n v="-1.7054E-2"/>
    <n v="1.82769"/>
    <n v="4.2900000000000002E-4"/>
  </r>
  <r>
    <n v="983"/>
    <x v="18"/>
    <s v="14-65-89-178-185-194"/>
    <s v="14-65-89-178-185-194"/>
    <x v="1"/>
    <x v="972"/>
    <n v="394.17099999999999"/>
    <n v="276.62"/>
    <n v="4.448836"/>
    <n v="0"/>
    <x v="844"/>
    <x v="863"/>
    <n v="154.13261"/>
    <n v="-191.537296"/>
    <n v="-1.5074000000000001E-2"/>
    <n v="154.12313800000001"/>
    <n v="-191.549286"/>
    <n v="-1.5994000000000001E-2"/>
    <n v="1.527938"/>
    <n v="9.2000000000000003E-4"/>
  </r>
  <r>
    <n v="984"/>
    <x v="18"/>
    <s v="14-65-89-178-185-194"/>
    <s v="14-65-89-178-185-194"/>
    <x v="1"/>
    <x v="973"/>
    <n v="579.16899999999998"/>
    <n v="290.80700000000002"/>
    <n v="5.6342460000000001"/>
    <n v="0"/>
    <x v="845"/>
    <x v="864"/>
    <n v="155.07295400000001"/>
    <n v="-191.58996500000001"/>
    <n v="-1.9217000000000001E-2"/>
    <n v="155.090698"/>
    <n v="-191.56294299999999"/>
    <n v="-1.4626E-2"/>
    <n v="3.2327349999999999"/>
    <n v="4.5919999999999997E-3"/>
  </r>
  <r>
    <n v="985"/>
    <x v="18"/>
    <s v="14-65-89-178-185-194"/>
    <s v="14-65-89-178-185-194"/>
    <x v="1"/>
    <x v="974"/>
    <n v="635.81200000000001"/>
    <n v="347.887"/>
    <n v="4.3575189999999999"/>
    <n v="0"/>
    <x v="846"/>
    <x v="865"/>
    <n v="155.818656"/>
    <n v="-191.567891"/>
    <n v="-1.2808E-2"/>
    <n v="155.81613200000001"/>
    <n v="-191.57202100000001"/>
    <n v="-1.272E-2"/>
    <n v="0.484095"/>
    <n v="8.7999999999999998E-5"/>
  </r>
  <r>
    <n v="986"/>
    <x v="18"/>
    <s v="14-65-89-178-185-194"/>
    <s v="14-65-89-178-185-194"/>
    <x v="1"/>
    <x v="975"/>
    <n v="694.90800000000002"/>
    <n v="373.07400000000001"/>
    <n v="5.834225"/>
    <n v="0"/>
    <x v="847"/>
    <x v="866"/>
    <n v="156.782802"/>
    <n v="-191.58383799999999"/>
    <n v="-1.0103000000000001E-2"/>
    <n v="156.78355400000001"/>
    <n v="-191.58119199999999"/>
    <n v="-1.0005999999999999E-2"/>
    <n v="0.275057"/>
    <n v="9.7E-5"/>
  </r>
  <r>
    <n v="987"/>
    <x v="18"/>
    <s v="14-65-89-178-185-194"/>
    <s v="14-65-89-178-185-194"/>
    <x v="1"/>
    <x v="976"/>
    <n v="412.26600000000002"/>
    <n v="323.25900000000001"/>
    <n v="4.6141019999999999"/>
    <n v="0"/>
    <x v="848"/>
    <x v="867"/>
    <n v="157.54218499999999"/>
    <n v="-191.547009"/>
    <n v="-7.5249999999999996E-3"/>
    <n v="157.50936899999999"/>
    <n v="-191.58673099999999"/>
    <n v="-8.9040000000000005E-3"/>
    <n v="5.1523560000000002"/>
    <n v="1.379E-3"/>
  </r>
  <r>
    <n v="988"/>
    <x v="18"/>
    <s v="14-65-89-178-185-194"/>
    <s v="14-65-89-178-185-194"/>
    <x v="1"/>
    <x v="977"/>
    <n v="359.35399999999998"/>
    <n v="245.667"/>
    <n v="5.5432750000000004"/>
    <n v="0"/>
    <x v="849"/>
    <x v="868"/>
    <n v="158.48475199999999"/>
    <n v="-191.584294"/>
    <n v="-7.5760000000000003E-3"/>
    <n v="158.47730999999999"/>
    <n v="-191.59339900000001"/>
    <n v="-7.4419999999999998E-3"/>
    <n v="1.1759170000000001"/>
    <n v="1.34E-4"/>
  </r>
  <r>
    <n v="989"/>
    <x v="18"/>
    <s v="14-65-89-178-185-194"/>
    <s v="14-65-89-178-185-194"/>
    <x v="1"/>
    <x v="978"/>
    <n v="386.221"/>
    <n v="311.36"/>
    <n v="4.255808"/>
    <n v="0"/>
    <x v="850"/>
    <x v="869"/>
    <n v="159.23911100000001"/>
    <n v="-191.56096600000001"/>
    <n v="-3.0690000000000001E-3"/>
    <n v="159.203262"/>
    <n v="-191.59802199999999"/>
    <n v="-6.2220000000000001E-3"/>
    <n v="5.155875"/>
    <n v="3.1540000000000001E-3"/>
  </r>
  <r>
    <n v="990"/>
    <x v="18"/>
    <s v="14-65-89-178-185-194"/>
    <s v="14-65-89-178-185-194"/>
    <x v="1"/>
    <x v="979"/>
    <n v="681.76700000000005"/>
    <n v="350.55799999999999"/>
    <n v="4.0060349999999998"/>
    <n v="0"/>
    <x v="851"/>
    <x v="870"/>
    <n v="159.962346"/>
    <n v="-191.56888699999999"/>
    <n v="-6.1830000000000001E-3"/>
    <n v="159.92910800000001"/>
    <n v="-191.602081"/>
    <n v="-6.215E-3"/>
    <n v="4.6975129999999998"/>
    <n v="3.1999999999999999E-5"/>
  </r>
  <r>
    <n v="991"/>
    <x v="18"/>
    <s v="14-65-89-178-185-194"/>
    <s v="14-65-89-178-185-194"/>
    <x v="1"/>
    <x v="980"/>
    <n v="359.49799999999999"/>
    <n v="276.08300000000003"/>
    <n v="6.2088029999999996"/>
    <n v="0"/>
    <x v="852"/>
    <x v="871"/>
    <n v="160.89573200000001"/>
    <n v="-191.59742600000001"/>
    <n v="-4.1739999999999998E-3"/>
    <n v="160.896805"/>
    <n v="-191.606796"/>
    <n v="-5.3160000000000004E-3"/>
    <n v="0.94310099999999997"/>
    <n v="1.142E-3"/>
  </r>
  <r>
    <n v="992"/>
    <x v="15"/>
    <s v="14-65-89-178-185"/>
    <s v="14-65-89-178-185"/>
    <x v="1"/>
    <x v="981"/>
    <n v="477.15600000000001"/>
    <n v="309.40899999999999"/>
    <n v="3.6479759999999999"/>
    <n v="0"/>
    <x v="853"/>
    <x v="872"/>
    <n v="161.61128500000001"/>
    <n v="-191.62099799999999"/>
    <n v="-3.9430000000000003E-3"/>
    <n v="161.62252799999999"/>
    <n v="-191.60969499999999"/>
    <n v="-4.0130000000000001E-3"/>
    <n v="1.5942069999999999"/>
    <n v="6.9999999999999994E-5"/>
  </r>
  <r>
    <n v="993"/>
    <x v="15"/>
    <s v="14-65-89-178-185"/>
    <s v="14-65-89-178-185"/>
    <x v="1"/>
    <x v="982"/>
    <n v="436.85599999999999"/>
    <n v="366.92700000000002"/>
    <n v="3.5129579999999998"/>
    <n v="0"/>
    <x v="854"/>
    <x v="873"/>
    <n v="162.340791"/>
    <n v="-191.58248499999999"/>
    <n v="-6.2890000000000003E-3"/>
    <n v="162.348343"/>
    <n v="-191.611954"/>
    <n v="-3.872E-3"/>
    <n v="3.042084"/>
    <n v="2.4169999999999999E-3"/>
  </r>
  <r>
    <n v="994"/>
    <x v="15"/>
    <s v="14-65-89-178-185"/>
    <s v="14-65-89-178-185"/>
    <x v="1"/>
    <x v="983"/>
    <n v="567.16200000000003"/>
    <n v="365.37799999999999"/>
    <n v="5.4180390000000003"/>
    <n v="0"/>
    <x v="855"/>
    <x v="874"/>
    <n v="163.34922"/>
    <n v="-191.61214699999999"/>
    <n v="-6.3299999999999999E-4"/>
    <n v="163.31611599999999"/>
    <n v="-191.61476099999999"/>
    <n v="-3.2959999999999999E-3"/>
    <n v="3.3206669999999998"/>
    <n v="2.6640000000000001E-3"/>
  </r>
  <r>
    <n v="995"/>
    <x v="15"/>
    <s v="14-65-89-178-185"/>
    <s v="14-65-89-178-185"/>
    <x v="1"/>
    <x v="984"/>
    <n v="336.29399999999998"/>
    <n v="273.31200000000001"/>
    <n v="2.921198"/>
    <n v="0"/>
    <x v="856"/>
    <x v="875"/>
    <n v="164.01401100000001"/>
    <n v="-191.69083800000001"/>
    <n v="1.304E-3"/>
    <n v="164.04188500000001"/>
    <n v="-191.61685199999999"/>
    <n v="-2.5279999999999999E-3"/>
    <n v="7.906237"/>
    <n v="1.224E-3"/>
  </r>
  <r>
    <n v="996"/>
    <x v="15"/>
    <s v="14-65-89-178-185"/>
    <s v="14-65-89-178-185"/>
    <x v="1"/>
    <x v="985"/>
    <n v="312.03399999999999"/>
    <n v="351.83800000000002"/>
    <n v="5.3396169999999996"/>
    <n v="0"/>
    <x v="857"/>
    <x v="876"/>
    <n v="165.01345800000001"/>
    <n v="-191.59427299999999"/>
    <n v="-4.7809999999999997E-3"/>
    <n v="165.005707"/>
    <n v="-191.619247"/>
    <n v="-2.271E-3"/>
    <n v="2.6149589999999998"/>
    <n v="2.5100000000000001E-3"/>
  </r>
  <r>
    <n v="997"/>
    <x v="15"/>
    <s v="14-65-89-178-185"/>
    <s v="14-65-89-178-185"/>
    <x v="1"/>
    <x v="986"/>
    <n v="344.983"/>
    <n v="272.77699999999999"/>
    <n v="3.5889199999999999"/>
    <n v="0"/>
    <x v="858"/>
    <x v="877"/>
    <n v="165.71113"/>
    <n v="-191.629299"/>
    <n v="-2.526E-3"/>
    <n v="165.71989400000001"/>
    <n v="-191.62060500000001"/>
    <n v="-2.529E-3"/>
    <n v="1.234491"/>
    <n v="3.0000000000000001E-6"/>
  </r>
  <r>
    <n v="998"/>
    <x v="15"/>
    <s v="14-65-89-178-185"/>
    <s v="14-65-89-178-185"/>
    <x v="1"/>
    <x v="987"/>
    <n v="604.41099999999994"/>
    <n v="342.80700000000002"/>
    <n v="4.7018230000000001"/>
    <n v="0"/>
    <x v="859"/>
    <x v="878"/>
    <n v="166.66896700000001"/>
    <n v="-191.62072900000001"/>
    <n v="-5.9999999999999995E-4"/>
    <n v="166.654877"/>
    <n v="-191.62226899999999"/>
    <n v="-2.1329999999999999E-3"/>
    <n v="1.417373"/>
    <n v="1.5330000000000001E-3"/>
  </r>
  <r>
    <n v="999"/>
    <x v="15"/>
    <s v="14-65-89-178-185"/>
    <s v="14-65-89-178-185"/>
    <x v="1"/>
    <x v="988"/>
    <n v="591.66200000000003"/>
    <n v="391.92"/>
    <n v="3.2253150000000002"/>
    <n v="0"/>
    <x v="860"/>
    <x v="879"/>
    <n v="167.35238699999999"/>
    <n v="-191.626215"/>
    <n v="-2.2959999999999999E-3"/>
    <n v="167.34300200000001"/>
    <n v="-191.62347399999999"/>
    <n v="-1.372E-3"/>
    <n v="0.97765400000000002"/>
    <n v="9.2400000000000002E-4"/>
  </r>
  <r>
    <n v="1000"/>
    <x v="18"/>
    <s v="14-65-89-178-185-198"/>
    <s v="14-65-89-178-185-198"/>
    <x v="1"/>
    <x v="989"/>
    <n v="706.66399999999999"/>
    <n v="391.85199999999998"/>
    <n v="4.3841169999999998"/>
    <n v="0"/>
    <x v="861"/>
    <x v="880"/>
    <n v="168.00627499999999"/>
    <n v="-191.63889"/>
    <n v="-1.856E-3"/>
    <n v="168.02177399999999"/>
    <n v="-191.624268"/>
    <n v="-1.7780000000000001E-3"/>
    <n v="2.1308199999999999"/>
    <n v="7.7999999999999999E-5"/>
  </r>
  <r>
    <n v="1001"/>
    <x v="18"/>
    <s v="14-65-89-178-185-198"/>
    <s v="14-65-89-178-185-198"/>
    <x v="1"/>
    <x v="990"/>
    <n v="416.09399999999999"/>
    <n v="301.52300000000002"/>
    <n v="5.40625"/>
    <n v="0"/>
    <x v="862"/>
    <x v="881"/>
    <n v="168.88535300000001"/>
    <n v="-191.657859"/>
    <n v="-1.0250000000000001E-3"/>
    <n v="168.915604"/>
    <n v="-191.62545800000001"/>
    <n v="-1.691E-3"/>
    <n v="4.4327230000000002"/>
    <n v="6.6699999999999995E-4"/>
  </r>
  <r>
    <n v="1002"/>
    <x v="18"/>
    <s v="14-65-89-178-185-198"/>
    <s v="14-65-89-178-185-198"/>
    <x v="1"/>
    <x v="991"/>
    <n v="404.11599999999999"/>
    <n v="269.55599999999998"/>
    <n v="4.0105219999999999"/>
    <n v="0"/>
    <x v="863"/>
    <x v="882"/>
    <n v="169.56589500000001"/>
    <n v="-191.639365"/>
    <n v="-1.042E-3"/>
    <n v="169.57872"/>
    <n v="-191.626541"/>
    <n v="-1.0809999999999999E-3"/>
    <n v="1.813661"/>
    <n v="3.8000000000000002E-5"/>
  </r>
  <r>
    <n v="1003"/>
    <x v="15"/>
    <s v="14-65-89-185-198"/>
    <s v="14-65-89-185-198"/>
    <x v="1"/>
    <x v="992"/>
    <n v="344.185"/>
    <n v="396.69"/>
    <n v="4.0517209999999997"/>
    <n v="0"/>
    <x v="864"/>
    <x v="883"/>
    <n v="170.43176700000001"/>
    <n v="-191.64318900000001"/>
    <n v="-1.6249999999999999E-3"/>
    <n v="170.45251500000001"/>
    <n v="-191.62759399999999"/>
    <n v="-9.8900000000000008E-4"/>
    <n v="2.5954899999999999"/>
    <n v="6.3599999999999996E-4"/>
  </r>
  <r>
    <n v="1004"/>
    <x v="15"/>
    <s v="14-65-89-185-198"/>
    <s v="14-65-89-185-198"/>
    <x v="1"/>
    <x v="993"/>
    <n v="412.149"/>
    <n v="578.59799999999996"/>
    <n v="3.3981309999999998"/>
    <n v="0"/>
    <x v="865"/>
    <x v="884"/>
    <n v="171.086915"/>
    <n v="-191.62680499999999"/>
    <n v="-2.96E-3"/>
    <n v="171.09899899999999"/>
    <n v="-191.62806699999999"/>
    <n v="-1.3960000000000001E-3"/>
    <n v="1.215006"/>
    <n v="1.5640000000000001E-3"/>
  </r>
  <r>
    <n v="1005"/>
    <x v="15"/>
    <s v="14-65-89-185-198"/>
    <s v="14-65-89-185-198"/>
    <x v="1"/>
    <x v="994"/>
    <n v="330.49700000000001"/>
    <n v="272.61399999999998"/>
    <n v="3.1844160000000001"/>
    <n v="0"/>
    <x v="866"/>
    <x v="885"/>
    <n v="171.73827700000001"/>
    <n v="-191.632634"/>
    <n v="-1.2769999999999999E-3"/>
    <n v="171.73730499999999"/>
    <n v="-191.62882999999999"/>
    <n v="-7.1900000000000002E-4"/>
    <n v="0.39259300000000003"/>
    <n v="5.5699999999999999E-4"/>
  </r>
  <r>
    <n v="1006"/>
    <x v="14"/>
    <s v="14-43-62-65-89-185-198"/>
    <s v="14-43-62-65-89-185-198"/>
    <x v="1"/>
    <x v="995"/>
    <n v="394.34699999999998"/>
    <n v="266.18"/>
    <n v="5.5581839999999998"/>
    <n v="0"/>
    <x v="867"/>
    <x v="886"/>
    <n v="172.576527"/>
    <n v="-191.62940900000001"/>
    <n v="-5.8E-4"/>
    <n v="172.57582099999999"/>
    <n v="-191.62956199999999"/>
    <n v="-6.1600000000000001E-4"/>
    <n v="7.2283E-2"/>
    <n v="3.6000000000000001E-5"/>
  </r>
  <r>
    <n v="1007"/>
    <x v="14"/>
    <s v="14-43-62-65-89-185-198"/>
    <s v="14-43-62-65-89-185-198"/>
    <x v="1"/>
    <x v="996"/>
    <n v="744.37800000000004"/>
    <n v="366.94"/>
    <n v="5.4496159999999998"/>
    <n v="0"/>
    <x v="868"/>
    <x v="887"/>
    <n v="173.18029999999999"/>
    <n v="-191.64575500000001"/>
    <n v="-1.1310000000000001E-3"/>
    <n v="173.19593800000001"/>
    <n v="-191.629898"/>
    <n v="-1.176E-3"/>
    <n v="2.227033"/>
    <n v="4.5000000000000003E-5"/>
  </r>
  <r>
    <n v="1008"/>
    <x v="14"/>
    <s v="14-43-62-65-89-185-198"/>
    <s v="14-43-62-65-89-185-198"/>
    <x v="1"/>
    <x v="997"/>
    <n v="398.041"/>
    <n v="291.375"/>
    <n v="4.0371730000000001"/>
    <n v="0"/>
    <x v="869"/>
    <x v="888"/>
    <n v="173.812084"/>
    <n v="-191.62751499999999"/>
    <n v="-6.3000000000000003E-4"/>
    <n v="173.80908199999999"/>
    <n v="-191.63061500000001"/>
    <n v="-6.0999999999999997E-4"/>
    <n v="0.43154199999999998"/>
    <n v="2.0000000000000002E-5"/>
  </r>
  <r>
    <n v="1009"/>
    <x v="14"/>
    <s v="14-43-62-65-89-185-198"/>
    <s v="14-43-62-65-89-185-198"/>
    <x v="1"/>
    <x v="998"/>
    <n v="406.81"/>
    <n v="307.17200000000003"/>
    <n v="4.2375889999999998"/>
    <n v="0"/>
    <x v="870"/>
    <x v="889"/>
    <n v="174.397334"/>
    <n v="-191.63163299999999"/>
    <n v="-4.5240000000000002E-3"/>
    <n v="174.41549699999999"/>
    <n v="-191.630966"/>
    <n v="-1.1919999999999999E-3"/>
    <n v="1.817544"/>
    <n v="3.3319999999999999E-3"/>
  </r>
  <r>
    <n v="1010"/>
    <x v="14"/>
    <s v="14-43-62-65-89-185-198"/>
    <s v="14-43-62-65-89-185-198"/>
    <x v="1"/>
    <x v="999"/>
    <n v="799.66600000000005"/>
    <n v="467.38200000000001"/>
    <n v="5.5085550000000003"/>
    <n v="0"/>
    <x v="871"/>
    <x v="890"/>
    <n v="175.220957"/>
    <n v="-191.63111499999999"/>
    <n v="-1.3680000000000001E-3"/>
    <n v="175.21353099999999"/>
    <n v="-191.631653"/>
    <n v="-1.137E-3"/>
    <n v="0.74450899999999998"/>
    <n v="2.31E-4"/>
  </r>
  <r>
    <n v="1011"/>
    <x v="14"/>
    <s v="14-43-62-65-89-185-198"/>
    <s v="14-43-62-65-89-185-198"/>
    <x v="1"/>
    <x v="1000"/>
    <n v="810.03499999999997"/>
    <n v="407.47399999999999"/>
    <n v="3.917494"/>
    <n v="0"/>
    <x v="872"/>
    <x v="891"/>
    <n v="175.792044"/>
    <n v="-191.64593500000001"/>
    <n v="-6.0999999999999999E-5"/>
    <n v="175.803909"/>
    <n v="-191.63227800000001"/>
    <n v="-5.0600000000000005E-4"/>
    <n v="1.809083"/>
    <n v="4.44E-4"/>
  </r>
  <r>
    <n v="1012"/>
    <x v="15"/>
    <s v="14-43-62-185-198"/>
    <s v="14-43-62-185-198"/>
    <x v="1"/>
    <x v="1001"/>
    <n v="502.86700000000002"/>
    <n v="428.84199999999998"/>
    <n v="3.202868"/>
    <n v="0"/>
    <x v="873"/>
    <x v="892"/>
    <n v="176.39505800000001"/>
    <n v="-191.636683"/>
    <n v="1.8699999999999999E-4"/>
    <n v="176.387238"/>
    <n v="-191.63252299999999"/>
    <n v="-1.0629999999999999E-3"/>
    <n v="0.88586100000000001"/>
    <n v="8.7600000000000004E-4"/>
  </r>
  <r>
    <n v="1013"/>
    <x v="19"/>
    <s v="14-43-62-132-133-134-185-198"/>
    <s v="14-43-62-132-133-134-185-198"/>
    <x v="1"/>
    <x v="1002"/>
    <n v="453.733"/>
    <n v="260.61799999999999"/>
    <n v="6.218191"/>
    <n v="0"/>
    <x v="874"/>
    <x v="893"/>
    <n v="177.155145"/>
    <n v="-191.63248400000001"/>
    <n v="-8.25E-4"/>
    <n v="177.154236"/>
    <n v="-191.63301100000001"/>
    <n v="-9.9299999999999996E-4"/>
    <n v="0.105091"/>
    <n v="1.6899999999999999E-4"/>
  </r>
  <r>
    <n v="1014"/>
    <x v="22"/>
    <s v="14-43-62-123-128-129-132-133-134-185-198"/>
    <s v="14-43-62-123-128-129-132-133-134-185-198"/>
    <x v="1"/>
    <x v="1003"/>
    <n v="732.72"/>
    <n v="345.29899999999998"/>
    <n v="5.8516870000000001"/>
    <n v="0"/>
    <x v="875"/>
    <x v="894"/>
    <n v="177.721498"/>
    <n v="-191.63381999999999"/>
    <n v="-4.6700000000000002E-4"/>
    <n v="177.72163399999999"/>
    <n v="-191.63357500000001"/>
    <n v="-3.6099999999999999E-4"/>
    <n v="2.7959999999999999E-2"/>
    <n v="1.05E-4"/>
  </r>
  <r>
    <n v="1015"/>
    <x v="10"/>
    <s v="14-43-62-123-128-129-130-132-133-134-136-185-198"/>
    <s v="14-43-62-123-128-129-130-132-133-134-136-185-198"/>
    <x v="1"/>
    <x v="1004"/>
    <n v="712.899"/>
    <n v="332.14699999999999"/>
    <n v="8.3477200000000007"/>
    <n v="0"/>
    <x v="876"/>
    <x v="895"/>
    <n v="178.283128"/>
    <n v="-191.635278"/>
    <n v="-8.0900000000000004E-4"/>
    <n v="178.28254699999999"/>
    <n v="-191.63372799999999"/>
    <n v="-9.4799999999999995E-4"/>
    <n v="0.16555300000000001"/>
    <n v="1.3899999999999999E-4"/>
  </r>
  <r>
    <n v="1016"/>
    <x v="8"/>
    <s v="14-43-62-123-128-129-130-131-132-133-134-136-139-185-198"/>
    <s v="14-43-62-123-128-129-130-131-132-133-134-136-139-185-198"/>
    <x v="1"/>
    <x v="1005"/>
    <n v="1518.0509999999999"/>
    <n v="394.30399999999997"/>
    <n v="11.248773"/>
    <n v="0"/>
    <x v="877"/>
    <x v="896"/>
    <n v="179.02678399999999"/>
    <n v="-191.63342800000001"/>
    <n v="-3.0800000000000001E-4"/>
    <n v="179.02037000000001"/>
    <n v="-191.63420099999999"/>
    <n v="-9.4700000000000003E-4"/>
    <n v="0.64599700000000004"/>
    <n v="6.3900000000000003E-4"/>
  </r>
  <r>
    <n v="1017"/>
    <x v="7"/>
    <s v="14-43-62-123-124-128-129-130-131-132-133-134-136-139-185-198"/>
    <s v="14-43-62-123-124-128-129-130-131-132-133-134-136-139-185-198"/>
    <x v="1"/>
    <x v="1006"/>
    <n v="1105.81"/>
    <n v="345.99700000000001"/>
    <n v="8.9745589999999993"/>
    <n v="0"/>
    <x v="878"/>
    <x v="897"/>
    <n v="179.56385900000001"/>
    <n v="-191.636562"/>
    <n v="-6.9999999999999994E-5"/>
    <n v="179.56634500000001"/>
    <n v="-191.63476600000001"/>
    <n v="-3.5399999999999999E-4"/>
    <n v="0.306757"/>
    <n v="2.8400000000000002E-4"/>
  </r>
  <r>
    <n v="1018"/>
    <x v="21"/>
    <s v="14-43-62-123-124-128-129-130-131-132-133-134-136-139-141-185-198"/>
    <s v="14-43-62-123-124-128-129-130-131-132-133-134-136-139-141-185-198"/>
    <x v="1"/>
    <x v="1007"/>
    <n v="1275.318"/>
    <n v="322.75700000000001"/>
    <n v="12.969816"/>
    <n v="0"/>
    <x v="879"/>
    <x v="898"/>
    <n v="180.27698899999999"/>
    <n v="-191.64498"/>
    <n v="-1.065E-3"/>
    <n v="180.28440900000001"/>
    <n v="-191.6362"/>
    <n v="-1.2459999999999999E-3"/>
    <n v="1.1495109999999999"/>
    <n v="1.8100000000000001E-4"/>
  </r>
  <r>
    <n v="1019"/>
    <x v="6"/>
    <s v="14-43-62-123-124-127-128-129-130-131-132-133-134-136-139-141-185-198"/>
    <s v="14-43-62-123-124-127-128-129-130-131-132-133-134-136-139-141-185-198"/>
    <x v="1"/>
    <x v="1008"/>
    <n v="1445.8630000000001"/>
    <n v="312.60599999999999"/>
    <n v="10.490997999999999"/>
    <n v="0"/>
    <x v="880"/>
    <x v="899"/>
    <n v="180.81644499999999"/>
    <n v="-191.64632599999999"/>
    <n v="-9.7599999999999996E-3"/>
    <n v="180.81504799999999"/>
    <n v="-191.64575199999999"/>
    <n v="-9.2870000000000001E-3"/>
    <n v="0.151064"/>
    <n v="4.7199999999999998E-4"/>
  </r>
  <r>
    <n v="1020"/>
    <x v="6"/>
    <s v="14-43-62-123-124-127-128-129-130-131-132-133-134-136-139-141-185-198"/>
    <s v="14-43-62-123-124-127-128-129-130-131-132-133-134-136-139-141-185-198"/>
    <x v="1"/>
    <x v="1009"/>
    <n v="1171.7729999999999"/>
    <n v="403.62299999999999"/>
    <n v="13.864649999999999"/>
    <n v="0"/>
    <x v="881"/>
    <x v="900"/>
    <n v="181.519205"/>
    <n v="-191.660999"/>
    <n v="-1.9726E-2"/>
    <n v="181.51307700000001"/>
    <n v="-191.66580200000001"/>
    <n v="-1.9948E-2"/>
    <n v="0.77865200000000001"/>
    <n v="2.22E-4"/>
  </r>
  <r>
    <n v="1021"/>
    <x v="5"/>
    <s v="14-43-62-121-123-124-127-128-129-130-131-132-133-134-136-139-141-185-198"/>
    <s v="14-43-62-121-123-124-127-128-129-130-131-132-133-134-136-139-141-185-198"/>
    <x v="1"/>
    <x v="1010"/>
    <n v="1129.777"/>
    <n v="358.48500000000001"/>
    <n v="11.004249"/>
    <n v="0"/>
    <x v="882"/>
    <x v="901"/>
    <n v="182.03085899999999"/>
    <n v="-191.685631"/>
    <n v="-2.5756000000000001E-2"/>
    <n v="182.02979999999999"/>
    <n v="-191.68400600000001"/>
    <n v="-2.5888000000000001E-2"/>
    <n v="0.19399"/>
    <n v="1.3300000000000001E-4"/>
  </r>
  <r>
    <n v="1022"/>
    <x v="5"/>
    <s v="14-43-62-121-123-124-127-128-129-130-131-132-133-134-136-139-141-185-198"/>
    <s v="14-43-62-121-123-124-127-128-129-130-131-132-133-134-136-139-141-185-198"/>
    <x v="1"/>
    <x v="1011"/>
    <n v="1075.348"/>
    <n v="333.72199999999998"/>
    <n v="10.300053999999999"/>
    <n v="0"/>
    <x v="883"/>
    <x v="902"/>
    <n v="182.538736"/>
    <n v="-191.71029899999999"/>
    <n v="-3.1231999999999999E-2"/>
    <n v="182.540604"/>
    <n v="-191.70356799999999"/>
    <n v="-3.1828000000000002E-2"/>
    <n v="0.69853799999999999"/>
    <n v="5.9599999999999996E-4"/>
  </r>
  <r>
    <n v="1023"/>
    <x v="5"/>
    <s v="14-43-62-121-123-124-127-128-129-130-131-132-133-134-136-139-141-185-198"/>
    <s v="14-43-62-121-123-124-127-128-129-130-131-132-133-134-136-139-141-185-198"/>
    <x v="1"/>
    <x v="1012"/>
    <n v="1532.41"/>
    <n v="388.178"/>
    <n v="14.969503"/>
    <n v="0"/>
    <x v="884"/>
    <x v="903"/>
    <n v="183.21194"/>
    <n v="-191.74371099999999"/>
    <n v="-4.7472E-2"/>
    <n v="183.21073899999999"/>
    <n v="-191.74435399999999"/>
    <n v="-4.7497999999999999E-2"/>
    <n v="0.136217"/>
    <n v="2.5999999999999998E-5"/>
  </r>
  <r>
    <n v="1024"/>
    <x v="4"/>
    <s v="14-43-62-121-123-124-125-127-128-129-130-131-132-133-134-136-139-141-185-198"/>
    <s v="14-43-62-121-123-124-125-127-128-129-130-131-132-133-134-136-139-141-185-198"/>
    <x v="1"/>
    <x v="1013"/>
    <n v="1423.1569999999999"/>
    <n v="368.81700000000001"/>
    <n v="12.792429"/>
    <n v="0"/>
    <x v="885"/>
    <x v="904"/>
    <n v="183.69677300000001"/>
    <n v="-191.79290599999999"/>
    <n v="-6.2079000000000002E-2"/>
    <n v="183.705521"/>
    <n v="-191.786102"/>
    <n v="-6.2010000000000003E-2"/>
    <n v="1.1081460000000001"/>
    <n v="6.8999999999999997E-5"/>
  </r>
  <r>
    <n v="1025"/>
    <x v="3"/>
    <s v="14-43-62-68-121-123-124-125-127-128-129-130-131-132-133-134-136-139-141-185-198"/>
    <s v="14-43-62-68-121-123-124-125-127-128-129-130-131-132-133-134-136-139-141-185-198"/>
    <x v="1"/>
    <x v="1014"/>
    <n v="1273.7729999999999"/>
    <n v="451.49400000000003"/>
    <n v="21.777667000000001"/>
    <n v="0"/>
    <x v="886"/>
    <x v="905"/>
    <n v="184.368529"/>
    <n v="-191.87546900000001"/>
    <n v="-9.5047999999999994E-2"/>
    <n v="184.35737599999999"/>
    <n v="-191.87020899999999"/>
    <n v="-9.5518000000000006E-2"/>
    <n v="1.2330719999999999"/>
    <n v="4.7100000000000001E-4"/>
  </r>
  <r>
    <n v="1026"/>
    <x v="3"/>
    <s v="14-43-62-68-121-123-124-125-127-128-129-130-131-132-133-134-136-139-141-185-198"/>
    <s v="14-43-62-68-121-123-124-125-127-128-129-130-131-132-133-134-136-139-141-185-198"/>
    <x v="1"/>
    <x v="1015"/>
    <n v="1152.732"/>
    <n v="285.654"/>
    <n v="18.043908999999999"/>
    <n v="0"/>
    <x v="887"/>
    <x v="906"/>
    <n v="184.85970499999999"/>
    <n v="-191.956829"/>
    <n v="-0.126388"/>
    <n v="184.85850500000001"/>
    <n v="-191.95632900000001"/>
    <n v="-0.12648300000000001"/>
    <n v="0.129968"/>
    <n v="9.5000000000000005E-5"/>
  </r>
  <r>
    <n v="1027"/>
    <x v="2"/>
    <s v="14-43-62-67-68-121-122-123-124-125-127-128-129-130-131-132-133-134-136-139-185-198"/>
    <s v="14-43-62-67-68-121-123-124-125-127-128-129-130-131-132-133-134-136-139-141-185-198"/>
    <x v="0"/>
    <x v="1016"/>
    <n v="1461.58"/>
    <n v="347.25099999999998"/>
    <n v="29.426767999999999"/>
    <n v="0"/>
    <x v="888"/>
    <x v="907"/>
    <n v="185.636336"/>
    <n v="-191.99882400000001"/>
    <n v="-0.17959700000000001"/>
    <n v="185.55896000000001"/>
    <n v="-192.12737999999999"/>
    <n v="-0.18662899999999999"/>
    <n v="15.004597"/>
    <n v="7.0320000000000001E-3"/>
  </r>
  <r>
    <n v="1028"/>
    <x v="2"/>
    <s v="14-43-62-67-68-121-122-123-124-125-127-128-129-130-131-132-133-134-136-139-185-198"/>
    <s v="14-43-62-67-68-121-123-124-125-127-128-129-130-131-132-133-134-136-139-141-185-198"/>
    <x v="0"/>
    <x v="1017"/>
    <n v="1513.9680000000001"/>
    <n v="515.774"/>
    <n v="24.575123999999999"/>
    <n v="0"/>
    <x v="889"/>
    <x v="908"/>
    <n v="186.366105"/>
    <n v="-192.435417"/>
    <n v="-0.20667099999999999"/>
    <n v="186.11077900000001"/>
    <n v="-192.30999800000001"/>
    <n v="-0.24629100000000001"/>
    <n v="28.446667000000001"/>
    <n v="3.9620000000000002E-2"/>
  </r>
  <r>
    <n v="1029"/>
    <x v="0"/>
    <s v="14-43-62-67-68-121-122-123-124-125-126-127-128-129-130-131-132-133-134-136-139-185-198"/>
    <s v="14-43-62-67-68-121-122-123-124-125-127-128-129-130-131-132-133-134-136-139-141-185-198"/>
    <x v="0"/>
    <x v="1018"/>
    <n v="1518.491"/>
    <n v="517.15800000000002"/>
    <n v="33.219084000000002"/>
    <n v="0"/>
    <x v="890"/>
    <x v="909"/>
    <n v="186.77221900000001"/>
    <n v="-191.96624499999999"/>
    <n v="-0.30610500000000002"/>
    <n v="186.679688"/>
    <n v="-192.551376"/>
    <n v="-0.32159700000000002"/>
    <n v="59.240223999999998"/>
    <n v="1.5492000000000001E-2"/>
  </r>
  <r>
    <n v="1030"/>
    <x v="0"/>
    <s v="14-43-62-67-68-121-122-123-124-125-126-127-128-129-130-131-132-133-134-136-139-185-198"/>
    <s v="14-43-62-67-68-121-122-123-124-125-127-128-129-130-131-132-133-134-136-139-141-185-198"/>
    <x v="0"/>
    <x v="1019"/>
    <n v="3515.3119999999999"/>
    <n v="587.70299999999997"/>
    <n v="35.313341999999999"/>
    <n v="0"/>
    <x v="891"/>
    <x v="910"/>
    <n v="187.26277400000001"/>
    <n v="-190.615354"/>
    <n v="-0.381604"/>
    <n v="187.25950599999999"/>
    <n v="-192.858948"/>
    <n v="-0.40759899999999999"/>
    <n v="224.359611"/>
    <n v="2.5995000000000001E-2"/>
  </r>
  <r>
    <n v="1031"/>
    <x v="0"/>
    <s v="14-43-62-67-109-121-122-123-124-125-126-127-128-129-130-131-132-133-134-143-148-185-198"/>
    <s v="14-43-62-67-68-121-122-123-124-125-127-128-129-130-131-132-133-134-136-139-141-185-198"/>
    <x v="0"/>
    <x v="1020"/>
    <n v="1829.501"/>
    <n v="1164.453"/>
    <n v="63.610818999999999"/>
    <n v="0"/>
    <x v="892"/>
    <x v="911"/>
    <n v="193.500167"/>
    <n v="-183.04184599999999"/>
    <n v="0.78783599999999998"/>
    <n v="188.010254"/>
    <n v="-193.39726300000001"/>
    <n v="-0.55479500000000004"/>
    <n v="1172.065679"/>
    <n v="0.233041"/>
  </r>
  <r>
    <n v="1032"/>
    <x v="0"/>
    <s v="8-14-43-62-64-109-121-122-124-125-126-127-128-130-131-133-143-148-167-168-178-185-198"/>
    <s v="14-43-62-67-68-121-122-123-124-125-127-128-129-130-131-132-133-134-136-139-141-185-198"/>
    <x v="0"/>
    <x v="1021"/>
    <n v="5130.5039999999999"/>
    <n v="1424.165"/>
    <n v="302.71281499999998"/>
    <n v="0"/>
    <x v="893"/>
    <x v="912"/>
    <n v="179.76219"/>
    <n v="-180.27474799999999"/>
    <n v="-1.4234469999999999"/>
    <n v="188.52853400000001"/>
    <n v="-193.89788799999999"/>
    <n v="-0.68420300000000001"/>
    <n v="1619.9960639999999"/>
    <n v="0.73924400000000001"/>
  </r>
  <r>
    <n v="1033"/>
    <x v="0"/>
    <s v="8-14-43-62-89-109-121-122-123-124-125-126-127-128-129-130-131-132-133-134-143-185-198"/>
    <s v="14-43-62-67-68-72-121-123-124-125-127-128-129-130-131-132-133-134-136-139-141-185-198"/>
    <x v="0"/>
    <x v="1022"/>
    <n v="3129.8809999999999"/>
    <n v="2810.944"/>
    <n v="183.657025"/>
    <n v="0"/>
    <x v="894"/>
    <x v="913"/>
    <n v="200.557952"/>
    <n v="-173.986638"/>
    <n v="-3.0867230000000001"/>
    <n v="189.09245300000001"/>
    <n v="-194.66731300000001"/>
    <n v="-0.87930600000000003"/>
    <n v="2364.630971"/>
    <n v="2.2074159999999998"/>
  </r>
  <r>
    <n v="1034"/>
    <x v="0"/>
    <s v="14-43-62-67-68-72-121-123-124-125-127-128-129-130-131-132-133-134-136-139-141-185-198"/>
    <s v="14-43-62-67-68-72-121-123-124-125-127-128-129-130-131-132-133-134-136-139-141-185-198"/>
    <x v="1"/>
    <x v="1023"/>
    <n v="19859.143"/>
    <n v="381.875"/>
    <n v="22"/>
    <n v="1"/>
    <x v="895"/>
    <x v="914"/>
    <n v="189.39383100000001"/>
    <n v="-195.301108"/>
    <n v="-1.0275810000000001"/>
    <n v="189.40725699999999"/>
    <n v="-195.3004"/>
    <n v="-1.0279050000000001"/>
    <n v="1.3444940000000001"/>
    <n v="3.2400000000000001E-4"/>
  </r>
  <r>
    <n v="1035"/>
    <x v="0"/>
    <s v="14-43-62-67-68-72-121-122-123-124-125-127-128-129-130-131-132-133-134-136-139-185-198"/>
    <s v="14-43-62-67-68-72-121-123-124-125-127-128-129-130-131-132-133-134-136-139-141-185-198"/>
    <x v="0"/>
    <x v="1024"/>
    <n v="1433.239"/>
    <n v="391.68299999999999"/>
    <n v="44.461677000000002"/>
    <n v="0"/>
    <x v="896"/>
    <x v="915"/>
    <n v="189.92346000000001"/>
    <n v="-194.85460599999999"/>
    <n v="-1.105197"/>
    <n v="189.636292"/>
    <n v="-195.97157300000001"/>
    <n v="-1.167872"/>
    <n v="115.32916"/>
    <n v="6.2673999999999994E-2"/>
  </r>
  <r>
    <n v="1036"/>
    <x v="0"/>
    <s v="14-43-62-67-68-72-109-121-122-123-124-125-127-128-129-130-131-132-133-134-136-185-198"/>
    <s v="14-43-62-67-68-72-121-123-124-125-127-128-129-130-131-132-133-134-136-139-141-185-198"/>
    <x v="0"/>
    <x v="1025"/>
    <n v="1506.518"/>
    <n v="1303.038"/>
    <n v="54.562393"/>
    <n v="0"/>
    <x v="897"/>
    <x v="916"/>
    <n v="213.77816899999999"/>
    <n v="-182.23422600000001"/>
    <n v="1.616317"/>
    <n v="189.794464"/>
    <n v="-196.674072"/>
    <n v="-1.2879050000000001"/>
    <n v="2799.5129609999999"/>
    <n v="0.32841199999999998"/>
  </r>
  <r>
    <n v="1037"/>
    <x v="2"/>
    <s v="43-62-67-68-80-81-88-121-123-124-125-127-128-129-130-131-132-133-134-136-139-168"/>
    <s v="14-43-62-67-68-72-121-123-124-127-128-129-130-131-132-133-134-136-139-141-185-198"/>
    <x v="0"/>
    <x v="1026"/>
    <n v="1305.037"/>
    <n v="1568.3889999999999"/>
    <n v="69.630847000000003"/>
    <n v="0"/>
    <x v="898"/>
    <x v="917"/>
    <n v="204.138079"/>
    <n v="-191.22128499999999"/>
    <n v="9.5794000000000004E-2"/>
    <n v="189.92105100000001"/>
    <n v="-197.63916"/>
    <n v="-1.411473"/>
    <n v="1559.8493880000001"/>
    <n v="1.315679"/>
  </r>
  <r>
    <n v="1038"/>
    <x v="2"/>
    <s v="8-14-62-67-72-81-109-121-122-124-125-126-127-128-130-131-133-141-143-148-185-198"/>
    <s v="14-43-62-67-68-72-121-123-124-127-128-129-130-131-132-133-134-136-139-141-185-198"/>
    <x v="0"/>
    <x v="1027"/>
    <n v="3820.703"/>
    <n v="2103.047"/>
    <n v="153.17044999999999"/>
    <n v="0"/>
    <x v="899"/>
    <x v="918"/>
    <n v="195.913432"/>
    <n v="-193.59775999999999"/>
    <n v="-0.94284599999999996"/>
    <n v="189.97148100000001"/>
    <n v="-198.36938499999999"/>
    <n v="-1.476739"/>
    <n v="762.07074999999998"/>
    <n v="0.53389200000000003"/>
  </r>
  <r>
    <n v="1039"/>
    <x v="3"/>
    <s v="14-43-62-65-67-72-109-121-123-124-127-128-129-130-131-132-133-134-136-185-198"/>
    <s v="14-43-62-67-68-72-123-124-127-128-129-130-131-132-133-134-136-139-141-185-198"/>
    <x v="0"/>
    <x v="1028"/>
    <n v="17410.483"/>
    <n v="736.97400000000005"/>
    <n v="116"/>
    <n v="1"/>
    <x v="900"/>
    <x v="919"/>
    <n v="189.811094"/>
    <n v="-196.41025999999999"/>
    <n v="-1.496019"/>
    <n v="189.993134"/>
    <n v="-199.09690900000001"/>
    <n v="-1.5231920000000001"/>
    <n v="269.28091599999999"/>
    <n v="2.7172999999999999E-2"/>
  </r>
  <r>
    <n v="1040"/>
    <x v="3"/>
    <s v="14-43-62-67-68-72-121-123-124-125-127-128-129-130-131-132-133-134-136-185-198"/>
    <s v="14-43-62-67-68-72-123-124-127-128-129-130-131-132-133-134-136-139-141-185-198"/>
    <x v="0"/>
    <x v="1029"/>
    <n v="1293.1959999999999"/>
    <n v="421.13900000000001"/>
    <n v="44.910017000000003"/>
    <n v="0"/>
    <x v="901"/>
    <x v="920"/>
    <n v="189.692049"/>
    <n v="-198.13927799999999"/>
    <n v="-1.6501030000000001"/>
    <n v="189.990723"/>
    <n v="-200.06050099999999"/>
    <n v="-1.5658609999999999"/>
    <n v="194.43003300000001"/>
    <n v="8.4242999999999998E-2"/>
  </r>
  <r>
    <n v="1041"/>
    <x v="3"/>
    <s v="14-43-62-67-68-72-121-123-124-127-128-129-130-131-132-133-134-136-139-185-198"/>
    <s v="14-43-62-67-68-72-123-124-127-128-129-130-131-132-133-134-136-139-141-185-198"/>
    <x v="0"/>
    <x v="1030"/>
    <n v="1421.702"/>
    <n v="690.57600000000002"/>
    <n v="28.596277000000001"/>
    <n v="0"/>
    <x v="902"/>
    <x v="921"/>
    <n v="191.02230399999999"/>
    <n v="-198.68238600000001"/>
    <n v="-1.405405"/>
    <n v="189.973907"/>
    <n v="-200.78160099999999"/>
    <n v="-1.5867910000000001"/>
    <n v="234.64527699999999"/>
    <n v="0.18138699999999999"/>
  </r>
  <r>
    <n v="1042"/>
    <x v="6"/>
    <s v="43-62-67-72-121-123-124-127-128-129-130-131-132-133-134-136-185-199"/>
    <s v="43-62-68-72-123-124-128-129-130-131-132-133-134-136-139-141-185-199"/>
    <x v="0"/>
    <x v="1031"/>
    <n v="1273.442"/>
    <n v="393.50200000000001"/>
    <n v="44.004424999999998"/>
    <n v="0"/>
    <x v="903"/>
    <x v="922"/>
    <n v="189.46587199999999"/>
    <n v="-199.644586"/>
    <n v="-1.5215190000000001"/>
    <n v="189.955658"/>
    <n v="-201.50462300000001"/>
    <n v="-1.5943020000000001"/>
    <n v="192.34418099999999"/>
    <n v="7.2783E-2"/>
  </r>
  <r>
    <n v="1043"/>
    <x v="6"/>
    <s v="43-62-68-72-121-123-124-127-128-129-130-131-132-133-134-136-185-199"/>
    <s v="43-62-68-72-123-124-128-129-130-131-132-133-134-136-139-141-185-199"/>
    <x v="0"/>
    <x v="1032"/>
    <n v="1976.682"/>
    <n v="689.44500000000005"/>
    <n v="37.219793000000003"/>
    <n v="0"/>
    <x v="904"/>
    <x v="923"/>
    <n v="190.736459"/>
    <n v="-200.61012099999999"/>
    <n v="-1.4881800000000001"/>
    <n v="189.92926"/>
    <n v="-202.47247300000001"/>
    <n v="-1.598168"/>
    <n v="202.975999"/>
    <n v="0.109989"/>
  </r>
  <r>
    <n v="1044"/>
    <x v="21"/>
    <s v="43-62-68-72-123-124-127-128-129-130-131-132-133-134-136-185-199"/>
    <s v="43-62-68-72-123-128-129-130-131-132-133-134-136-139-141-185-199"/>
    <x v="0"/>
    <x v="1033"/>
    <n v="1463.7550000000001"/>
    <n v="481.45499999999998"/>
    <n v="28.118131000000002"/>
    <n v="0"/>
    <x v="905"/>
    <x v="924"/>
    <n v="190.995948"/>
    <n v="-195.80197999999999"/>
    <n v="-1.46207"/>
    <n v="189.908447"/>
    <n v="-203.199951"/>
    <n v="-1.59985"/>
    <n v="747.74754399999995"/>
    <n v="0.13778000000000001"/>
  </r>
  <r>
    <n v="1045"/>
    <x v="21"/>
    <s v="43-67-72-109-121-122-123-124-125-127-128-130-131-132-133-134-185"/>
    <s v="43-62-68-72-123-128-129-130-131-132-133-134-136-139-141-185-199"/>
    <x v="0"/>
    <x v="1034"/>
    <n v="1127.7729999999999"/>
    <n v="802.27700000000004"/>
    <n v="47.273727000000001"/>
    <n v="0"/>
    <x v="906"/>
    <x v="925"/>
    <n v="190.92728099999999"/>
    <n v="-205.172686"/>
    <n v="-1.374355"/>
    <n v="189.88682600000001"/>
    <n v="-203.927063"/>
    <n v="-1.6000110000000001"/>
    <n v="162.29981000000001"/>
    <n v="0.225656"/>
  </r>
  <r>
    <n v="1046"/>
    <x v="21"/>
    <s v="43-62-68-72-123-124-128-129-130-131-132-133-134-136-139-185-199"/>
    <s v="43-62-68-72-123-128-129-130-131-132-133-134-136-139-141-185-199"/>
    <x v="0"/>
    <x v="1035"/>
    <n v="1470.2170000000001"/>
    <n v="504.24799999999999"/>
    <n v="43.267251000000002"/>
    <n v="0"/>
    <x v="907"/>
    <x v="926"/>
    <n v="187.559121"/>
    <n v="-196.66367199999999"/>
    <n v="-1.9686429999999999"/>
    <n v="189.86520400000001"/>
    <n v="-204.65304599999999"/>
    <n v="-1.6009199999999999"/>
    <n v="831.55345899999998"/>
    <n v="0.36772300000000002"/>
  </r>
  <r>
    <n v="1047"/>
    <x v="7"/>
    <s v="43-67-68-72-121-123-124-128-129-130-132-133-134-136-185-198"/>
    <s v="43-62-68-72-123-128-129-130-132-133-134-136-139-141-185-199"/>
    <x v="0"/>
    <x v="1036"/>
    <n v="994.57500000000005"/>
    <n v="1162.99"/>
    <n v="60.698248999999997"/>
    <n v="0"/>
    <x v="908"/>
    <x v="927"/>
    <n v="180.70017799999999"/>
    <n v="-179.79389800000001"/>
    <n v="-2.9667300000000001"/>
    <n v="189.83674600000001"/>
    <n v="-205.619553"/>
    <n v="-1.6005309999999999"/>
    <n v="2739.4183840000001"/>
    <n v="1.3661989999999999"/>
  </r>
  <r>
    <n v="1048"/>
    <x v="7"/>
    <s v="8-14-43-62-123-124-128-129-130-131-132-133-134-178-185-198"/>
    <s v="43-62-68-72-123-128-129-130-132-133-134-136-139-141-185-199"/>
    <x v="0"/>
    <x v="1037"/>
    <n v="2384.8939999999998"/>
    <n v="3252.364"/>
    <n v="110.950287"/>
    <n v="0"/>
    <x v="909"/>
    <x v="928"/>
    <n v="172.930126"/>
    <n v="-176.898065"/>
    <n v="1.906531"/>
    <n v="189.81968699999999"/>
    <n v="-206.34423799999999"/>
    <n v="-1.596355"/>
    <n v="3394.6050690000002"/>
    <n v="0.31017600000000001"/>
  </r>
  <r>
    <n v="1049"/>
    <x v="9"/>
    <s v="8-14-38-43-62-65-72-89-109-132-178-185-194-198"/>
    <s v="43-68-72-123-128-129-132-133-134-136-139-141-185-199"/>
    <x v="0"/>
    <x v="1038"/>
    <n v="1436.2719999999999"/>
    <n v="987.904"/>
    <n v="287.30686400000002"/>
    <n v="0"/>
    <x v="910"/>
    <x v="929"/>
    <n v="141.82518200000001"/>
    <n v="-181.52184299999999"/>
    <n v="-2.7192599999999998"/>
    <n v="189.80070499999999"/>
    <n v="-207.31127900000001"/>
    <n v="-1.591575"/>
    <n v="5446.7842170000004"/>
    <n v="1.127685"/>
  </r>
  <r>
    <n v="1050"/>
    <x v="9"/>
    <s v="43-62-72-123-128-129-130-132-133-134-136-185-198-199"/>
    <s v="43-68-72-123-128-129-132-133-134-136-139-141-185-199"/>
    <x v="0"/>
    <x v="1039"/>
    <n v="9844.2430000000004"/>
    <n v="1710.0609999999999"/>
    <n v="105"/>
    <n v="1"/>
    <x v="911"/>
    <x v="930"/>
    <n v="181.845404"/>
    <n v="-196.20147499999999"/>
    <n v="-2.1033110000000002"/>
    <n v="189.788376"/>
    <n v="-208.03727699999999"/>
    <n v="-1.5894349999999999"/>
    <n v="1425.4017200000001"/>
    <n v="0.513876"/>
  </r>
  <r>
    <n v="1051"/>
    <x v="9"/>
    <s v="43-62-68-89-123-128-129-130-131-132-133-134-185-198"/>
    <s v="43-68-72-123-128-129-132-133-134-136-139-141-185-199"/>
    <x v="0"/>
    <x v="1040"/>
    <n v="1135.9490000000001"/>
    <n v="1248.722"/>
    <n v="65.298963999999998"/>
    <n v="0"/>
    <x v="912"/>
    <x v="931"/>
    <n v="205.760155"/>
    <n v="-204.72750300000001"/>
    <n v="-9.4297000000000006E-2"/>
    <n v="189.77681000000001"/>
    <n v="-208.76341199999999"/>
    <n v="-1.5870580000000001"/>
    <n v="1648.502076"/>
    <n v="1.492761"/>
  </r>
  <r>
    <n v="1052"/>
    <x v="10"/>
    <s v="43-62-72-81-123-128-129-132-133-134-141-185-198"/>
    <s v="43-68-72-123-129-132-133-134-136-139-141-185-199"/>
    <x v="0"/>
    <x v="1041"/>
    <n v="1076.645"/>
    <n v="2126.6790000000001"/>
    <n v="108.158503"/>
    <n v="0"/>
    <x v="913"/>
    <x v="932"/>
    <n v="187.15317099999999"/>
    <n v="-197.26102"/>
    <n v="-1.8809370000000001"/>
    <n v="189.76277200000001"/>
    <n v="-209.731461"/>
    <n v="-1.5853969999999999"/>
    <n v="1274.056094"/>
    <n v="0.29554000000000002"/>
  </r>
  <r>
    <n v="1053"/>
    <x v="10"/>
    <s v="43-62-72-123-128-129-132-133-134-136-185-198-199"/>
    <s v="43-68-72-123-129-132-133-134-136-139-141-185-199"/>
    <x v="0"/>
    <x v="1042"/>
    <n v="7783.7330000000002"/>
    <n v="489.54899999999998"/>
    <n v="98"/>
    <n v="1"/>
    <x v="914"/>
    <x v="933"/>
    <n v="188.840531"/>
    <n v="-207.03566799999999"/>
    <n v="-1.6591050000000001"/>
    <n v="189.75292999999999"/>
    <n v="-210.45718400000001"/>
    <n v="-1.5850770000000001"/>
    <n v="354.10794399999997"/>
    <n v="7.4027999999999997E-2"/>
  </r>
  <r>
    <n v="1054"/>
    <x v="11"/>
    <s v="43-59-72-123-128-129-132-133-134-136-185-199"/>
    <s v="43-59-72-123-129-132-134-136-139-141-185-199"/>
    <x v="0"/>
    <x v="1043"/>
    <n v="783.78399999999999"/>
    <n v="450.77499999999998"/>
    <n v="29.087536"/>
    <n v="0"/>
    <x v="915"/>
    <x v="934"/>
    <n v="192.14712299999999"/>
    <n v="-209.420107"/>
    <n v="-1.435508"/>
    <n v="189.74470500000001"/>
    <n v="-211.18279999999999"/>
    <n v="-1.5827"/>
    <n v="297.97144700000001"/>
    <n v="0.14719199999999999"/>
  </r>
  <r>
    <n v="1055"/>
    <x v="11"/>
    <s v="43-59-72-123-128-129-132-133-134-136-185-199"/>
    <s v="43-59-72-123-129-132-134-136-139-141-185-199"/>
    <x v="0"/>
    <x v="1044"/>
    <n v="684.38300000000004"/>
    <n v="405.97899999999998"/>
    <n v="25.356065000000001"/>
    <n v="0"/>
    <x v="916"/>
    <x v="935"/>
    <n v="189.897267"/>
    <n v="-212.18742499999999"/>
    <n v="-1.59039"/>
    <n v="189.736221"/>
    <n v="-212.149734"/>
    <n v="-1.5800419999999999"/>
    <n v="16.539718000000001"/>
    <n v="1.0348E-2"/>
  </r>
  <r>
    <n v="1056"/>
    <x v="22"/>
    <s v="43-59-72-123-129-132-136-139-141-185-199"/>
    <s v="43-59-72-123-129-132-136-139-141-185-199"/>
    <x v="1"/>
    <x v="1045"/>
    <n v="767.18600000000004"/>
    <n v="320.21300000000002"/>
    <n v="7.6121999999999996"/>
    <n v="0"/>
    <x v="917"/>
    <x v="936"/>
    <n v="189.73354499999999"/>
    <n v="-212.875316"/>
    <n v="-1.578392"/>
    <n v="189.73111"/>
    <n v="-212.87112400000001"/>
    <n v="-1.5790660000000001"/>
    <n v="0.48475800000000002"/>
    <n v="6.7400000000000001E-4"/>
  </r>
  <r>
    <n v="1057"/>
    <x v="22"/>
    <s v="43-59-72-123-129-132-136-139-141-185-199"/>
    <s v="43-59-72-123-129-132-136-139-141-185-199"/>
    <x v="1"/>
    <x v="1046"/>
    <n v="626.26800000000003"/>
    <n v="260.82400000000001"/>
    <n v="7.2398449999999999"/>
    <n v="0"/>
    <x v="918"/>
    <x v="937"/>
    <n v="189.71689799999999"/>
    <n v="-213.57584600000001"/>
    <n v="-1.5777639999999999"/>
    <n v="189.72627299999999"/>
    <n v="-213.584351"/>
    <n v="-1.5775090000000001"/>
    <n v="1.265744"/>
    <n v="2.5399999999999999E-4"/>
  </r>
  <r>
    <n v="1058"/>
    <x v="22"/>
    <s v="43-59-72-123-129-134-136-139-141-185-199"/>
    <s v="43-59-72-123-129-132-136-139-141-185-199"/>
    <x v="0"/>
    <x v="1047"/>
    <n v="736.68700000000001"/>
    <n v="286.60599999999999"/>
    <n v="10.668089"/>
    <n v="0"/>
    <x v="919"/>
    <x v="938"/>
    <n v="189.734285"/>
    <n v="-214.525835"/>
    <n v="-1.5782160000000001"/>
    <n v="189.720764"/>
    <n v="-214.51786799999999"/>
    <n v="-1.576589"/>
    <n v="1.5693589999999999"/>
    <n v="1.627E-3"/>
  </r>
  <r>
    <n v="1059"/>
    <x v="12"/>
    <s v="43-59-72-123-129-136-139-141-185-199"/>
    <s v="43-59-72-123-129-136-139-141-185-199"/>
    <x v="1"/>
    <x v="1048"/>
    <n v="597.80600000000004"/>
    <n v="307.36500000000001"/>
    <n v="6.586544"/>
    <n v="0"/>
    <x v="920"/>
    <x v="939"/>
    <n v="189.712591"/>
    <n v="-215.20312899999999"/>
    <n v="-1.5743100000000001"/>
    <n v="189.717209"/>
    <n v="-215.205017"/>
    <n v="-1.576676"/>
    <n v="0.49892500000000001"/>
    <n v="2.366E-3"/>
  </r>
  <r>
    <n v="1060"/>
    <x v="12"/>
    <s v="43-59-72-123-129-136-139-141-185-199"/>
    <s v="43-59-72-123-129-136-139-141-185-199"/>
    <x v="1"/>
    <x v="1049"/>
    <n v="669.29899999999998"/>
    <n v="359.97399999999999"/>
    <n v="9.1359639999999995"/>
    <n v="0"/>
    <x v="921"/>
    <x v="940"/>
    <n v="189.69743700000001"/>
    <n v="-216.097013"/>
    <n v="-1.5771850000000001"/>
    <n v="189.713165"/>
    <n v="-216.107224"/>
    <n v="-1.575804"/>
    <n v="1.875194"/>
    <n v="1.3810000000000001E-3"/>
  </r>
  <r>
    <n v="1061"/>
    <x v="19"/>
    <s v="43-59-72-129-136-139-141-199"/>
    <s v="43-59-72-129-136-139-141-199"/>
    <x v="1"/>
    <x v="1050"/>
    <n v="540.86800000000005"/>
    <n v="313.04700000000003"/>
    <n v="5.4248000000000003"/>
    <n v="0"/>
    <x v="922"/>
    <x v="941"/>
    <n v="189.710759"/>
    <n v="-216.775981"/>
    <n v="-1.5760289999999999"/>
    <n v="189.71069299999999"/>
    <n v="-216.775757"/>
    <n v="-1.5744659999999999"/>
    <n v="2.3396E-2"/>
    <n v="1.5629999999999999E-3"/>
  </r>
  <r>
    <n v="1062"/>
    <x v="19"/>
    <s v="43-59-72-129-136-139-141-199"/>
    <s v="43-59-72-129-136-139-141-199"/>
    <x v="1"/>
    <x v="1051"/>
    <n v="529.74"/>
    <n v="278.66699999999997"/>
    <n v="5.3826890000000001"/>
    <n v="0"/>
    <x v="923"/>
    <x v="942"/>
    <n v="189.71722299999999"/>
    <n v="-217.447575"/>
    <n v="-1.575369"/>
    <n v="189.70898399999999"/>
    <n v="-217.43817100000001"/>
    <n v="-1.574368"/>
    <n v="1.250227"/>
    <n v="1.0009999999999999E-3"/>
  </r>
  <r>
    <n v="1063"/>
    <x v="19"/>
    <s v="43-59-72-123-136-139-141-199"/>
    <s v="43-59-72-129-136-139-141-199"/>
    <x v="0"/>
    <x v="1052"/>
    <n v="464.916"/>
    <n v="289.31099999999998"/>
    <n v="7.3167739999999997"/>
    <n v="0"/>
    <x v="924"/>
    <x v="943"/>
    <n v="189.70843400000001"/>
    <n v="-218.31279499999999"/>
    <n v="-1.5739069999999999"/>
    <n v="189.70678699999999"/>
    <n v="-218.31097399999999"/>
    <n v="-1.5737730000000001"/>
    <n v="0.2455"/>
    <n v="1.34E-4"/>
  </r>
  <r>
    <n v="1064"/>
    <x v="14"/>
    <s v="43-59-72-136-139-141-199"/>
    <s v="43-59-72-136-139-141-199"/>
    <x v="1"/>
    <x v="1053"/>
    <n v="425.72500000000002"/>
    <n v="239.62200000000001"/>
    <n v="4.7704820000000003"/>
    <n v="0"/>
    <x v="925"/>
    <x v="944"/>
    <n v="189.67434600000001"/>
    <n v="-218.937331"/>
    <n v="-1.5788519999999999"/>
    <n v="189.705185"/>
    <n v="-218.956604"/>
    <n v="-1.572924"/>
    <n v="3.636641"/>
    <n v="5.9280000000000001E-3"/>
  </r>
  <r>
    <n v="1065"/>
    <x v="14"/>
    <s v="43-59-72-136-139-141-199"/>
    <s v="43-59-72-136-139-141-199"/>
    <x v="1"/>
    <x v="1054"/>
    <n v="509.59399999999999"/>
    <n v="364.03199999999998"/>
    <n v="4.6204660000000004"/>
    <n v="0"/>
    <x v="926"/>
    <x v="945"/>
    <n v="189.701007"/>
    <n v="-219.591385"/>
    <n v="-1.5733429999999999"/>
    <n v="189.70405600000001"/>
    <n v="-219.59406999999999"/>
    <n v="-1.573283"/>
    <n v="0.40631899999999999"/>
    <n v="6.0000000000000002E-5"/>
  </r>
  <r>
    <n v="1066"/>
    <x v="19"/>
    <s v="43-59-72-136-139-141-196-199"/>
    <s v="43-59-72-136-139-141-196-199"/>
    <x v="1"/>
    <x v="1055"/>
    <n v="467.17399999999998"/>
    <n v="244.352"/>
    <n v="6.902412"/>
    <n v="0"/>
    <x v="927"/>
    <x v="946"/>
    <n v="189.69045399999999"/>
    <n v="-220.41887500000001"/>
    <n v="-1.573644"/>
    <n v="189.70237700000001"/>
    <n v="-220.43151900000001"/>
    <n v="-1.573115"/>
    <n v="1.7379020000000001"/>
    <n v="5.2999999999999998E-4"/>
  </r>
  <r>
    <n v="1067"/>
    <x v="14"/>
    <s v="43-59-72-139-141-196-199"/>
    <s v="43-59-72-139-141-196-199"/>
    <x v="1"/>
    <x v="1056"/>
    <n v="449.726"/>
    <n v="258.75"/>
    <n v="4.464963"/>
    <n v="0"/>
    <x v="928"/>
    <x v="947"/>
    <n v="189.70038099999999"/>
    <n v="-221.052438"/>
    <n v="-1.572786"/>
    <n v="189.70124799999999"/>
    <n v="-221.05088799999999"/>
    <n v="-1.5722780000000001"/>
    <n v="0.17758199999999999"/>
    <n v="5.0799999999999999E-4"/>
  </r>
  <r>
    <n v="1068"/>
    <x v="14"/>
    <s v="43-59-72-139-141-196-199"/>
    <s v="43-59-72-139-141-196-199"/>
    <x v="1"/>
    <x v="1057"/>
    <n v="474.03500000000003"/>
    <n v="238.05"/>
    <n v="4.6590350000000003"/>
    <n v="0"/>
    <x v="929"/>
    <x v="948"/>
    <n v="189.72532699999999"/>
    <n v="-221.69006200000001"/>
    <n v="-1.570829"/>
    <n v="189.700684"/>
    <n v="-221.66331500000001"/>
    <n v="-1.5725549999999999"/>
    <n v="3.6368550000000002"/>
    <n v="1.725E-3"/>
  </r>
  <r>
    <n v="1069"/>
    <x v="19"/>
    <s v="17-43-59-72-139-141-196-199"/>
    <s v="17-43-59-72-139-141-196-199"/>
    <x v="1"/>
    <x v="945"/>
    <n v="780.26400000000001"/>
    <n v="525.30499999999995"/>
    <n v="4.9530640000000004"/>
    <n v="0"/>
    <x v="930"/>
    <x v="949"/>
    <n v="189.694321"/>
    <n v="-222.26434900000001"/>
    <n v="-1.5721270000000001"/>
    <n v="189.699905"/>
    <n v="-222.26904300000001"/>
    <n v="-1.571731"/>
    <n v="0.729522"/>
    <n v="3.9599999999999998E-4"/>
  </r>
  <r>
    <n v="1070"/>
    <x v="14"/>
    <s v="17-43-59-72-141-196-199"/>
    <s v="17-43-59-72-141-196-199"/>
    <x v="1"/>
    <x v="1058"/>
    <n v="444.16800000000001"/>
    <n v="261.44"/>
    <n v="6.1156639999999998"/>
    <n v="0"/>
    <x v="931"/>
    <x v="950"/>
    <n v="189.72726"/>
    <n v="-223.07313099999999"/>
    <n v="-1.573871"/>
    <n v="189.69915800000001"/>
    <n v="-223.066101"/>
    <n v="-1.57151"/>
    <n v="2.8967860000000001"/>
    <n v="2.3600000000000001E-3"/>
  </r>
  <r>
    <n v="1071"/>
    <x v="14"/>
    <s v="17-43-59-72-141-196-199"/>
    <s v="17-43-59-72-141-196-199"/>
    <x v="1"/>
    <x v="1059"/>
    <n v="464.81"/>
    <n v="287.23099999999999"/>
    <n v="4.4388670000000001"/>
    <n v="0"/>
    <x v="932"/>
    <x v="951"/>
    <n v="189.67370399999999"/>
    <n v="-223.64671200000001"/>
    <n v="-1.5744359999999999"/>
    <n v="189.698868"/>
    <n v="-223.655777"/>
    <n v="-1.57199"/>
    <n v="2.6747160000000001"/>
    <n v="2.4459999999999998E-3"/>
  </r>
  <r>
    <n v="1072"/>
    <x v="18"/>
    <s v="17-59-72-141-196-199"/>
    <s v="17-59-72-141-196-199"/>
    <x v="1"/>
    <x v="1060"/>
    <n v="372.166"/>
    <n v="293.82299999999998"/>
    <n v="3.451419"/>
    <n v="0"/>
    <x v="933"/>
    <x v="952"/>
    <n v="189.66973100000001"/>
    <n v="-224.20954699999999"/>
    <n v="-1.5712349999999999"/>
    <n v="189.698273"/>
    <n v="-224.23838799999999"/>
    <n v="-1.571312"/>
    <n v="4.0575869999999998"/>
    <n v="7.7000000000000001E-5"/>
  </r>
  <r>
    <n v="1073"/>
    <x v="15"/>
    <s v="17-59-72-196-199"/>
    <s v="17-59-72-196-199"/>
    <x v="1"/>
    <x v="1061"/>
    <n v="319.399"/>
    <n v="262.22300000000001"/>
    <n v="3.7528830000000002"/>
    <n v="0"/>
    <x v="934"/>
    <x v="953"/>
    <n v="189.69427400000001"/>
    <n v="-225.00063399999999"/>
    <n v="-1.5705450000000001"/>
    <n v="189.69781499999999"/>
    <n v="-225.004456"/>
    <n v="-1.5711820000000001"/>
    <n v="0.52093500000000004"/>
    <n v="6.38E-4"/>
  </r>
  <r>
    <n v="1074"/>
    <x v="15"/>
    <s v="17-59-72-196-199"/>
    <s v="17-59-72-196-199"/>
    <x v="1"/>
    <x v="1062"/>
    <n v="354.721"/>
    <n v="295.28800000000001"/>
    <n v="2.6586129999999999"/>
    <n v="0"/>
    <x v="935"/>
    <x v="570"/>
    <n v="189.73125099999999"/>
    <n v="-225.592951"/>
    <n v="-1.5764180000000001"/>
    <n v="189.69769299999999"/>
    <n v="-225.57118199999999"/>
    <n v="-1.5717099999999999"/>
    <n v="4.0000330000000002"/>
    <n v="4.7080000000000004E-3"/>
  </r>
  <r>
    <n v="1075"/>
    <x v="18"/>
    <s v="17-59-72-196-199-201"/>
    <s v="17-59-72-196-199-201"/>
    <x v="1"/>
    <x v="1063"/>
    <n v="378.57100000000003"/>
    <n v="285.97300000000001"/>
    <n v="3.064797"/>
    <n v="0"/>
    <x v="936"/>
    <x v="954"/>
    <n v="189.699251"/>
    <n v="-226.130551"/>
    <n v="-1.5711999999999999"/>
    <n v="189.69726600000001"/>
    <n v="-226.13140899999999"/>
    <n v="-1.5710120000000001"/>
    <n v="0.21628500000000001"/>
    <n v="1.8799999999999999E-4"/>
  </r>
  <r>
    <n v="1076"/>
    <x v="18"/>
    <s v="17-59-72-196-199-201"/>
    <s v="17-59-72-196-199-201"/>
    <x v="1"/>
    <x v="1064"/>
    <n v="410.03300000000002"/>
    <n v="275.71499999999997"/>
    <n v="3.421611"/>
    <n v="0"/>
    <x v="937"/>
    <x v="955"/>
    <n v="189.679543"/>
    <n v="-226.65805"/>
    <n v="-1.5687230000000001"/>
    <n v="189.69723500000001"/>
    <n v="-226.685226"/>
    <n v="-1.5715330000000001"/>
    <n v="3.2428180000000002"/>
    <n v="2.81E-3"/>
  </r>
  <r>
    <n v="1077"/>
    <x v="18"/>
    <s v="17-59-72-196-199-201"/>
    <s v="17-59-72-196-199-201"/>
    <x v="1"/>
    <x v="1065"/>
    <n v="448.625"/>
    <n v="326.46300000000002"/>
    <n v="4.4040369999999998"/>
    <n v="0"/>
    <x v="938"/>
    <x v="956"/>
    <n v="189.68001699999999"/>
    <n v="-227.401196"/>
    <n v="-1.56989"/>
    <n v="189.69700599999999"/>
    <n v="-227.41366600000001"/>
    <n v="-1.5714570000000001"/>
    <n v="2.1074069999999998"/>
    <n v="1.567E-3"/>
  </r>
  <r>
    <n v="1078"/>
    <x v="18"/>
    <s v="17-59-72-196-199-201"/>
    <s v="17-59-72-196-199-201"/>
    <x v="1"/>
    <x v="1066"/>
    <n v="400.59300000000002"/>
    <n v="245.62299999999999"/>
    <n v="3.6387659999999999"/>
    <n v="0"/>
    <x v="939"/>
    <x v="957"/>
    <n v="189.69331"/>
    <n v="-227.95277100000001"/>
    <n v="-1.5716110000000001"/>
    <n v="189.69664"/>
    <n v="-227.952606"/>
    <n v="-1.5708249999999999"/>
    <n v="0.33340700000000001"/>
    <n v="7.8600000000000002E-4"/>
  </r>
  <r>
    <n v="1079"/>
    <x v="18"/>
    <s v="17-59-72-196-199-201"/>
    <s v="17-59-72-196-199-201"/>
    <x v="1"/>
    <x v="1067"/>
    <n v="371.00700000000001"/>
    <n v="270.05200000000002"/>
    <n v="3.5049610000000002"/>
    <n v="0"/>
    <x v="940"/>
    <x v="958"/>
    <n v="189.70227700000001"/>
    <n v="-228.48418000000001"/>
    <n v="-1.5703119999999999"/>
    <n v="189.69670099999999"/>
    <n v="-228.485229"/>
    <n v="-1.5713859999999999"/>
    <n v="0.56734499999999999"/>
    <n v="1.0740000000000001E-3"/>
  </r>
  <r>
    <n v="1080"/>
    <x v="14"/>
    <s v="17-59-72-96-196-199-201"/>
    <s v="17-59-72-96-196-199-201"/>
    <x v="1"/>
    <x v="1068"/>
    <n v="404.43599999999998"/>
    <n v="220.63300000000001"/>
    <n v="4.8156090000000003"/>
    <n v="0"/>
    <x v="941"/>
    <x v="959"/>
    <n v="189.66909999999999"/>
    <n v="-229.16438099999999"/>
    <n v="-1.5726899999999999"/>
    <n v="189.69657900000001"/>
    <n v="-229.18571499999999"/>
    <n v="-1.571337"/>
    <n v="3.4788579999999998"/>
    <n v="1.353E-3"/>
  </r>
  <r>
    <n v="1081"/>
    <x v="14"/>
    <s v="17-59-72-96-196-199-201"/>
    <s v="17-59-72-96-196-199-201"/>
    <x v="1"/>
    <x v="1069"/>
    <n v="452.40100000000001"/>
    <n v="234.32599999999999"/>
    <n v="3.7170800000000002"/>
    <n v="0"/>
    <x v="942"/>
    <x v="960"/>
    <n v="189.70321000000001"/>
    <n v="-229.692545"/>
    <n v="-1.573958"/>
    <n v="189.69635"/>
    <n v="-229.70399499999999"/>
    <n v="-1.570675"/>
    <n v="1.3347819999999999"/>
    <n v="3.2829999999999999E-3"/>
  </r>
  <r>
    <n v="1082"/>
    <x v="14"/>
    <s v="17-59-72-96-196-199-201"/>
    <s v="17-59-72-96-196-199-201"/>
    <x v="1"/>
    <x v="1070"/>
    <n v="753.63199999999995"/>
    <n v="382.05799999999999"/>
    <n v="3.6708180000000001"/>
    <n v="0"/>
    <x v="943"/>
    <x v="961"/>
    <n v="189.68357900000001"/>
    <n v="-230.210071"/>
    <n v="-1.56996"/>
    <n v="189.696518"/>
    <n v="-230.21627799999999"/>
    <n v="-1.57124"/>
    <n v="1.4350959999999999"/>
    <n v="1.281E-3"/>
  </r>
  <r>
    <n v="1083"/>
    <x v="14"/>
    <s v="17-59-72-96-196-199-201"/>
    <s v="17-59-72-96-196-199-201"/>
    <x v="1"/>
    <x v="1071"/>
    <n v="576.779"/>
    <n v="348.09100000000001"/>
    <n v="4.9894150000000002"/>
    <n v="0"/>
    <x v="944"/>
    <x v="962"/>
    <n v="189.70986300000001"/>
    <n v="-230.90425999999999"/>
    <n v="-1.5717380000000001"/>
    <n v="189.696518"/>
    <n v="-230.89093"/>
    <n v="-1.571191"/>
    <n v="1.886144"/>
    <n v="5.4699999999999996E-4"/>
  </r>
  <r>
    <n v="1084"/>
    <x v="14"/>
    <s v="17-59-72-96-196-199-201"/>
    <s v="17-59-72-96-196-199-201"/>
    <x v="1"/>
    <x v="1072"/>
    <n v="423.72500000000002"/>
    <n v="282.84800000000001"/>
    <n v="3.467463"/>
    <n v="0"/>
    <x v="945"/>
    <x v="963"/>
    <n v="189.71324899999999"/>
    <n v="-231.390568"/>
    <n v="-1.5739190000000001"/>
    <n v="189.696304"/>
    <n v="-231.40039100000001"/>
    <n v="-1.570567"/>
    <n v="1.9586190000000001"/>
    <n v="3.3519999999999999E-3"/>
  </r>
  <r>
    <n v="1085"/>
    <x v="14"/>
    <s v="17-59-72-96-196-199-201"/>
    <s v="17-59-72-96-196-199-201"/>
    <x v="1"/>
    <x v="1073"/>
    <n v="459.791"/>
    <n v="297.39499999999998"/>
    <n v="3.801139"/>
    <n v="0"/>
    <x v="946"/>
    <x v="964"/>
    <n v="189.67325600000001"/>
    <n v="-231.92405500000001"/>
    <n v="-1.5739639999999999"/>
    <n v="189.696518"/>
    <n v="-231.930725"/>
    <n v="-1.5710500000000001"/>
    <n v="2.4199099999999998"/>
    <n v="2.9139999999999999E-3"/>
  </r>
  <r>
    <n v="1086"/>
    <x v="14"/>
    <s v="17-59-72-96-196-199-201"/>
    <s v="17-59-72-96-196-199-201"/>
    <x v="1"/>
    <x v="1074"/>
    <n v="816.60400000000004"/>
    <n v="422.78800000000001"/>
    <n v="6.0466639999999998"/>
    <n v="0"/>
    <x v="947"/>
    <x v="965"/>
    <n v="189.69894199999999"/>
    <n v="-232.69390100000001"/>
    <n v="-1.5713900000000001"/>
    <n v="189.69650300000001"/>
    <n v="-232.689987"/>
    <n v="-1.5710150000000001"/>
    <n v="0.46117999999999998"/>
    <n v="3.7500000000000001E-4"/>
  </r>
  <r>
    <n v="1087"/>
    <x v="14"/>
    <s v="17-59-72-96-196-199-201"/>
    <s v="17-59-72-96-196-199-201"/>
    <x v="1"/>
    <x v="1075"/>
    <n v="574.05600000000004"/>
    <n v="333.024"/>
    <n v="4.05131"/>
    <n v="0"/>
    <x v="948"/>
    <x v="966"/>
    <n v="189.68784400000001"/>
    <n v="-233.31063900000001"/>
    <n v="-1.568516"/>
    <n v="189.69636499999999"/>
    <n v="-233.30628999999999"/>
    <n v="-1.5705480000000001"/>
    <n v="0.95667000000000002"/>
    <n v="2.032E-3"/>
  </r>
  <r>
    <n v="1088"/>
    <x v="19"/>
    <s v="17-32-59-72-96-196-199-201"/>
    <s v="17-32-59-72-96-196-199-201"/>
    <x v="1"/>
    <x v="1076"/>
    <n v="455.65499999999997"/>
    <n v="366.14699999999999"/>
    <n v="6.9032780000000002"/>
    <n v="0"/>
    <x v="949"/>
    <x v="967"/>
    <n v="189.69512599999999"/>
    <n v="-234.19344100000001"/>
    <n v="-1.570802"/>
    <n v="189.69645700000001"/>
    <n v="-234.195145"/>
    <n v="-1.570516"/>
    <n v="0.216192"/>
    <n v="2.8699999999999998E-4"/>
  </r>
  <r>
    <n v="1089"/>
    <x v="19"/>
    <s v="17-32-59-72-96-196-199-201"/>
    <s v="17-32-59-72-96-196-199-201"/>
    <x v="1"/>
    <x v="1077"/>
    <n v="592.64400000000001"/>
    <n v="353.95499999999998"/>
    <n v="6.1136049999999997"/>
    <n v="0"/>
    <x v="950"/>
    <x v="968"/>
    <n v="189.70050699999999"/>
    <n v="-234.91345999999999"/>
    <n v="-1.570738"/>
    <n v="189.696594"/>
    <n v="-234.912735"/>
    <n v="-1.570913"/>
    <n v="0.39791599999999999"/>
    <n v="1.75E-4"/>
  </r>
  <r>
    <n v="1090"/>
    <x v="19"/>
    <s v="17-32-59-72-96-196-199-201"/>
    <s v="17-32-59-72-96-196-199-201"/>
    <x v="1"/>
    <x v="1078"/>
    <n v="625.178"/>
    <n v="415.39499999999998"/>
    <n v="6.2499029999999998"/>
    <n v="0"/>
    <x v="951"/>
    <x v="969"/>
    <n v="189.70146700000001"/>
    <n v="-235.65775099999999"/>
    <n v="-1.5697669999999999"/>
    <n v="189.69650300000001"/>
    <n v="-235.66123999999999"/>
    <n v="-1.5704610000000001"/>
    <n v="0.60674499999999998"/>
    <n v="6.9399999999999996E-4"/>
  </r>
  <r>
    <n v="1091"/>
    <x v="13"/>
    <s v="17-32-59-72-95-96-196-199-201"/>
    <s v="17-32-59-72-95-96-196-199-201"/>
    <x v="1"/>
    <x v="1079"/>
    <n v="652.89800000000002"/>
    <n v="311.37799999999999"/>
    <n v="9.5646299999999993"/>
    <n v="0"/>
    <x v="952"/>
    <x v="970"/>
    <n v="189.706729"/>
    <n v="-236.67091300000001"/>
    <n v="-1.568425"/>
    <n v="189.69670099999999"/>
    <n v="-236.663162"/>
    <n v="-1.5703830000000001"/>
    <n v="1.267382"/>
    <n v="1.9589999999999998E-3"/>
  </r>
  <r>
    <n v="1092"/>
    <x v="13"/>
    <s v="17-32-59-72-95-96-196-199-201"/>
    <s v="17-32-59-72-95-96-196-199-201"/>
    <x v="1"/>
    <x v="1080"/>
    <n v="790.29399999999998"/>
    <n v="303.94600000000003"/>
    <n v="7.1518509999999997"/>
    <n v="0"/>
    <x v="953"/>
    <x v="971"/>
    <n v="189.686429"/>
    <n v="-237.400732"/>
    <n v="-1.570422"/>
    <n v="189.69700599999999"/>
    <n v="-237.39977999999999"/>
    <n v="-1.570827"/>
    <n v="1.0620160000000001"/>
    <n v="4.0499999999999998E-4"/>
  </r>
  <r>
    <n v="1093"/>
    <x v="13"/>
    <s v="17-32-59-72-95-96-196-199-201"/>
    <s v="17-32-59-72-95-96-196-199-201"/>
    <x v="1"/>
    <x v="390"/>
    <n v="548.37300000000005"/>
    <n v="244.62299999999999"/>
    <n v="8.2561719999999994"/>
    <n v="0"/>
    <x v="954"/>
    <x v="972"/>
    <n v="189.698734"/>
    <n v="-238.36541600000001"/>
    <n v="-1.568859"/>
    <n v="189.69718900000001"/>
    <n v="-238.36016799999999"/>
    <n v="-1.5708770000000001"/>
    <n v="0.54696500000000003"/>
    <n v="2.0179999999999998E-3"/>
  </r>
  <r>
    <n v="1094"/>
    <x v="13"/>
    <s v="17-32-59-72-95-96-196-199-201"/>
    <s v="17-32-59-72-95-96-196-199-201"/>
    <x v="1"/>
    <x v="1081"/>
    <n v="706.21400000000006"/>
    <n v="356.416"/>
    <n v="6.3193640000000002"/>
    <n v="0"/>
    <x v="955"/>
    <x v="973"/>
    <n v="189.68634599999999"/>
    <n v="-239.061241"/>
    <n v="-1.5708519999999999"/>
    <n v="189.69714400000001"/>
    <n v="-239.073837"/>
    <n v="-1.570392"/>
    <n v="1.6591020000000001"/>
    <n v="4.5899999999999999E-4"/>
  </r>
  <r>
    <n v="1095"/>
    <x v="13"/>
    <s v="17-32-59-72-95-96-196-199-201"/>
    <s v="17-32-59-72-95-96-196-199-201"/>
    <x v="1"/>
    <x v="1082"/>
    <n v="731.04399999999998"/>
    <n v="362.452"/>
    <n v="8.5251079999999995"/>
    <n v="0"/>
    <x v="956"/>
    <x v="974"/>
    <n v="189.69517099999999"/>
    <n v="-240.03082000000001"/>
    <n v="-1.570003"/>
    <n v="189.697327"/>
    <n v="-240.03215"/>
    <n v="-1.5704149999999999"/>
    <n v="0.25330799999999998"/>
    <n v="4.1300000000000001E-4"/>
  </r>
  <r>
    <n v="1096"/>
    <x v="13"/>
    <s v="17-32-59-72-95-96-196-199-201"/>
    <s v="17-32-59-72-95-96-196-199-201"/>
    <x v="1"/>
    <x v="1083"/>
    <n v="541.73099999999999"/>
    <n v="307.69099999999997"/>
    <n v="6.3073300000000003"/>
    <n v="0"/>
    <x v="957"/>
    <x v="975"/>
    <n v="189.71136999999999"/>
    <n v="-240.76567499999999"/>
    <n v="-1.570074"/>
    <n v="189.69764699999999"/>
    <n v="-240.75943000000001"/>
    <n v="-1.5708979999999999"/>
    <n v="1.5076989999999999"/>
    <n v="8.2399999999999997E-4"/>
  </r>
  <r>
    <n v="1097"/>
    <x v="13"/>
    <s v="17-32-59-72-95-96-196-199-201"/>
    <s v="17-32-59-72-95-96-196-199-201"/>
    <x v="1"/>
    <x v="1084"/>
    <n v="563.072"/>
    <n v="428.53199999999998"/>
    <n v="6.2039359999999997"/>
    <n v="0"/>
    <x v="958"/>
    <x v="976"/>
    <n v="189.69293400000001"/>
    <n v="-241.48610400000001"/>
    <n v="-1.5712969999999999"/>
    <n v="189.69764699999999"/>
    <n v="-241.490646"/>
    <n v="-1.5703689999999999"/>
    <n v="0.65457100000000001"/>
    <n v="9.2900000000000003E-4"/>
  </r>
  <r>
    <n v="1098"/>
    <x v="13"/>
    <s v="17-32-59-72-95-96-196-199-201"/>
    <s v="17-32-59-72-95-96-196-199-201"/>
    <x v="1"/>
    <x v="1085"/>
    <n v="553.53700000000003"/>
    <n v="305.89600000000002"/>
    <n v="8.677092"/>
    <n v="0"/>
    <x v="959"/>
    <x v="977"/>
    <n v="189.69985500000001"/>
    <n v="-242.46244300000001"/>
    <n v="-1.570543"/>
    <n v="189.697891"/>
    <n v="-242.464249"/>
    <n v="-1.570341"/>
    <n v="0.26676899999999998"/>
    <n v="2.02E-4"/>
  </r>
  <r>
    <n v="1099"/>
    <x v="13"/>
    <s v="17-32-59-72-95-96-196-199-201"/>
    <s v="17-32-59-72-95-96-196-199-201"/>
    <x v="1"/>
    <x v="1086"/>
    <n v="503.15699999999998"/>
    <n v="232.69900000000001"/>
    <n v="7.0889300000000004"/>
    <n v="0"/>
    <x v="960"/>
    <x v="978"/>
    <n v="189.688872"/>
    <n v="-243.18086500000001"/>
    <n v="-1.5707960000000001"/>
    <n v="189.69818100000001"/>
    <n v="-243.190674"/>
    <n v="-1.570835"/>
    <n v="1.3522479999999999"/>
    <n v="4.0000000000000003E-5"/>
  </r>
  <r>
    <n v="1100"/>
    <x v="19"/>
    <s v="17-32-59-95-96-196-199-201"/>
    <s v="17-32-59-95-96-196-199-201"/>
    <x v="1"/>
    <x v="1087"/>
    <n v="475.75599999999997"/>
    <n v="368.84300000000002"/>
    <n v="5.8996709999999997"/>
    <n v="0"/>
    <x v="961"/>
    <x v="979"/>
    <n v="189.696935"/>
    <n v="-243.91330099999999"/>
    <n v="-1.570325"/>
    <n v="189.698196"/>
    <n v="-243.914581"/>
    <n v="-1.570333"/>
    <n v="0.17972299999999999"/>
    <n v="7.9999999999999996E-6"/>
  </r>
  <r>
    <n v="1101"/>
    <x v="13"/>
    <s v="17-32-59-95-96-156-196-199-201"/>
    <s v="17-32-59-95-96-156-196-199-201"/>
    <x v="1"/>
    <x v="1088"/>
    <n v="577.60400000000004"/>
    <n v="382.00299999999999"/>
    <n v="8.8044689999999992"/>
    <n v="0"/>
    <x v="962"/>
    <x v="980"/>
    <n v="189.69631100000001"/>
    <n v="-244.88415900000001"/>
    <n v="-1.5696270000000001"/>
    <n v="189.69825700000001"/>
    <n v="-244.87915000000001"/>
    <n v="-1.5704279999999999"/>
    <n v="0.53731700000000004"/>
    <n v="8.0199999999999998E-4"/>
  </r>
  <r>
    <n v="1102"/>
    <x v="13"/>
    <s v="17-32-59-95-96-156-196-199-201"/>
    <s v="17-32-59-95-96-156-196-199-201"/>
    <x v="1"/>
    <x v="1089"/>
    <n v="673.49199999999996"/>
    <n v="343.29700000000003"/>
    <n v="6.305301"/>
    <n v="0"/>
    <x v="963"/>
    <x v="981"/>
    <n v="189.674847"/>
    <n v="-245.583921"/>
    <n v="-1.5721609999999999"/>
    <n v="189.698441"/>
    <n v="-245.604095"/>
    <n v="-1.571002"/>
    <n v="3.1042550000000002"/>
    <n v="1.16E-3"/>
  </r>
  <r>
    <n v="1103"/>
    <x v="12"/>
    <s v="17-32-39-59-95-96-156-196-199-201"/>
    <s v="17-32-39-59-95-96-156-196-199-201"/>
    <x v="1"/>
    <x v="1090"/>
    <n v="788.42399999999998"/>
    <n v="344.89499999999998"/>
    <n v="6.7984859999999996"/>
    <n v="0"/>
    <x v="964"/>
    <x v="982"/>
    <n v="189.689064"/>
    <n v="-246.32634300000001"/>
    <n v="-1.5716049999999999"/>
    <n v="189.698273"/>
    <n v="-246.330444"/>
    <n v="-1.5705519999999999"/>
    <n v="1.0080750000000001"/>
    <n v="1.0529999999999999E-3"/>
  </r>
  <r>
    <n v="1104"/>
    <x v="12"/>
    <s v="17-32-39-59-95-96-156-196-199-201"/>
    <s v="17-32-39-59-95-96-156-196-199-201"/>
    <x v="1"/>
    <x v="1091"/>
    <n v="561.32500000000005"/>
    <n v="287.51799999999997"/>
    <n v="9.822756"/>
    <n v="0"/>
    <x v="965"/>
    <x v="983"/>
    <n v="189.697125"/>
    <n v="-247.295343"/>
    <n v="-1.5716859999999999"/>
    <n v="189.69830300000001"/>
    <n v="-247.29975899999999"/>
    <n v="-1.570559"/>
    <n v="0.45703100000000002"/>
    <n v="1.127E-3"/>
  </r>
  <r>
    <n v="1105"/>
    <x v="12"/>
    <s v="17-32-39-59-95-96-156-196-199-201"/>
    <s v="17-32-39-59-95-96-156-196-199-201"/>
    <x v="1"/>
    <x v="1092"/>
    <n v="734.53300000000002"/>
    <n v="302.38"/>
    <n v="7.0880099999999997"/>
    <n v="0"/>
    <x v="966"/>
    <x v="984"/>
    <n v="189.705288"/>
    <n v="-248.033311"/>
    <n v="-1.571391"/>
    <n v="189.69841"/>
    <n v="-248.026321"/>
    <n v="-1.571094"/>
    <n v="0.980576"/>
    <n v="2.9700000000000001E-4"/>
  </r>
  <r>
    <n v="1106"/>
    <x v="12"/>
    <s v="17-32-39-59-95-96-156-196-199-201"/>
    <s v="17-32-39-59-95-96-156-196-199-201"/>
    <x v="1"/>
    <x v="1093"/>
    <n v="657.49800000000005"/>
    <n v="335.74700000000001"/>
    <n v="6.70139"/>
    <n v="0"/>
    <x v="967"/>
    <x v="985"/>
    <n v="189.701775"/>
    <n v="-248.75645700000001"/>
    <n v="-1.570317"/>
    <n v="189.69825700000001"/>
    <n v="-248.75216699999999"/>
    <n v="-1.5706119999999999"/>
    <n v="0.554782"/>
    <n v="2.9399999999999999E-4"/>
  </r>
  <r>
    <n v="1107"/>
    <x v="12"/>
    <s v="17-32-39-59-95-96-156-196-199-201"/>
    <s v="17-32-39-59-95-96-156-196-199-201"/>
    <x v="1"/>
    <x v="1094"/>
    <n v="651.024"/>
    <n v="239.29499999999999"/>
    <n v="10.088997000000001"/>
    <n v="0"/>
    <x v="968"/>
    <x v="986"/>
    <n v="189.73889199999999"/>
    <n v="-249.75986900000001"/>
    <n v="-1.5706610000000001"/>
    <n v="189.69818100000001"/>
    <n v="-249.719269"/>
    <n v="-1.57064"/>
    <n v="5.7495919999999998"/>
    <n v="2.1999999999999999E-5"/>
  </r>
  <r>
    <n v="1108"/>
    <x v="12"/>
    <s v="17-32-39-59-95-96-156-196-199-201"/>
    <s v="17-32-39-59-95-96-156-196-199-201"/>
    <x v="1"/>
    <x v="1095"/>
    <n v="1059.0229999999999"/>
    <n v="568.43799999999999"/>
    <n v="7.4615280000000004"/>
    <n v="0"/>
    <x v="969"/>
    <x v="694"/>
    <n v="189.69596799999999"/>
    <n v="-250.44443200000001"/>
    <n v="-1.571107"/>
    <n v="189.69818100000001"/>
    <n v="-250.444626"/>
    <n v="-1.5712200000000001"/>
    <n v="0.22218399999999999"/>
    <n v="1.13E-4"/>
  </r>
  <r>
    <n v="1109"/>
    <x v="13"/>
    <s v="17-32-39-59-95-96-156-196-201"/>
    <s v="17-32-39-59-95-96-156-196-201"/>
    <x v="1"/>
    <x v="1096"/>
    <n v="568.30600000000004"/>
    <n v="467.34"/>
    <n v="7.1477329999999997"/>
    <n v="0"/>
    <x v="970"/>
    <x v="987"/>
    <n v="189.70409100000001"/>
    <n v="-251.16423900000001"/>
    <n v="-1.5717540000000001"/>
    <n v="189.69781499999999"/>
    <n v="-251.170334"/>
    <n v="-1.5708120000000001"/>
    <n v="0.87485800000000002"/>
    <n v="9.4200000000000002E-4"/>
  </r>
  <r>
    <n v="1110"/>
    <x v="13"/>
    <s v="17-32-39-59-95-96-156-196-201"/>
    <s v="17-32-39-59-95-96-156-196-201"/>
    <x v="1"/>
    <x v="1097"/>
    <n v="1032.885"/>
    <n v="395.26299999999998"/>
    <n v="8.5070180000000004"/>
    <n v="0"/>
    <x v="971"/>
    <x v="988"/>
    <n v="189.70105899999999"/>
    <n v="-252.137282"/>
    <n v="-1.571299"/>
    <n v="189.69747899999999"/>
    <n v="-252.13948099999999"/>
    <n v="-1.5708949999999999"/>
    <n v="0.420099"/>
    <n v="4.0499999999999998E-4"/>
  </r>
  <r>
    <n v="1111"/>
    <x v="13"/>
    <s v="17-32-39-59-95-96-156-196-201"/>
    <s v="17-32-39-59-95-96-156-196-201"/>
    <x v="1"/>
    <x v="1098"/>
    <n v="859.76"/>
    <n v="320.05799999999999"/>
    <n v="6.5667600000000004"/>
    <n v="0"/>
    <x v="972"/>
    <x v="989"/>
    <n v="189.69955400000001"/>
    <n v="-252.881192"/>
    <n v="-1.571847"/>
    <n v="189.69729599999999"/>
    <n v="-252.87866199999999"/>
    <n v="-1.57138"/>
    <n v="0.33904899999999999"/>
    <n v="4.6700000000000002E-4"/>
  </r>
  <r>
    <n v="1112"/>
    <x v="13"/>
    <s v="17-32-39-59-95-96-156-196-201"/>
    <s v="17-32-39-59-95-96-156-196-201"/>
    <x v="1"/>
    <x v="1099"/>
    <n v="994.10699999999997"/>
    <n v="251.15299999999999"/>
    <n v="9.0921800000000008"/>
    <n v="0"/>
    <x v="973"/>
    <x v="990"/>
    <n v="189.69830899999999"/>
    <n v="-253.90701100000001"/>
    <n v="-1.5707629999999999"/>
    <n v="189.69683800000001"/>
    <n v="-253.906464"/>
    <n v="-1.5713900000000001"/>
    <n v="0.156944"/>
    <n v="6.2699999999999995E-4"/>
  </r>
  <r>
    <n v="1113"/>
    <x v="13"/>
    <s v="17-32-39-59-95-96-156-196-201"/>
    <s v="17-32-39-59-95-96-156-196-201"/>
    <x v="1"/>
    <x v="1100"/>
    <n v="612.06600000000003"/>
    <n v="356.06400000000002"/>
    <n v="7.713336"/>
    <n v="0"/>
    <x v="974"/>
    <x v="991"/>
    <n v="189.69251800000001"/>
    <n v="-254.712693"/>
    <n v="-1.570254"/>
    <n v="189.69639599999999"/>
    <n v="-254.71933000000001"/>
    <n v="-1.5710489999999999"/>
    <n v="0.76868800000000004"/>
    <n v="7.9500000000000003E-4"/>
  </r>
  <r>
    <n v="1114"/>
    <x v="13"/>
    <s v="17-32-39-59-95-96-156-196-201"/>
    <s v="17-32-39-59-95-96-156-196-201"/>
    <x v="1"/>
    <x v="1101"/>
    <n v="539.33900000000006"/>
    <n v="347.47399999999999"/>
    <n v="10.711052"/>
    <n v="0"/>
    <x v="975"/>
    <x v="992"/>
    <n v="189.69685200000001"/>
    <n v="-255.86119299999999"/>
    <n v="-1.571539"/>
    <n v="189.69581600000001"/>
    <n v="-255.86705000000001"/>
    <n v="-1.571169"/>
    <n v="0.59485500000000002"/>
    <n v="3.6999999999999999E-4"/>
  </r>
  <r>
    <n v="1115"/>
    <x v="13"/>
    <s v="17-32-39-59-95-96-156-196-201"/>
    <s v="17-32-39-59-95-96-156-196-201"/>
    <x v="1"/>
    <x v="1102"/>
    <n v="675.07299999999998"/>
    <n v="322.36"/>
    <n v="8.1148600000000002"/>
    <n v="0"/>
    <x v="976"/>
    <x v="993"/>
    <n v="189.694264"/>
    <n v="-256.77746300000001"/>
    <n v="-1.571426"/>
    <n v="189.69537399999999"/>
    <n v="-256.778931"/>
    <n v="-1.5714079999999999"/>
    <n v="0.18395700000000001"/>
    <n v="1.8E-5"/>
  </r>
  <r>
    <n v="1116"/>
    <x v="12"/>
    <s v="17-32-39-59-95-96-119-156-196-201"/>
    <s v="17-32-39-59-95-96-119-156-196-201"/>
    <x v="1"/>
    <x v="1103"/>
    <n v="1141.116"/>
    <n v="353.43299999999999"/>
    <n v="9.4519570000000002"/>
    <n v="0"/>
    <x v="977"/>
    <x v="994"/>
    <n v="189.689447"/>
    <n v="-257.72894600000001"/>
    <n v="-1.5712600000000001"/>
    <n v="189.69477800000001"/>
    <n v="-257.73434400000002"/>
    <n v="-1.571312"/>
    <n v="0.75877700000000003"/>
    <n v="5.1999999999999997E-5"/>
  </r>
  <r>
    <n v="1117"/>
    <x v="22"/>
    <s v="17-32-39-59-95-96-100-119-156-196-201"/>
    <s v="17-32-39-59-95-96-100-119-156-196-201"/>
    <x v="1"/>
    <x v="1104"/>
    <n v="886.91200000000003"/>
    <n v="329.56299999999999"/>
    <n v="14.477361999999999"/>
    <n v="0"/>
    <x v="978"/>
    <x v="995"/>
    <n v="189.700638"/>
    <n v="-259.079725"/>
    <n v="-1.5712619999999999"/>
    <n v="189.69387800000001"/>
    <n v="-259.073669"/>
    <n v="-1.5714379999999999"/>
    <n v="0.90754000000000001"/>
    <n v="1.76E-4"/>
  </r>
  <r>
    <n v="1118"/>
    <x v="12"/>
    <s v="17-32-39-95-96-100-119-156-196-201"/>
    <s v="17-32-39-95-96-100-119-156-196-201"/>
    <x v="1"/>
    <x v="1105"/>
    <n v="841.53700000000003"/>
    <n v="353.291"/>
    <n v="9.9001730000000006"/>
    <n v="0"/>
    <x v="979"/>
    <x v="996"/>
    <n v="189.68324899999999"/>
    <n v="-260.12395600000002"/>
    <n v="-1.5728059999999999"/>
    <n v="189.69319200000001"/>
    <n v="-260.12567100000001"/>
    <n v="-1.571501"/>
    <n v="1.0089539999999999"/>
    <n v="1.305E-3"/>
  </r>
  <r>
    <n v="1119"/>
    <x v="12"/>
    <s v="17-32-39-95-96-100-119-156-196-201"/>
    <s v="17-32-39-95-96-100-119-156-196-201"/>
    <x v="1"/>
    <x v="1106"/>
    <n v="610.39700000000005"/>
    <n v="358.19200000000001"/>
    <n v="14.226725999999999"/>
    <n v="0"/>
    <x v="980"/>
    <x v="997"/>
    <n v="189.69733500000001"/>
    <n v="-261.59037699999999"/>
    <n v="-1.5710580000000001"/>
    <n v="189.69224500000001"/>
    <n v="-261.58874500000002"/>
    <n v="-1.571474"/>
    <n v="0.53450399999999998"/>
    <n v="4.1599999999999997E-4"/>
  </r>
  <r>
    <n v="1120"/>
    <x v="12"/>
    <s v="17-32-39-95-96-100-119-156-196-201"/>
    <s v="17-32-39-95-96-100-119-156-196-201"/>
    <x v="1"/>
    <x v="1107"/>
    <n v="976.51199999999994"/>
    <n v="433.23500000000001"/>
    <n v="10.871798999999999"/>
    <n v="0"/>
    <x v="981"/>
    <x v="998"/>
    <n v="189.67014"/>
    <n v="-262.69447000000002"/>
    <n v="-1.573658"/>
    <n v="189.69160500000001"/>
    <n v="-262.71871900000002"/>
    <n v="-1.571364"/>
    <n v="3.2384750000000002"/>
    <n v="2.294E-3"/>
  </r>
  <r>
    <n v="1121"/>
    <x v="12"/>
    <s v="17-32-39-95-96-100-119-156-196-201"/>
    <s v="17-32-39-95-96-100-119-156-196-201"/>
    <x v="1"/>
    <x v="1108"/>
    <n v="691.06700000000001"/>
    <n v="374.23500000000001"/>
    <n v="12.03168"/>
    <n v="0"/>
    <x v="982"/>
    <x v="999"/>
    <n v="189.69299100000001"/>
    <n v="-263.84290299999998"/>
    <n v="-1.5709839999999999"/>
    <n v="189.69091800000001"/>
    <n v="-263.84646600000002"/>
    <n v="-1.571423"/>
    <n v="0.41224899999999998"/>
    <n v="4.3899999999999999E-4"/>
  </r>
  <r>
    <n v="1122"/>
    <x v="13"/>
    <s v="32-39-95-96-100-119-156-196-201"/>
    <s v="32-39-95-96-100-119-156-196-201"/>
    <x v="1"/>
    <x v="1109"/>
    <n v="965.59"/>
    <n v="375.41199999999998"/>
    <n v="12.99878"/>
    <n v="0"/>
    <x v="983"/>
    <x v="1000"/>
    <n v="189.69182799999999"/>
    <n v="-265.31017800000001"/>
    <n v="-1.5713429999999999"/>
    <n v="189.69000199999999"/>
    <n v="-265.31085200000001"/>
    <n v="-1.5714840000000001"/>
    <n v="0.1946"/>
    <n v="1.3999999999999999E-4"/>
  </r>
  <r>
    <n v="1123"/>
    <x v="13"/>
    <s v="32-39-41-95-96-100-119-156-201"/>
    <s v="32-39-41-95-96-100-119-156-201"/>
    <x v="1"/>
    <x v="1110"/>
    <n v="991.56600000000003"/>
    <n v="415.02"/>
    <n v="9.8477370000000004"/>
    <n v="0"/>
    <x v="984"/>
    <x v="1001"/>
    <n v="189.686575"/>
    <n v="-266.37347799999998"/>
    <n v="-1.571018"/>
    <n v="189.68926999999999"/>
    <n v="-266.37240600000001"/>
    <n v="-1.5712839999999999"/>
    <n v="0.29005500000000001"/>
    <n v="2.6699999999999998E-4"/>
  </r>
  <r>
    <n v="1124"/>
    <x v="13"/>
    <s v="32-39-41-95-96-100-119-156-201"/>
    <s v="32-39-41-95-96-100-119-156-201"/>
    <x v="1"/>
    <x v="1111"/>
    <n v="1030.9380000000001"/>
    <n v="387.8"/>
    <n v="11.812637"/>
    <n v="0"/>
    <x v="985"/>
    <x v="1002"/>
    <n v="189.68413200000001"/>
    <n v="-267.745161"/>
    <n v="-1.571669"/>
    <n v="189.68855300000001"/>
    <n v="-267.74331699999999"/>
    <n v="-1.5712079999999999"/>
    <n v="0.478995"/>
    <n v="4.6200000000000001E-4"/>
  </r>
  <r>
    <n v="1125"/>
    <x v="12"/>
    <s v="32-39-41-95-96-100-119-153-156-201"/>
    <s v="32-39-41-95-96-100-119-153-156-201"/>
    <x v="1"/>
    <x v="1112"/>
    <n v="595.52800000000002"/>
    <n v="320.685"/>
    <n v="9.6502920000000003"/>
    <n v="0"/>
    <x v="986"/>
    <x v="1003"/>
    <n v="189.687138"/>
    <n v="-268.74535300000002"/>
    <n v="-1.571491"/>
    <n v="189.68812600000001"/>
    <n v="-268.74636800000002"/>
    <n v="-1.5714859999999999"/>
    <n v="0.14171600000000001"/>
    <n v="5.0000000000000004E-6"/>
  </r>
  <r>
    <n v="1126"/>
    <x v="22"/>
    <s v="32-39-41-95-96-100-119-146-153-156-201"/>
    <s v="32-39-41-95-96-100-119-146-153-156-201"/>
    <x v="1"/>
    <x v="1113"/>
    <n v="996.03899999999999"/>
    <n v="241.06800000000001"/>
    <n v="13.557598"/>
    <n v="0"/>
    <x v="987"/>
    <x v="1004"/>
    <n v="189.665773"/>
    <n v="-270.04202900000001"/>
    <n v="-1.572719"/>
    <n v="189.687332"/>
    <n v="-270.05969199999998"/>
    <n v="-1.5715410000000001"/>
    <n v="2.7871199999999998"/>
    <n v="1.178E-3"/>
  </r>
  <r>
    <n v="1127"/>
    <x v="22"/>
    <s v="32-39-41-95-96-100-119-146-153-156-201"/>
    <s v="32-39-41-95-96-100-119-146-153-156-201"/>
    <x v="1"/>
    <x v="1114"/>
    <n v="665.61099999999999"/>
    <n v="325.48099999999999"/>
    <n v="11.157508999999999"/>
    <n v="0"/>
    <x v="988"/>
    <x v="1005"/>
    <n v="189.683978"/>
    <n v="-271.027807"/>
    <n v="-1.571051"/>
    <n v="189.68663000000001"/>
    <n v="-271.028931"/>
    <n v="-1.5712410000000001"/>
    <n v="0.28805399999999998"/>
    <n v="1.9000000000000001E-4"/>
  </r>
  <r>
    <n v="1128"/>
    <x v="11"/>
    <s v="32-39-41-95-96-100-119-140-146-153-156-201"/>
    <s v="32-39-41-95-96-100-119-140-146-153-156-201"/>
    <x v="1"/>
    <x v="1115"/>
    <n v="1341.8150000000001"/>
    <n v="396.11799999999999"/>
    <n v="11.885864"/>
    <n v="0"/>
    <x v="989"/>
    <x v="1006"/>
    <n v="189.69056"/>
    <n v="-271.98653100000001"/>
    <n v="-1.570263"/>
    <n v="189.68623400000001"/>
    <n v="-271.98379499999999"/>
    <n v="-1.571556"/>
    <n v="0.51185599999999998"/>
    <n v="1.2930000000000001E-3"/>
  </r>
  <r>
    <n v="1129"/>
    <x v="11"/>
    <s v="32-39-41-95-96-100-119-140-146-153-156-201"/>
    <s v="32-39-41-95-96-100-119-140-146-153-156-201"/>
    <x v="1"/>
    <x v="1116"/>
    <n v="1189.0809999999999"/>
    <n v="426.61399999999998"/>
    <n v="15.468588"/>
    <n v="0"/>
    <x v="990"/>
    <x v="1007"/>
    <n v="189.69476299999999"/>
    <n v="-273.24598099999997"/>
    <n v="-1.570797"/>
    <n v="189.68551600000001"/>
    <n v="-273.23184199999997"/>
    <n v="-1.571561"/>
    <n v="1.689395"/>
    <n v="7.6400000000000003E-4"/>
  </r>
  <r>
    <n v="1130"/>
    <x v="9"/>
    <s v="32-39-41-77-95-96-100-119-140-142-146-153-156-201"/>
    <s v="32-39-41-77-95-96-100-119-140-142-146-153-156-201"/>
    <x v="1"/>
    <x v="1117"/>
    <n v="1118.373"/>
    <n v="327.892"/>
    <n v="13.151301999999999"/>
    <n v="0"/>
    <x v="991"/>
    <x v="1008"/>
    <n v="189.705512"/>
    <n v="-274.16809499999999"/>
    <n v="-1.5710820000000001"/>
    <n v="189.68481399999999"/>
    <n v="-274.14794899999998"/>
    <n v="-1.571234"/>
    <n v="2.8883770000000002"/>
    <n v="1.5200000000000001E-4"/>
  </r>
  <r>
    <n v="1131"/>
    <x v="11"/>
    <s v="32-39-41-77-95-96-100-140-142-146-153-156"/>
    <s v="32-39-41-77-95-96-100-140-142-146-153-156"/>
    <x v="1"/>
    <x v="1118"/>
    <n v="757.67700000000002"/>
    <n v="300.25299999999999"/>
    <n v="11.365850999999999"/>
    <n v="0"/>
    <x v="992"/>
    <x v="1009"/>
    <n v="189.68595500000001"/>
    <n v="-275.04898700000001"/>
    <n v="-1.5717110000000001"/>
    <n v="189.68443300000001"/>
    <n v="-275.04699699999998"/>
    <n v="-1.571617"/>
    <n v="0.25052999999999997"/>
    <n v="9.3999999999999994E-5"/>
  </r>
  <r>
    <n v="1132"/>
    <x v="9"/>
    <s v="6-32-39-41-77-95-96-100-140-142-146-153-156-162"/>
    <s v="6-32-39-41-77-95-96-100-140-142-146-153-156-162"/>
    <x v="1"/>
    <x v="1119"/>
    <n v="931.52700000000004"/>
    <n v="281.97300000000001"/>
    <n v="16.185143"/>
    <n v="0"/>
    <x v="993"/>
    <x v="1010"/>
    <n v="189.68327300000001"/>
    <n v="-276.22014200000001"/>
    <n v="-1.57161"/>
    <n v="189.68373099999999"/>
    <n v="-276.220551"/>
    <n v="-1.5716289999999999"/>
    <n v="6.1397E-2"/>
    <n v="2.0000000000000002E-5"/>
  </r>
  <r>
    <n v="1133"/>
    <x v="9"/>
    <s v="6-32-39-41-77-95-96-100-140-142-146-153-156-162"/>
    <s v="6-32-39-41-77-95-96-100-140-142-146-153-156-162"/>
    <x v="1"/>
    <x v="1120"/>
    <n v="802.13199999999995"/>
    <n v="287.18400000000003"/>
    <n v="11.87284"/>
    <n v="0"/>
    <x v="994"/>
    <x v="1011"/>
    <n v="189.692398"/>
    <n v="-277.08434099999999"/>
    <n v="-1.5702149999999999"/>
    <n v="189.68306000000001"/>
    <n v="-277.082855"/>
    <n v="-1.571231"/>
    <n v="0.94552999999999998"/>
    <n v="1.016E-3"/>
  </r>
  <r>
    <n v="1134"/>
    <x v="8"/>
    <s v="6-32-39-41-77-95-96-100-140-142-146-153-156-158-162"/>
    <s v="6-32-39-41-77-95-96-100-140-142-146-153-156-158-162"/>
    <x v="1"/>
    <x v="1121"/>
    <n v="941.57299999999998"/>
    <n v="291.62099999999998"/>
    <n v="12.541869999999999"/>
    <n v="0"/>
    <x v="995"/>
    <x v="1012"/>
    <n v="189.675299"/>
    <n v="-277.923383"/>
    <n v="-1.5717289999999999"/>
    <n v="189.682648"/>
    <n v="-277.93057299999998"/>
    <n v="-1.5716650000000001"/>
    <n v="1.0280830000000001"/>
    <n v="6.4999999999999994E-5"/>
  </r>
  <r>
    <n v="1135"/>
    <x v="9"/>
    <s v="6-32-39-41-77-95-100-140-142-146-153-156-158-162"/>
    <s v="6-32-39-41-77-95-100-140-142-146-153-156-158-162"/>
    <x v="1"/>
    <x v="1122"/>
    <n v="1936.702"/>
    <n v="420.83600000000001"/>
    <n v="15.772266999999999"/>
    <n v="0"/>
    <x v="996"/>
    <x v="1013"/>
    <n v="189.67859300000001"/>
    <n v="-279.03548699999999"/>
    <n v="-1.572133"/>
    <n v="189.68177800000001"/>
    <n v="-279.03842200000003"/>
    <n v="-1.5717559999999999"/>
    <n v="0.43307600000000002"/>
    <n v="3.77E-4"/>
  </r>
  <r>
    <n v="1136"/>
    <x v="8"/>
    <s v="6-32-39-41-77-95-100-140-142-144-146-153-156-158-162"/>
    <s v="6-32-39-41-77-95-100-140-142-144-146-153-156-158-162"/>
    <x v="1"/>
    <x v="1123"/>
    <n v="876.73500000000001"/>
    <n v="253.01900000000001"/>
    <n v="12.795596"/>
    <n v="0"/>
    <x v="997"/>
    <x v="1014"/>
    <n v="189.68157600000001"/>
    <n v="-279.85311999999999"/>
    <n v="-1.5712090000000001"/>
    <n v="189.680939"/>
    <n v="-279.85253899999998"/>
    <n v="-1.5713520000000001"/>
    <n v="8.6257E-2"/>
    <n v="1.4300000000000001E-4"/>
  </r>
  <r>
    <n v="1137"/>
    <x v="8"/>
    <s v="6-32-39-41-77-95-100-140-142-144-146-153-156-158-162"/>
    <s v="6-32-39-41-77-95-100-140-142-144-146-153-156-158-162"/>
    <x v="1"/>
    <x v="1124"/>
    <n v="899.90200000000004"/>
    <n v="270.26799999999997"/>
    <n v="15.617742"/>
    <n v="0"/>
    <x v="998"/>
    <x v="1015"/>
    <n v="189.68481399999999"/>
    <n v="-280.91770600000001"/>
    <n v="-1.570462"/>
    <n v="189.680069"/>
    <n v="-280.90365600000001"/>
    <n v="-1.5713630000000001"/>
    <n v="1.4829909999999999"/>
    <n v="9.01E-4"/>
  </r>
  <r>
    <n v="1138"/>
    <x v="7"/>
    <s v="6-32-39-41-77-95-100-140-142-144-146-153-155-156-158-162"/>
    <s v="6-32-39-41-77-95-100-140-142-144-146-153-155-156-158-162"/>
    <x v="1"/>
    <x v="1125"/>
    <n v="1008.144"/>
    <n v="390.745"/>
    <n v="11.455546999999999"/>
    <n v="0"/>
    <x v="999"/>
    <x v="1016"/>
    <n v="189.68053599999999"/>
    <n v="-281.65880299999998"/>
    <n v="-1.571852"/>
    <n v="189.67965699999999"/>
    <n v="-281.65792800000003"/>
    <n v="-1.5718510000000001"/>
    <n v="0.124016"/>
    <n v="9.9999999999999995E-7"/>
  </r>
  <r>
    <n v="1139"/>
    <x v="8"/>
    <s v="6-39-41-77-95-100-140-142-144-146-153-155-156-158-162"/>
    <s v="6-39-41-77-95-100-140-142-144-146-153-155-156-158-162"/>
    <x v="1"/>
    <x v="1126"/>
    <n v="855.779"/>
    <n v="285.60399999999998"/>
    <n v="11.77059"/>
    <n v="0"/>
    <x v="1000"/>
    <x v="1017"/>
    <n v="189.675793"/>
    <n v="-282.38307800000001"/>
    <n v="-1.5717479999999999"/>
    <n v="189.67887899999999"/>
    <n v="-282.38619999999997"/>
    <n v="-1.5713760000000001"/>
    <n v="0.43893599999999999"/>
    <n v="3.7300000000000001E-4"/>
  </r>
  <r>
    <n v="1140"/>
    <x v="7"/>
    <s v="6-39-41-77-95-100-140-142-144-146-153-155-156-158-162-164"/>
    <s v="6-39-41-77-95-100-140-142-144-146-153-155-156-158-162-164"/>
    <x v="1"/>
    <x v="1127"/>
    <n v="962.24"/>
    <n v="291.70800000000003"/>
    <n v="15.243463999999999"/>
    <n v="0"/>
    <x v="1001"/>
    <x v="1018"/>
    <n v="189.67817199999999"/>
    <n v="-283.33009500000003"/>
    <n v="-1.5712740000000001"/>
    <n v="189.67817700000001"/>
    <n v="-283.33139"/>
    <n v="-1.5713760000000001"/>
    <n v="0.12951099999999999"/>
    <n v="1.02E-4"/>
  </r>
  <r>
    <n v="1141"/>
    <x v="7"/>
    <s v="6-39-41-77-95-100-140-142-144-146-153-155-156-158-162-164"/>
    <s v="6-39-41-77-95-100-140-142-144-146-153-155-156-158-162-164"/>
    <x v="1"/>
    <x v="1128"/>
    <n v="1157.2090000000001"/>
    <n v="329.714"/>
    <n v="11.49587"/>
    <n v="0"/>
    <x v="1002"/>
    <x v="1019"/>
    <n v="189.68153000000001"/>
    <n v="-284.041541"/>
    <n v="-1.571958"/>
    <n v="189.67775"/>
    <n v="-284.03951999999998"/>
    <n v="-1.571861"/>
    <n v="0.42865599999999998"/>
    <n v="9.7E-5"/>
  </r>
  <r>
    <n v="1142"/>
    <x v="8"/>
    <s v="6-39-41-77-100-140-142-144-146-153-155-156-158-162-164"/>
    <s v="6-39-41-77-100-140-142-144-146-153-155-156-158-162-164"/>
    <x v="1"/>
    <x v="1129"/>
    <n v="1726.973"/>
    <n v="487.31900000000002"/>
    <n v="14.792711000000001"/>
    <n v="0"/>
    <x v="1003"/>
    <x v="1020"/>
    <n v="189.67076399999999"/>
    <n v="-285.01115299999998"/>
    <n v="-1.5710120000000001"/>
    <n v="189.676895"/>
    <n v="-285.00158699999997"/>
    <n v="-1.571885"/>
    <n v="1.1362319999999999"/>
    <n v="8.7299999999999997E-4"/>
  </r>
  <r>
    <n v="1143"/>
    <x v="7"/>
    <s v="6-39-41-77-100-140-142-144-146-153-155-156-158-162-164-170"/>
    <s v="6-39-41-77-100-140-142-144-146-153-155-156-158-162-164-170"/>
    <x v="1"/>
    <x v="1130"/>
    <n v="1166.788"/>
    <n v="295.714"/>
    <n v="12.451865"/>
    <n v="0"/>
    <x v="1004"/>
    <x v="1021"/>
    <n v="189.678618"/>
    <n v="-285.72934400000003"/>
    <n v="-1.571205"/>
    <n v="189.67619300000001"/>
    <n v="-285.72738600000002"/>
    <n v="-1.571315"/>
    <n v="0.31163999999999997"/>
    <n v="1.1E-4"/>
  </r>
  <r>
    <n v="1144"/>
    <x v="7"/>
    <s v="6-39-41-77-100-140-142-144-146-153-155-156-158-162-164-170"/>
    <s v="6-39-41-77-100-140-142-144-146-153-155-156-158-162-164-170"/>
    <x v="1"/>
    <x v="1131"/>
    <n v="1257.662"/>
    <n v="389.99099999999999"/>
    <n v="11.883039"/>
    <n v="0"/>
    <x v="1005"/>
    <x v="1022"/>
    <n v="189.688423"/>
    <n v="-286.44701500000002"/>
    <n v="-1.571987"/>
    <n v="189.67584199999999"/>
    <n v="-286.434662"/>
    <n v="-1.571831"/>
    <n v="1.7631270000000001"/>
    <n v="1.56E-4"/>
  </r>
  <r>
    <n v="1145"/>
    <x v="21"/>
    <s v="6-39-41-77-100-140-142-144-146-153-155-156-158-162-164-170-171"/>
    <s v="6-39-41-77-100-140-142-144-146-153-155-156-158-162-164-170-171"/>
    <x v="1"/>
    <x v="1132"/>
    <n v="1547.5840000000001"/>
    <n v="413.97500000000002"/>
    <n v="15.236943"/>
    <n v="0"/>
    <x v="1006"/>
    <x v="1023"/>
    <n v="189.68060600000001"/>
    <n v="-287.33154999999999"/>
    <n v="-1.5725359999999999"/>
    <n v="189.67512500000001"/>
    <n v="-287.34179699999999"/>
    <n v="-1.5717970000000001"/>
    <n v="1.162056"/>
    <n v="7.3999999999999999E-4"/>
  </r>
  <r>
    <n v="1146"/>
    <x v="21"/>
    <s v="6-39-41-77-100-140-142-144-146-153-155-156-158-162-164-170-171"/>
    <s v="6-39-41-77-100-140-142-144-146-153-155-156-158-162-164-170-171"/>
    <x v="1"/>
    <x v="1133"/>
    <n v="1301.0809999999999"/>
    <n v="359.37400000000002"/>
    <n v="11.203606000000001"/>
    <n v="0"/>
    <x v="1007"/>
    <x v="1024"/>
    <n v="189.65611999999999"/>
    <n v="-287.979555"/>
    <n v="-1.571377"/>
    <n v="189.67442299999999"/>
    <n v="-287.99926799999997"/>
    <n v="-1.571277"/>
    <n v="2.6899649999999999"/>
    <n v="1E-4"/>
  </r>
  <r>
    <n v="1147"/>
    <x v="21"/>
    <s v="6-39-41-77-100-140-142-144-146-153-155-156-158-162-164-170-171"/>
    <s v="6-39-41-77-100-140-142-144-146-153-155-156-158-162-164-170-171"/>
    <x v="1"/>
    <x v="1134"/>
    <n v="1357.11"/>
    <n v="377.84199999999998"/>
    <n v="14.960356000000001"/>
    <n v="0"/>
    <x v="1008"/>
    <x v="1025"/>
    <n v="189.698228"/>
    <n v="-288.87991799999998"/>
    <n v="-1.571725"/>
    <n v="189.673767"/>
    <n v="-288.863831"/>
    <n v="-1.571267"/>
    <n v="2.927724"/>
    <n v="4.5899999999999999E-4"/>
  </r>
  <r>
    <n v="1148"/>
    <x v="6"/>
    <s v="6-39-41-76-77-100-140-142-144-146-153-155-156-158-162-164-170-171"/>
    <s v="6-39-41-76-77-100-140-142-144-146-153-155-156-158-162-164-170-171"/>
    <x v="1"/>
    <x v="1135"/>
    <n v="1489.4749999999999"/>
    <n v="464.10199999999998"/>
    <n v="11.465593999999999"/>
    <n v="0"/>
    <x v="1009"/>
    <x v="1026"/>
    <n v="189.67821599999999"/>
    <n v="-289.51336800000001"/>
    <n v="-1.5721449999999999"/>
    <n v="189.673508"/>
    <n v="-289.51904300000001"/>
    <n v="-1.571742"/>
    <n v="0.73736800000000002"/>
    <n v="4.0299999999999998E-4"/>
  </r>
  <r>
    <n v="1149"/>
    <x v="21"/>
    <s v="6-39-41-76-77-100-140-142-144-146-153-155-158-162-164-170-171"/>
    <s v="6-39-41-76-77-100-140-142-144-146-153-155-158-162-164-170-171"/>
    <x v="1"/>
    <x v="1136"/>
    <n v="1093.896"/>
    <n v="352.04899999999998"/>
    <n v="17.340164000000001"/>
    <n v="0"/>
    <x v="1010"/>
    <x v="1027"/>
    <n v="189.66436200000001"/>
    <n v="-290.41520500000001"/>
    <n v="-1.5822609999999999"/>
    <n v="189.66044600000001"/>
    <n v="-290.41058299999997"/>
    <n v="-1.582354"/>
    <n v="0.60568599999999995"/>
    <n v="9.2999999999999997E-5"/>
  </r>
  <r>
    <n v="1150"/>
    <x v="21"/>
    <s v="6-39-41-76-77-100-140-142-144-146-153-155-158-162-164-170-171"/>
    <s v="6-39-41-76-77-100-140-142-144-146-153-155-158-162-164-170-171"/>
    <x v="1"/>
    <x v="786"/>
    <n v="1184.5409999999999"/>
    <n v="322.26499999999999"/>
    <n v="15.537894"/>
    <n v="0"/>
    <x v="1011"/>
    <x v="1028"/>
    <n v="189.6386"/>
    <n v="-291.120339"/>
    <n v="-1.6023430000000001"/>
    <n v="189.626892"/>
    <n v="-291.10000600000001"/>
    <n v="-1.6029260000000001"/>
    <n v="2.3463189999999998"/>
    <n v="5.8299999999999997E-4"/>
  </r>
  <r>
    <n v="1151"/>
    <x v="21"/>
    <s v="6-39-41-76-77-100-140-142-144-146-153-155-158-162-164-170-171"/>
    <s v="6-39-41-76-77-100-140-142-144-146-153-155-158-162-164-170-171"/>
    <x v="1"/>
    <x v="1137"/>
    <n v="1617.9469999999999"/>
    <n v="286.25200000000001"/>
    <n v="21.253399999999999"/>
    <n v="0"/>
    <x v="1012"/>
    <x v="1029"/>
    <n v="189.558345"/>
    <n v="-292.048023"/>
    <n v="-1.6282190000000001"/>
    <n v="189.56286600000001"/>
    <n v="-292.05252100000001"/>
    <n v="-1.6282570000000001"/>
    <n v="0.637683"/>
    <n v="3.8000000000000002E-5"/>
  </r>
  <r>
    <n v="1152"/>
    <x v="21"/>
    <s v="6-39-41-76-77-100-140-142-144-146-153-155-158-162-164-170-171"/>
    <s v="6-39-41-76-77-100-140-142-144-146-153-155-158-162-164-170-171"/>
    <x v="1"/>
    <x v="1138"/>
    <n v="1435.203"/>
    <n v="496.79500000000002"/>
    <n v="15.568549000000001"/>
    <n v="0"/>
    <x v="1013"/>
    <x v="1030"/>
    <n v="189.50769700000001"/>
    <n v="-292.771097"/>
    <n v="-1.6433990000000001"/>
    <n v="189.50546299999999"/>
    <n v="-292.77365099999997"/>
    <n v="-1.6431199999999999"/>
    <n v="0.33934199999999998"/>
    <n v="2.7900000000000001E-4"/>
  </r>
  <r>
    <n v="1153"/>
    <x v="21"/>
    <s v="6-39-41-76-77-100-140-142-144-146-153-155-158-162-164-170-171"/>
    <s v="6-39-41-76-77-100-140-142-144-146-153-155-158-162-164-170-171"/>
    <x v="1"/>
    <x v="1139"/>
    <n v="1204.7049999999999"/>
    <n v="346.17200000000003"/>
    <n v="13.550677"/>
    <n v="0"/>
    <x v="1014"/>
    <x v="1031"/>
    <n v="189.442677"/>
    <n v="-293.48212999999998"/>
    <n v="-1.6534880000000001"/>
    <n v="189.44259600000001"/>
    <n v="-293.48700000000002"/>
    <n v="-1.653297"/>
    <n v="0.48700100000000002"/>
    <n v="1.92E-4"/>
  </r>
  <r>
    <n v="1154"/>
    <x v="21"/>
    <s v="6-39-41-76-77-100-140-142-144-146-153-155-158-162-164-170-171"/>
    <s v="6-39-41-76-77-100-140-142-144-146-153-155-158-162-164-170-171"/>
    <x v="1"/>
    <x v="1140"/>
    <n v="1774.173"/>
    <n v="302.82499999999999"/>
    <n v="17.696974000000001"/>
    <n v="0"/>
    <x v="1015"/>
    <x v="1032"/>
    <n v="189.35181499999999"/>
    <n v="-294.41565600000001"/>
    <n v="-1.663478"/>
    <n v="189.353714"/>
    <n v="-294.42160000000001"/>
    <n v="-1.6632020000000001"/>
    <n v="0.62402199999999997"/>
    <n v="2.7599999999999999E-4"/>
  </r>
  <r>
    <n v="1155"/>
    <x v="21"/>
    <s v="6-39-41-76-77-100-140-142-144-146-153-155-158-162-164-170-171"/>
    <s v="6-39-41-76-77-100-140-142-144-146-153-155-158-162-164-170-171"/>
    <x v="1"/>
    <x v="1141"/>
    <n v="1232.6679999999999"/>
    <n v="329.91300000000001"/>
    <n v="13.458256"/>
    <n v="0"/>
    <x v="1016"/>
    <x v="1033"/>
    <n v="189.27994000000001"/>
    <n v="-295.11354999999998"/>
    <n v="-1.673448"/>
    <n v="189.27932699999999"/>
    <n v="-295.11492900000002"/>
    <n v="-1.673211"/>
    <n v="0.15092"/>
    <n v="2.3699999999999999E-4"/>
  </r>
  <r>
    <n v="1156"/>
    <x v="21"/>
    <s v="6-36-41-76-77-100-140-142-144-146-153-155-158-162-164-170-171"/>
    <s v="6-36-41-76-77-100-140-142-144-146-153-155-158-162-164-170-171"/>
    <x v="1"/>
    <x v="1142"/>
    <n v="1294.1210000000001"/>
    <n v="304.04399999999998"/>
    <n v="22.242871000000001"/>
    <n v="0"/>
    <x v="1017"/>
    <x v="1034"/>
    <n v="189.142257"/>
    <n v="-296.04653000000002"/>
    <n v="-1.7090749999999999"/>
    <n v="189.13943499999999"/>
    <n v="-296.04144300000002"/>
    <n v="-1.7091780000000001"/>
    <n v="0.58172299999999999"/>
    <n v="1.03E-4"/>
  </r>
  <r>
    <n v="1157"/>
    <x v="21"/>
    <s v="6-36-41-76-77-100-140-142-144-146-153-155-158-162-164-170-171"/>
    <s v="6-36-41-76-77-100-140-142-144-146-153-155-158-162-164-170-171"/>
    <x v="1"/>
    <x v="1143"/>
    <n v="1302.0730000000001"/>
    <n v="343.79300000000001"/>
    <n v="22.268578000000002"/>
    <n v="0"/>
    <x v="1018"/>
    <x v="1035"/>
    <n v="188.96901399999999"/>
    <n v="-296.71903400000002"/>
    <n v="-1.7654289999999999"/>
    <n v="188.97615099999999"/>
    <n v="-296.73822000000001"/>
    <n v="-1.764731"/>
    <n v="2.0470030000000001"/>
    <n v="6.9899999999999997E-4"/>
  </r>
  <r>
    <n v="1158"/>
    <x v="21"/>
    <s v="6-36-41-76-77-91-100-140-142-144-146-153-155-158-162-164-170"/>
    <s v="6-36-41-76-77-100-140-142-144-146-153-155-158-162-164-170-171"/>
    <x v="0"/>
    <x v="1144"/>
    <n v="1725.1769999999999"/>
    <n v="1503.7809999999999"/>
    <n v="36.084198999999998"/>
    <n v="0"/>
    <x v="1019"/>
    <x v="1036"/>
    <n v="194.571978"/>
    <n v="-283.52361100000002"/>
    <n v="-3.0128059999999999"/>
    <n v="188.67245500000001"/>
    <n v="-297.658661"/>
    <n v="-1.859599"/>
    <n v="1531.6788140000001"/>
    <n v="1.153208"/>
  </r>
  <r>
    <n v="1159"/>
    <x v="21"/>
    <s v="6-39-41-76-77-91-100-119-140-142-144-146-153-155-158-162-164"/>
    <s v="6-36-41-76-77-100-140-142-144-146-153-155-158-162-164-170-171"/>
    <x v="0"/>
    <x v="1145"/>
    <n v="3426.6570000000002"/>
    <n v="1963.4369999999999"/>
    <n v="107.533151"/>
    <n v="0"/>
    <x v="1020"/>
    <x v="1037"/>
    <n v="189.184551"/>
    <n v="-296.30032999999997"/>
    <n v="-2.2970440000000001"/>
    <n v="188.37849399999999"/>
    <n v="-298.32254"/>
    <n v="-1.943692"/>
    <n v="217.69390100000001"/>
    <n v="0.353352"/>
  </r>
  <r>
    <n v="1160"/>
    <x v="21"/>
    <s v="6-36-41-76-77-100-140-142-144-146-153-155-158-162-164-170-171"/>
    <s v="6-36-41-76-77-100-140-142-144-146-153-155-158-162-164-170-171"/>
    <x v="1"/>
    <x v="1146"/>
    <n v="2142.2310000000002"/>
    <n v="806.96799999999996"/>
    <n v="40.671449000000003"/>
    <n v="0"/>
    <x v="1021"/>
    <x v="1038"/>
    <n v="187.88935699999999"/>
    <n v="-299.15015"/>
    <n v="-2.0765709999999999"/>
    <n v="187.887665"/>
    <n v="-299.13687099999999"/>
    <n v="-2.0769769999999999"/>
    <n v="1.3386560000000001"/>
    <n v="4.06E-4"/>
  </r>
  <r>
    <n v="1161"/>
    <x v="21"/>
    <s v="6-36-41-76-77-100-140-142-144-146-153-155-158-162-164-170-171"/>
    <s v="6-36-41-76-77-100-140-142-144-146-153-155-158-162-164-170-171"/>
    <x v="1"/>
    <x v="1147"/>
    <n v="2365.02"/>
    <n v="430.16500000000002"/>
    <n v="35.820523999999999"/>
    <n v="0"/>
    <x v="1022"/>
    <x v="1039"/>
    <n v="187.446145"/>
    <n v="-299.68272999999999"/>
    <n v="-2.1837599999999999"/>
    <n v="187.44686899999999"/>
    <n v="-299.69042999999999"/>
    <n v="-2.1840060000000001"/>
    <n v="0.77339000000000002"/>
    <n v="2.4600000000000002E-4"/>
  </r>
  <r>
    <n v="1162"/>
    <x v="21"/>
    <s v="6-36-41-76-77-91-100-140-142-144-146-153-155-158-162-164-170"/>
    <s v="6-36-41-76-77-100-140-142-144-146-153-155-158-162-164-170-171"/>
    <x v="0"/>
    <x v="1148"/>
    <n v="2237.3009999999999"/>
    <n v="493.82400000000001"/>
    <n v="44.677596000000001"/>
    <n v="0"/>
    <x v="1023"/>
    <x v="1040"/>
    <n v="186.747839"/>
    <n v="-299.13251300000002"/>
    <n v="-2.294861"/>
    <n v="186.769318"/>
    <n v="-300.35998499999999"/>
    <n v="-2.3219810000000001"/>
    <n v="122.76602699999999"/>
    <n v="2.7119999999999998E-2"/>
  </r>
  <r>
    <n v="1163"/>
    <x v="21"/>
    <s v="6-36-41-76-77-91-100-140-142-144-146-153-155-158-162-164-170"/>
    <s v="6-36-41-76-77-100-140-142-144-146-153-155-158-162-164-170-171"/>
    <x v="0"/>
    <x v="1149"/>
    <n v="1459.4110000000001"/>
    <n v="1413.8130000000001"/>
    <n v="53.769297999999999"/>
    <n v="0"/>
    <x v="1024"/>
    <x v="1041"/>
    <n v="186.88123200000001"/>
    <n v="-292.666741"/>
    <n v="3.1245569999999998"/>
    <n v="186.20323200000001"/>
    <n v="-300.81015000000002"/>
    <n v="-2.4193310000000001"/>
    <n v="817.15848500000004"/>
    <n v="0.70522499999999999"/>
  </r>
  <r>
    <n v="1164"/>
    <x v="21"/>
    <s v="41-76-77-83-91-100-140-142-144-146-153-155-158-162-164-170-171"/>
    <s v="6-36-41-76-77-100-140-142-144-146-153-155-158-162-164-170-171"/>
    <x v="0"/>
    <x v="1150"/>
    <n v="2461.2750000000001"/>
    <n v="896.60199999999998"/>
    <n v="88.309467999999995"/>
    <n v="0"/>
    <x v="1025"/>
    <x v="1042"/>
    <n v="193.352947"/>
    <n v="-291.20627000000002"/>
    <n v="2.8771070000000001"/>
    <n v="185.59785500000001"/>
    <n v="-301.20880099999999"/>
    <n v="-2.5124140000000001"/>
    <n v="1265.670159"/>
    <n v="0.36469299999999999"/>
  </r>
  <r>
    <n v="1165"/>
    <x v="6"/>
    <s v="41-76-77-83-90-91-100-140-142-144-146-153-155-158-162-164-170-171"/>
    <s v="6-36-41-76-77-100-107-140-142-144-146-153-155-158-162-164-170-171"/>
    <x v="0"/>
    <x v="1151"/>
    <n v="1449.6320000000001"/>
    <n v="504.666"/>
    <n v="120.34178"/>
    <n v="0"/>
    <x v="1026"/>
    <x v="1043"/>
    <n v="184.88151199999999"/>
    <n v="-301.99360300000001"/>
    <n v="-2.6130789999999999"/>
    <n v="184.74417099999999"/>
    <n v="-301.65142800000001"/>
    <n v="-2.633181"/>
    <n v="36.870874999999998"/>
    <n v="2.0102999999999999E-2"/>
  </r>
  <r>
    <n v="1166"/>
    <x v="6"/>
    <s v="6-36-41-76-77-90-100-111-140-142-144-146-155-158-162-164-170-171"/>
    <s v="6-36-41-76-77-100-107-140-142-144-146-153-155-158-162-164-170-171"/>
    <x v="0"/>
    <x v="1075"/>
    <n v="13104.519"/>
    <n v="370.88499999999999"/>
    <n v="127"/>
    <n v="1"/>
    <x v="1027"/>
    <x v="1044"/>
    <n v="184.07637500000001"/>
    <n v="-301.65946500000001"/>
    <n v="-2.7507640000000002"/>
    <n v="184.07766699999999"/>
    <n v="-301.90313700000002"/>
    <n v="-2.7308870000000001"/>
    <n v="24.367601000000001"/>
    <n v="1.9876999999999999E-2"/>
  </r>
  <r>
    <n v="1167"/>
    <x v="21"/>
    <s v="6-36-41-76-77-100-107-140-142-144-146-153-155-158-162-164-170"/>
    <s v="6-36-41-76-100-107-140-142-144-146-153-155-158-162-164-170-171"/>
    <x v="0"/>
    <x v="1152"/>
    <n v="2086.288"/>
    <n v="1052.086"/>
    <n v="22.566611000000002"/>
    <n v="0"/>
    <x v="1028"/>
    <x v="1045"/>
    <n v="179.11060900000001"/>
    <n v="-299.94102500000002"/>
    <n v="1.766888"/>
    <n v="183.38958700000001"/>
    <n v="-302.09170499999999"/>
    <n v="-2.8241139999999998"/>
    <n v="478.90585099999998"/>
    <n v="1.057226"/>
  </r>
  <r>
    <n v="1168"/>
    <x v="7"/>
    <s v="6-36-39-41-76-100-107-111-142-144-155-158-162-164-170-171"/>
    <s v="6-36-41-100-107-140-142-144-146-153-155-158-162-164-170-171"/>
    <x v="0"/>
    <x v="1153"/>
    <n v="1888.8009999999999"/>
    <n v="1230.528"/>
    <n v="311.08617400000003"/>
    <n v="0"/>
    <x v="1029"/>
    <x v="1046"/>
    <n v="183.43170599999999"/>
    <n v="-301.62739599999998"/>
    <n v="-2.3381129999999999"/>
    <n v="182.44122300000001"/>
    <n v="-302.27529900000002"/>
    <n v="-2.9243049999999999"/>
    <n v="118.35686800000001"/>
    <n v="0.58619299999999996"/>
  </r>
  <r>
    <n v="1169"/>
    <x v="7"/>
    <s v="6-36-39-41-77-83-100-107-140-142-144-146-153-156-158-162"/>
    <s v="6-36-41-100-107-140-142-144-146-153-155-158-162-164-170-171"/>
    <x v="0"/>
    <x v="1154"/>
    <n v="2690.8919999999998"/>
    <n v="1338.72"/>
    <n v="134.82091399999999"/>
    <n v="0"/>
    <x v="1030"/>
    <x v="1047"/>
    <n v="186.23773199999999"/>
    <n v="-299.84266200000002"/>
    <n v="-1.9239189999999999"/>
    <n v="181.71662900000001"/>
    <n v="-302.37383999999997"/>
    <n v="-2.981474"/>
    <n v="518.14316899999994"/>
    <n v="1.057555"/>
  </r>
  <r>
    <n v="1170"/>
    <x v="7"/>
    <s v="6-32-36-39-41-77-83-95-96-100-140-142-146-153-156-171"/>
    <s v="6-36-41-100-107-140-142-144-146-153-155-158-162-164-170-171"/>
    <x v="0"/>
    <x v="1155"/>
    <n v="2436.924"/>
    <n v="2184.71"/>
    <n v="205.61714699999999"/>
    <n v="0"/>
    <x v="1031"/>
    <x v="1048"/>
    <n v="192.176267"/>
    <n v="-314.78634899999997"/>
    <n v="-1.796932"/>
    <n v="180.989609"/>
    <n v="-302.44186400000001"/>
    <n v="-3.0276740000000002"/>
    <n v="1665.9160360000001"/>
    <n v="1.230742"/>
  </r>
  <r>
    <n v="1171"/>
    <x v="8"/>
    <s v="6-36-41-100-107-140-142-144-146-155-158-162-164-170-171"/>
    <s v="6-36-41-100-107-140-142-144-146-155-158-162-164-170-171"/>
    <x v="1"/>
    <x v="1156"/>
    <n v="10668.227000000001"/>
    <n v="482.89600000000002"/>
    <n v="19"/>
    <n v="1"/>
    <x v="1032"/>
    <x v="1049"/>
    <n v="180.023"/>
    <n v="-302.54034300000001"/>
    <n v="-3.0713910000000002"/>
    <n v="180.02297999999999"/>
    <n v="-302.49902300000002"/>
    <n v="-3.0733220000000001"/>
    <n v="4.1319189999999999"/>
    <n v="1.9319999999999999E-3"/>
  </r>
  <r>
    <n v="1172"/>
    <x v="9"/>
    <s v="6-36-41-100-107-140-142-144-155-158-162-164-170-171"/>
    <s v="6-36-41-100-107-140-142-144-155-158-162-164-170-171"/>
    <x v="1"/>
    <x v="1157"/>
    <n v="1318.348"/>
    <n v="525.20100000000002"/>
    <n v="11.688212"/>
    <n v="0"/>
    <x v="1033"/>
    <x v="1050"/>
    <n v="179.28898599999999"/>
    <n v="-302.55471799999998"/>
    <n v="-3.0953560000000002"/>
    <n v="179.30023199999999"/>
    <n v="-302.524811"/>
    <n v="-3.0972080000000002"/>
    <n v="3.1951860000000001"/>
    <n v="1.8519999999999999E-3"/>
  </r>
  <r>
    <n v="1173"/>
    <x v="10"/>
    <s v="6-36-41-100-107-142-144-155-158-162-164-170-171"/>
    <s v="6-36-41-100-107-142-144-155-158-162-164-170-171"/>
    <x v="1"/>
    <x v="1158"/>
    <n v="850.24300000000005"/>
    <n v="461.15"/>
    <n v="11.039728999999999"/>
    <n v="0"/>
    <x v="1034"/>
    <x v="1051"/>
    <n v="178.58078499999999"/>
    <n v="-302.56500499999999"/>
    <n v="-3.1120779999999999"/>
    <n v="178.57746900000001"/>
    <n v="-302.54019199999999"/>
    <n v="-3.1133259999999998"/>
    <n v="2.5034429999999999"/>
    <n v="1.248E-3"/>
  </r>
  <r>
    <n v="1174"/>
    <x v="22"/>
    <s v="6-36-41-100-107-111-144-155-158-164-170"/>
    <s v="6-36-41-100-107-111-144-155-158-164-170"/>
    <x v="1"/>
    <x v="1159"/>
    <n v="1180.9549999999999"/>
    <n v="343.28199999999998"/>
    <n v="10.230029"/>
    <n v="0"/>
    <x v="1035"/>
    <x v="1052"/>
    <n v="177.620395"/>
    <n v="-302.54641500000002"/>
    <n v="-3.1276459999999999"/>
    <n v="177.61140399999999"/>
    <n v="-302.55017099999998"/>
    <n v="-3.1282369999999999"/>
    <n v="0.97439399999999998"/>
    <n v="5.9000000000000003E-4"/>
  </r>
  <r>
    <n v="1175"/>
    <x v="18"/>
    <s v="6-36-41-100-107-111"/>
    <s v="6-36-41-100-107-111"/>
    <x v="1"/>
    <x v="1160"/>
    <n v="907.62699999999995"/>
    <n v="709.48299999999995"/>
    <n v="4.4982749999999996"/>
    <n v="0"/>
    <x v="1036"/>
    <x v="1053"/>
    <n v="176.844528"/>
    <n v="-302.59628400000003"/>
    <n v="-3.1358440000000001"/>
    <n v="176.884964"/>
    <n v="-302.553406"/>
    <n v="-3.1352769999999999"/>
    <n v="5.8937379999999999"/>
    <n v="5.6700000000000001E-4"/>
  </r>
  <r>
    <n v="1176"/>
    <x v="18"/>
    <s v="6-36-41-100-107-111"/>
    <s v="6-36-41-100-107-111"/>
    <x v="1"/>
    <x v="1161"/>
    <n v="894.84199999999998"/>
    <n v="453.21300000000002"/>
    <n v="5.6057969999999999"/>
    <n v="0"/>
    <x v="1037"/>
    <x v="1054"/>
    <n v="175.908705"/>
    <n v="-302.54690099999999"/>
    <n v="-3.1407050000000001"/>
    <n v="175.91545099999999"/>
    <n v="-302.55426"/>
    <n v="-3.140266"/>
    <n v="0.99828899999999998"/>
    <n v="4.3899999999999999E-4"/>
  </r>
  <r>
    <n v="1177"/>
    <x v="14"/>
    <s v="6-36-41-83-100-107-111"/>
    <s v="6-36-41-83-100-107-111"/>
    <x v="1"/>
    <x v="1162"/>
    <n v="799.05700000000002"/>
    <n v="622.23800000000006"/>
    <n v="5.3536010000000003"/>
    <n v="0"/>
    <x v="1038"/>
    <x v="1055"/>
    <n v="175.19215"/>
    <n v="-302.55971399999999"/>
    <n v="3.1406969999999998"/>
    <n v="175.18888899999999"/>
    <n v="-302.55313100000001"/>
    <n v="3.1411750000000001"/>
    <n v="0.73460700000000001"/>
    <n v="4.7699999999999999E-4"/>
  </r>
  <r>
    <n v="1178"/>
    <x v="14"/>
    <s v="6-36-41-83-100-107-111"/>
    <s v="6-36-41-83-100-107-111"/>
    <x v="1"/>
    <x v="1163"/>
    <n v="788.98"/>
    <n v="365.26499999999999"/>
    <n v="5.7235810000000003"/>
    <n v="0"/>
    <x v="1039"/>
    <x v="1056"/>
    <n v="174.44480999999999"/>
    <n v="-302.56585699999999"/>
    <n v="3.1400060000000001"/>
    <n v="174.46310399999999"/>
    <n v="-302.551331"/>
    <n v="3.139192"/>
    <n v="2.3360690000000002"/>
    <n v="8.1400000000000005E-4"/>
  </r>
  <r>
    <n v="1179"/>
    <x v="18"/>
    <s v="6-36-83-100-107-111"/>
    <s v="6-36-83-100-107-111"/>
    <x v="1"/>
    <x v="1164"/>
    <n v="370.262"/>
    <n v="280.49599999999998"/>
    <n v="5.9525290000000002"/>
    <n v="0"/>
    <x v="1040"/>
    <x v="1057"/>
    <n v="173.46946"/>
    <n v="-302.57162199999999"/>
    <n v="3.1385900000000002"/>
    <n v="173.49603300000001"/>
    <n v="-302.547821"/>
    <n v="3.1379350000000001"/>
    <n v="3.5673919999999999"/>
    <n v="6.5499999999999998E-4"/>
  </r>
  <r>
    <n v="1180"/>
    <x v="18"/>
    <s v="6-36-83-100-107-111"/>
    <s v="6-36-83-100-107-111"/>
    <x v="1"/>
    <x v="1165"/>
    <n v="690.69299999999998"/>
    <n v="355.26299999999998"/>
    <n v="4.0573059999999996"/>
    <n v="0"/>
    <x v="1041"/>
    <x v="1058"/>
    <n v="172.74395999999999"/>
    <n v="-302.56223999999997"/>
    <n v="3.136352"/>
    <n v="172.77065999999999"/>
    <n v="-302.54461700000002"/>
    <n v="3.137826"/>
    <n v="3.1992090000000002"/>
    <n v="1.474E-3"/>
  </r>
  <r>
    <n v="1181"/>
    <x v="18"/>
    <s v="6-36-83-100-107-111"/>
    <s v="6-36-83-100-107-111"/>
    <x v="1"/>
    <x v="1166"/>
    <n v="420.714"/>
    <n v="456.99099999999999"/>
    <n v="4.4830319999999997"/>
    <n v="0"/>
    <x v="1042"/>
    <x v="1059"/>
    <n v="172.03742199999999"/>
    <n v="-302.54755899999998"/>
    <n v="3.1366860000000001"/>
    <n v="172.044983"/>
    <n v="-302.54187000000002"/>
    <n v="3.137305"/>
    <n v="0.94616400000000001"/>
    <n v="6.2E-4"/>
  </r>
  <r>
    <n v="1182"/>
    <x v="15"/>
    <s v="6-36-83-107-111"/>
    <s v="6-36-83-107-111"/>
    <x v="1"/>
    <x v="1167"/>
    <n v="320.07499999999999"/>
    <n v="210.93299999999999"/>
    <n v="4.7549469999999996"/>
    <n v="0"/>
    <x v="1043"/>
    <x v="1060"/>
    <n v="171.058459"/>
    <n v="-302.55267099999998"/>
    <n v="3.1374770000000001"/>
    <n v="171.07690400000001"/>
    <n v="-302.538971"/>
    <n v="3.1380789999999998"/>
    <n v="2.2976269999999999"/>
    <n v="6.02E-4"/>
  </r>
  <r>
    <n v="1183"/>
    <x v="18"/>
    <s v="6-36-47-83-107-111"/>
    <s v="6-36-47-83-107-111"/>
    <x v="1"/>
    <x v="1168"/>
    <n v="571.44500000000005"/>
    <n v="383.916"/>
    <n v="4.25732"/>
    <n v="0"/>
    <x v="1044"/>
    <x v="1061"/>
    <n v="170.33967000000001"/>
    <n v="-302.55155500000001"/>
    <n v="3.1388690000000001"/>
    <n v="170.350784"/>
    <n v="-302.53704800000003"/>
    <n v="3.1391010000000001"/>
    <n v="1.8274809999999999"/>
    <n v="2.32E-4"/>
  </r>
  <r>
    <n v="1184"/>
    <x v="18"/>
    <s v="6-36-47-83-107-111"/>
    <s v="6-36-47-83-107-111"/>
    <x v="1"/>
    <x v="1169"/>
    <n v="408.4"/>
    <n v="341.89499999999998"/>
    <n v="3.9314269999999998"/>
    <n v="0"/>
    <x v="1045"/>
    <x v="1062"/>
    <n v="169.640906"/>
    <n v="-302.52606100000003"/>
    <n v="3.1385049999999999"/>
    <n v="169.62481700000001"/>
    <n v="-302.53564499999999"/>
    <n v="3.1389960000000001"/>
    <n v="1.872682"/>
    <n v="4.9100000000000001E-4"/>
  </r>
  <r>
    <n v="1185"/>
    <x v="18"/>
    <s v="6-36-47-83-107-111"/>
    <s v="6-36-47-83-107-111"/>
    <x v="1"/>
    <x v="1170"/>
    <n v="536.19000000000005"/>
    <n v="347.50599999999997"/>
    <n v="6.4326030000000003"/>
    <n v="0"/>
    <x v="1046"/>
    <x v="1063"/>
    <n v="168.67590200000001"/>
    <n v="-302.51700599999998"/>
    <n v="3.1391330000000002"/>
    <n v="168.65708900000001"/>
    <n v="-302.53381300000001"/>
    <n v="3.1393529999999998"/>
    <n v="2.5226679999999999"/>
    <n v="2.2000000000000001E-4"/>
  </r>
  <r>
    <n v="1186"/>
    <x v="18"/>
    <s v="6-36-47-83-107-111"/>
    <s v="6-36-47-83-107-111"/>
    <x v="1"/>
    <x v="1171"/>
    <n v="501.46300000000002"/>
    <n v="283.19600000000003"/>
    <n v="3.79155"/>
    <n v="0"/>
    <x v="1047"/>
    <x v="1064"/>
    <n v="167.93139099999999"/>
    <n v="-302.53171400000002"/>
    <n v="3.1399180000000002"/>
    <n v="167.93145799999999"/>
    <n v="-302.53234900000001"/>
    <n v="3.1400109999999999"/>
    <n v="6.3769999999999993E-2"/>
    <n v="9.2999999999999997E-5"/>
  </r>
  <r>
    <n v="1187"/>
    <x v="18"/>
    <s v="6-36-47-83-107-111"/>
    <s v="6-36-47-83-107-111"/>
    <x v="1"/>
    <x v="1172"/>
    <n v="441.30700000000002"/>
    <n v="387.00599999999997"/>
    <n v="4.4837119999999997"/>
    <n v="0"/>
    <x v="1048"/>
    <x v="1065"/>
    <n v="167.20227499999999"/>
    <n v="-302.52484199999998"/>
    <n v="3.1405940000000001"/>
    <n v="167.20567299999999"/>
    <n v="-302.53140300000001"/>
    <n v="3.139729"/>
    <n v="0.73881399999999997"/>
    <n v="8.6499999999999999E-4"/>
  </r>
  <r>
    <n v="1188"/>
    <x v="18"/>
    <s v="6-36-47-83-107-111"/>
    <s v="6-36-47-83-107-111"/>
    <x v="1"/>
    <x v="1173"/>
    <n v="709.53300000000002"/>
    <n v="819.06200000000001"/>
    <n v="5.8652839999999999"/>
    <n v="0"/>
    <x v="1049"/>
    <x v="1066"/>
    <n v="166.21244799999999"/>
    <n v="-302.57732399999998"/>
    <n v="3.1376529999999998"/>
    <n v="166.23794599999999"/>
    <n v="-302.53060900000003"/>
    <n v="3.1403340000000002"/>
    <n v="5.3220669999999997"/>
    <n v="2.6809999999999998E-3"/>
  </r>
  <r>
    <n v="1189"/>
    <x v="18"/>
    <s v="6-36-47-83-107-111"/>
    <s v="6-36-47-83-107-111"/>
    <x v="1"/>
    <x v="1174"/>
    <n v="739.16200000000003"/>
    <n v="485.06799999999998"/>
    <n v="4.4390369999999999"/>
    <n v="0"/>
    <x v="1050"/>
    <x v="1067"/>
    <n v="165.527176"/>
    <n v="-302.54107499999998"/>
    <n v="3.138846"/>
    <n v="165.5121"/>
    <n v="-302.53012100000001"/>
    <n v="3.141216"/>
    <n v="1.8635539999999999"/>
    <n v="2.3700000000000001E-3"/>
  </r>
  <r>
    <n v="1190"/>
    <x v="18"/>
    <s v="6-36-47-83-107-111"/>
    <s v="6-36-47-83-107-111"/>
    <x v="1"/>
    <x v="1175"/>
    <n v="390.59300000000002"/>
    <n v="273.52"/>
    <n v="4.4511900000000004"/>
    <n v="0"/>
    <x v="1051"/>
    <x v="1068"/>
    <n v="164.75626199999999"/>
    <n v="-302.55481400000002"/>
    <n v="-3.1403620000000001"/>
    <n v="164.78627"/>
    <n v="-302.53012100000001"/>
    <n v="3.141"/>
    <n v="3.8861699999999999"/>
    <n v="6.38E-4"/>
  </r>
  <r>
    <n v="1191"/>
    <x v="18"/>
    <s v="6-36-47-83-107-111"/>
    <s v="6-36-47-83-107-111"/>
    <x v="1"/>
    <x v="1176"/>
    <n v="452.56700000000001"/>
    <n v="290.61200000000002"/>
    <n v="4.43743"/>
    <n v="0"/>
    <x v="707"/>
    <x v="1069"/>
    <n v="164.06611100000001"/>
    <n v="-302.52794999999998"/>
    <n v="3.1410629999999999"/>
    <n v="164.06047100000001"/>
    <n v="-302.52990699999998"/>
    <n v="-3.1414979999999999"/>
    <n v="0.59705799999999998"/>
    <n v="4.35E-4"/>
  </r>
  <r>
    <n v="1192"/>
    <x v="18"/>
    <s v="6-36-47-83-107-111"/>
    <s v="6-36-47-83-107-111"/>
    <x v="1"/>
    <x v="1177"/>
    <n v="377.27499999999998"/>
    <n v="257.37"/>
    <n v="5.8445520000000002"/>
    <n v="0"/>
    <x v="1052"/>
    <x v="1070"/>
    <n v="163.09811199999999"/>
    <n v="-302.52663699999999"/>
    <n v="3.1414270000000002"/>
    <n v="163.09274300000001"/>
    <n v="-302.52993800000002"/>
    <n v="-3.1413340000000001"/>
    <n v="0.63025100000000001"/>
    <n v="9.3999999999999994E-5"/>
  </r>
  <r>
    <n v="1193"/>
    <x v="18"/>
    <s v="6-36-47-83-107-111"/>
    <s v="6-36-47-83-107-111"/>
    <x v="1"/>
    <x v="1178"/>
    <n v="703.03300000000002"/>
    <n v="382.06599999999997"/>
    <n v="4.3938649999999999"/>
    <n v="0"/>
    <x v="1053"/>
    <x v="1071"/>
    <n v="162.37556599999999"/>
    <n v="-302.51791600000001"/>
    <n v="-3.1373669999999998"/>
    <n v="162.36694299999999"/>
    <n v="-302.53021200000001"/>
    <n v="3.141473"/>
    <n v="1.5018860000000001"/>
    <n v="4.1070000000000004E-3"/>
  </r>
  <r>
    <n v="1194"/>
    <x v="18"/>
    <s v="6-36-47-83-107-111"/>
    <s v="6-36-47-83-107-111"/>
    <x v="1"/>
    <x v="1179"/>
    <n v="451.07600000000002"/>
    <n v="302.30099999999999"/>
    <n v="3.9284720000000002"/>
    <n v="0"/>
    <x v="1054"/>
    <x v="1072"/>
    <n v="161.6448"/>
    <n v="-302.53701799999999"/>
    <n v="3.1401140000000001"/>
    <n v="161.641144"/>
    <n v="-302.53036500000002"/>
    <n v="-3.141035"/>
    <n v="0.75910699999999998"/>
    <n v="9.2100000000000005E-4"/>
  </r>
  <r>
    <n v="1195"/>
    <x v="18"/>
    <s v="6-36-47-83-107-111"/>
    <s v="6-36-47-83-107-111"/>
    <x v="1"/>
    <x v="1180"/>
    <n v="368.98500000000001"/>
    <n v="277.137"/>
    <n v="6.1739249999999997"/>
    <n v="0"/>
    <x v="1055"/>
    <x v="1073"/>
    <n v="160.67234500000001"/>
    <n v="-302.55273899999997"/>
    <n v="3.14059"/>
    <n v="160.67340100000001"/>
    <n v="-302.53088400000001"/>
    <n v="-3.140838"/>
    <n v="2.1880980000000001"/>
    <n v="2.4800000000000001E-4"/>
  </r>
  <r>
    <n v="1196"/>
    <x v="18"/>
    <s v="6-36-47-83-107-111"/>
    <s v="6-36-47-83-107-111"/>
    <x v="1"/>
    <x v="1181"/>
    <n v="716.678"/>
    <n v="246.92400000000001"/>
    <n v="4.9719759999999997"/>
    <n v="0"/>
    <x v="1056"/>
    <x v="1074"/>
    <n v="159.91726499999999"/>
    <n v="-302.55710299999998"/>
    <n v="-3.1397590000000002"/>
    <n v="159.94760099999999"/>
    <n v="-302.53164700000002"/>
    <n v="-3.1411630000000001"/>
    <n v="3.960226"/>
    <n v="1.4040000000000001E-3"/>
  </r>
  <r>
    <n v="1197"/>
    <x v="18"/>
    <s v="6-36-47-83-107-111"/>
    <s v="6-36-47-83-107-111"/>
    <x v="1"/>
    <x v="867"/>
    <n v="430.56"/>
    <n v="279.46600000000001"/>
    <n v="4.1553649999999998"/>
    <n v="0"/>
    <x v="1057"/>
    <x v="1075"/>
    <n v="159.21283700000001"/>
    <n v="-302.54138899999998"/>
    <n v="-3.140978"/>
    <n v="159.221802"/>
    <n v="-302.53207400000002"/>
    <n v="-3.1405569999999998"/>
    <n v="1.2928029999999999"/>
    <n v="4.2099999999999999E-4"/>
  </r>
  <r>
    <n v="1198"/>
    <x v="18"/>
    <s v="6-36-47-83-107-111"/>
    <s v="6-36-47-83-107-111"/>
    <x v="1"/>
    <x v="1182"/>
    <n v="744.44500000000005"/>
    <n v="373.78199999999998"/>
    <n v="6.1782750000000002"/>
    <n v="0"/>
    <x v="704"/>
    <x v="1076"/>
    <n v="158.24570600000001"/>
    <n v="-302.54006600000002"/>
    <n v="-3.1389640000000001"/>
    <n v="158.254074"/>
    <n v="-302.53298999999998"/>
    <n v="-3.1404550000000002"/>
    <n v="1.0958939999999999"/>
    <n v="1.4909999999999999E-3"/>
  </r>
  <r>
    <n v="1199"/>
    <x v="18"/>
    <s v="6-36-47-83-107-111"/>
    <s v="6-36-47-83-107-111"/>
    <x v="1"/>
    <x v="1183"/>
    <n v="416.41699999999997"/>
    <n v="267.86500000000001"/>
    <n v="4.3243369999999999"/>
    <n v="0"/>
    <x v="401"/>
    <x v="1077"/>
    <n v="157.50738999999999"/>
    <n v="-302.552931"/>
    <n v="-3.139608"/>
    <n v="157.52827500000001"/>
    <n v="-302.53384399999999"/>
    <n v="-3.140914"/>
    <n v="2.8292950000000001"/>
    <n v="1.3060000000000001E-3"/>
  </r>
  <r>
    <n v="1200"/>
    <x v="15"/>
    <s v="36-47-83-107-111"/>
    <s v="36-47-83-107-111"/>
    <x v="1"/>
    <x v="1184"/>
    <n v="620.96799999999996"/>
    <n v="424.40800000000002"/>
    <n v="3.376344"/>
    <n v="0"/>
    <x v="1058"/>
    <x v="1078"/>
    <n v="156.81132199999999"/>
    <n v="-302.48607800000002"/>
    <n v="-3.1349870000000002"/>
    <n v="156.80246"/>
    <n v="-302.534424"/>
    <n v="-3.1403439999999998"/>
    <n v="4.9151800000000003"/>
    <n v="5.3569999999999998E-3"/>
  </r>
  <r>
    <n v="1201"/>
    <x v="15"/>
    <s v="36-47-83-107-111"/>
    <s v="36-47-83-107-111"/>
    <x v="1"/>
    <x v="1185"/>
    <n v="355.30700000000002"/>
    <n v="247.95699999999999"/>
    <n v="5.0290609999999996"/>
    <n v="0"/>
    <x v="1059"/>
    <x v="1079"/>
    <n v="155.829249"/>
    <n v="-302.53948200000002"/>
    <n v="-3.1284130000000001"/>
    <n v="155.834473"/>
    <n v="-302.53555299999999"/>
    <n v="-3.1402640000000002"/>
    <n v="0.65364800000000001"/>
    <n v="1.1851E-2"/>
  </r>
  <r>
    <n v="1202"/>
    <x v="15"/>
    <s v="36-47-83-107-111"/>
    <s v="36-47-83-107-111"/>
    <x v="1"/>
    <x v="1186"/>
    <n v="591.45299999999997"/>
    <n v="439.25799999999998"/>
    <n v="3.3874919999999999"/>
    <n v="0"/>
    <x v="1060"/>
    <x v="1080"/>
    <n v="155.096091"/>
    <n v="-302.55667099999999"/>
    <n v="3.1402139999999998"/>
    <n v="155.10137900000001"/>
    <n v="-302.53659099999999"/>
    <n v="-3.1407120000000002"/>
    <n v="2.0765120000000001"/>
    <n v="4.9799999999999996E-4"/>
  </r>
  <r>
    <n v="1203"/>
    <x v="15"/>
    <s v="36-47-83-107-111"/>
    <s v="36-47-83-107-111"/>
    <x v="1"/>
    <x v="1187"/>
    <n v="358.94600000000003"/>
    <n v="281.50900000000001"/>
    <n v="3.9460289999999998"/>
    <n v="0"/>
    <x v="1061"/>
    <x v="1081"/>
    <n v="154.349492"/>
    <n v="-302.52301599999998"/>
    <n v="3.138001"/>
    <n v="154.346497"/>
    <n v="-302.53732300000001"/>
    <n v="-3.1402920000000001"/>
    <n v="1.461732"/>
    <n v="2.2910000000000001E-3"/>
  </r>
  <r>
    <n v="1204"/>
    <x v="15"/>
    <s v="36-47-83-107-111"/>
    <s v="36-47-83-107-111"/>
    <x v="1"/>
    <x v="1188"/>
    <n v="357.87599999999998"/>
    <n v="304.54700000000003"/>
    <n v="5.1036320000000002"/>
    <n v="0"/>
    <x v="1062"/>
    <x v="1082"/>
    <n v="153.283726"/>
    <n v="-302.54480999999998"/>
    <n v="-3.1397520000000001"/>
    <n v="153.28852800000001"/>
    <n v="-302.53851300000002"/>
    <n v="-3.14032"/>
    <n v="0.791937"/>
    <n v="5.6700000000000001E-4"/>
  </r>
  <r>
    <n v="1205"/>
    <x v="15"/>
    <s v="36-47-83-107-111"/>
    <s v="36-47-83-107-111"/>
    <x v="1"/>
    <x v="1189"/>
    <n v="448.08100000000002"/>
    <n v="318.75"/>
    <n v="4.034294"/>
    <n v="0"/>
    <x v="1063"/>
    <x v="1083"/>
    <n v="152.44849600000001"/>
    <n v="-302.54275100000001"/>
    <n v="-3.140323"/>
    <n v="152.44935599999999"/>
    <n v="-302.53949"/>
    <n v="-3.1406290000000001"/>
    <n v="0.33727099999999999"/>
    <n v="3.0600000000000001E-4"/>
  </r>
  <r>
    <n v="1206"/>
    <x v="15"/>
    <s v="36-47-83-107-111"/>
    <s v="36-47-83-107-111"/>
    <x v="1"/>
    <x v="1190"/>
    <n v="313.69900000000001"/>
    <n v="250.84700000000001"/>
    <n v="5.7806090000000001"/>
    <n v="0"/>
    <x v="1064"/>
    <x v="1084"/>
    <n v="151.26582099999999"/>
    <n v="-302.55784399999999"/>
    <n v="-3.138204"/>
    <n v="151.26380900000001"/>
    <n v="-302.540863"/>
    <n v="-3.1405210000000001"/>
    <n v="1.7099740000000001"/>
    <n v="2.317E-3"/>
  </r>
  <r>
    <n v="1207"/>
    <x v="18"/>
    <s v="36-47-52-83-107-111"/>
    <s v="36-47-52-83-107-111"/>
    <x v="1"/>
    <x v="1191"/>
    <n v="584.17200000000003"/>
    <n v="409.57499999999999"/>
    <n v="5.5853590000000004"/>
    <n v="0"/>
    <x v="1065"/>
    <x v="1085"/>
    <n v="150.310711"/>
    <n v="-302.56095199999999"/>
    <n v="3.138992"/>
    <n v="150.323318"/>
    <n v="-302.54193099999998"/>
    <n v="-3.140317"/>
    <n v="2.281949"/>
    <n v="1.325E-3"/>
  </r>
  <r>
    <n v="1208"/>
    <x v="18"/>
    <s v="36-47-52-83-107-111"/>
    <s v="36-47-52-83-107-111"/>
    <x v="1"/>
    <x v="1192"/>
    <n v="441.892"/>
    <n v="300.66500000000002"/>
    <n v="5.4510680000000002"/>
    <n v="0"/>
    <x v="1066"/>
    <x v="1086"/>
    <n v="149.34197"/>
    <n v="-302.53821799999997"/>
    <n v="3.1415709999999999"/>
    <n v="149.34021000000001"/>
    <n v="-302.54321299999998"/>
    <n v="-3.1403759999999998"/>
    <n v="0.529609"/>
    <n v="1.194E-3"/>
  </r>
  <r>
    <n v="1209"/>
    <x v="18"/>
    <s v="36-47-52-83-107-111"/>
    <s v="36-47-52-83-107-111"/>
    <x v="1"/>
    <x v="1193"/>
    <n v="387.18700000000001"/>
    <n v="267.19900000000001"/>
    <n v="8.4199669999999998"/>
    <n v="0"/>
    <x v="1067"/>
    <x v="1087"/>
    <n v="147.94525999999999"/>
    <n v="-302.570291"/>
    <n v="-3.1398839999999999"/>
    <n v="147.96507299999999"/>
    <n v="-302.54504400000002"/>
    <n v="-3.1403189999999999"/>
    <n v="3.2093430000000001"/>
    <n v="4.35E-4"/>
  </r>
  <r>
    <n v="1210"/>
    <x v="18"/>
    <s v="36-47-52-83-107-111"/>
    <s v="36-47-52-83-107-111"/>
    <x v="1"/>
    <x v="1194"/>
    <n v="496.60300000000001"/>
    <n v="335.51100000000002"/>
    <n v="5.9654059999999998"/>
    <n v="0"/>
    <x v="1068"/>
    <x v="1088"/>
    <n v="146.91271699999999"/>
    <n v="-302.53202299999998"/>
    <n v="-3.134506"/>
    <n v="146.88725299999999"/>
    <n v="-302.546448"/>
    <n v="-3.1402869999999998"/>
    <n v="2.9265889999999999"/>
    <n v="5.7800000000000004E-3"/>
  </r>
  <r>
    <n v="1211"/>
    <x v="18"/>
    <s v="36-47-52-83-107-111"/>
    <s v="36-47-52-83-107-111"/>
    <x v="1"/>
    <x v="1195"/>
    <n v="591.06299999999999"/>
    <n v="266.31799999999998"/>
    <n v="7.122376"/>
    <n v="0"/>
    <x v="1069"/>
    <x v="1089"/>
    <n v="145.74174600000001"/>
    <n v="-302.573914"/>
    <n v="-3.141003"/>
    <n v="145.77095"/>
    <n v="-302.54794299999998"/>
    <n v="-3.1402580000000002"/>
    <n v="3.9081779999999999"/>
    <n v="7.45E-4"/>
  </r>
  <r>
    <n v="1212"/>
    <x v="18"/>
    <s v="36-47-52-83-107-111"/>
    <s v="36-47-52-83-107-111"/>
    <x v="1"/>
    <x v="1196"/>
    <n v="425.39499999999998"/>
    <n v="323.08300000000003"/>
    <n v="9.0351119999999998"/>
    <n v="0"/>
    <x v="1070"/>
    <x v="1090"/>
    <n v="144.26682"/>
    <n v="-302.51352200000002"/>
    <n v="-3.1390410000000002"/>
    <n v="144.22416699999999"/>
    <n v="-302.55014"/>
    <n v="-3.1401569999999999"/>
    <n v="5.6216150000000003"/>
    <n v="1.1169999999999999E-3"/>
  </r>
  <r>
    <n v="1213"/>
    <x v="15"/>
    <s v="47-52-83-107-111"/>
    <s v="47-52-83-107-111"/>
    <x v="1"/>
    <x v="1197"/>
    <n v="607.59500000000003"/>
    <n v="273.31900000000002"/>
    <n v="6.354209"/>
    <n v="0"/>
    <x v="1071"/>
    <x v="1091"/>
    <n v="143.00758999999999"/>
    <n v="-302.56578000000002"/>
    <n v="-3.140136"/>
    <n v="143.02114900000001"/>
    <n v="-302.55187999999998"/>
    <n v="-3.1401500000000002"/>
    <n v="1.941783"/>
    <n v="1.4E-5"/>
  </r>
  <r>
    <n v="1214"/>
    <x v="15"/>
    <s v="47-52-83-107-111"/>
    <s v="47-52-83-107-111"/>
    <x v="1"/>
    <x v="1198"/>
    <n v="445.82799999999997"/>
    <n v="288.22300000000001"/>
    <n v="6.2970629999999996"/>
    <n v="0"/>
    <x v="1072"/>
    <x v="1092"/>
    <n v="141.794803"/>
    <n v="-302.587513"/>
    <n v="-3.1334230000000001"/>
    <n v="141.78183000000001"/>
    <n v="-302.55352800000003"/>
    <n v="-3.140272"/>
    <n v="3.6377130000000002"/>
    <n v="6.8490000000000001E-3"/>
  </r>
  <r>
    <n v="1215"/>
    <x v="15"/>
    <s v="47-52-83-107-111"/>
    <s v="47-52-83-107-111"/>
    <x v="1"/>
    <x v="1199"/>
    <n v="414.71499999999997"/>
    <n v="440.67"/>
    <n v="8.6721459999999997"/>
    <n v="0"/>
    <x v="1073"/>
    <x v="1093"/>
    <n v="140.074884"/>
    <n v="-302.557616"/>
    <n v="-3.1403819999999998"/>
    <n v="140.07359299999999"/>
    <n v="-302.55529799999999"/>
    <n v="-3.1406540000000001"/>
    <n v="0.26534200000000002"/>
    <n v="2.72E-4"/>
  </r>
  <r>
    <n v="1216"/>
    <x v="15"/>
    <s v="47-52-83-107-111"/>
    <s v="47-52-83-107-111"/>
    <x v="1"/>
    <x v="1200"/>
    <n v="554.03599999999994"/>
    <n v="356.45299999999997"/>
    <n v="6.8112389999999996"/>
    <n v="0"/>
    <x v="1074"/>
    <x v="1094"/>
    <n v="138.75039599999999"/>
    <n v="-302.556309"/>
    <n v="-3.1409509999999998"/>
    <n v="138.75109900000001"/>
    <n v="-302.55636600000003"/>
    <n v="-3.1409150000000001"/>
    <n v="7.0467000000000002E-2"/>
    <n v="3.4999999999999997E-5"/>
  </r>
  <r>
    <n v="1217"/>
    <x v="16"/>
    <s v="47-52-107-111"/>
    <s v="47-52-107-111"/>
    <x v="1"/>
    <x v="1201"/>
    <n v="313.41800000000001"/>
    <n v="373.584"/>
    <n v="5.0270729999999997"/>
    <n v="0"/>
    <x v="1075"/>
    <x v="1095"/>
    <n v="137.40412000000001"/>
    <n v="-302.52301699999998"/>
    <n v="3.1396709999999999"/>
    <n v="137.39355499999999"/>
    <n v="-302.55715900000001"/>
    <n v="-3.1411530000000001"/>
    <n v="3.5739320000000001"/>
    <n v="1.482E-3"/>
  </r>
  <r>
    <n v="1218"/>
    <x v="17"/>
    <s v="47-52-111"/>
    <s v="47-52-111"/>
    <x v="1"/>
    <x v="1202"/>
    <n v="267.24900000000002"/>
    <n v="306.714"/>
    <n v="5.5432560000000004"/>
    <n v="0"/>
    <x v="1076"/>
    <x v="1096"/>
    <n v="135.528648"/>
    <n v="-302.55725000000001"/>
    <n v="3.1414149999999998"/>
    <n v="135.52963299999999"/>
    <n v="-302.55789199999998"/>
    <n v="-3.1413730000000002"/>
    <n v="0.117576"/>
    <n v="4.1999999999999998E-5"/>
  </r>
  <r>
    <n v="1219"/>
    <x v="17"/>
    <s v="47-52-111"/>
    <s v="47-52-111"/>
    <x v="1"/>
    <x v="1203"/>
    <n v="227.208"/>
    <n v="265.57799999999997"/>
    <n v="4.4601649999999999"/>
    <n v="0"/>
    <x v="1077"/>
    <x v="1097"/>
    <n v="134.08375100000001"/>
    <n v="-302.58368999999999"/>
    <n v="3.1404480000000001"/>
    <n v="134.09588600000001"/>
    <n v="-302.55816700000003"/>
    <n v="-3.141518"/>
    <n v="2.8261020000000001"/>
    <n v="1.07E-3"/>
  </r>
  <r>
    <n v="1220"/>
    <x v="17"/>
    <s v="47-52-111"/>
    <s v="47-52-111"/>
    <x v="1"/>
    <x v="1204"/>
    <n v="219.822"/>
    <n v="410.63299999999998"/>
    <n v="4.2064810000000001"/>
    <n v="0"/>
    <x v="1078"/>
    <x v="1098"/>
    <n v="132.64226300000001"/>
    <n v="-302.555611"/>
    <n v="3.1409440000000002"/>
    <n v="132.64556899999999"/>
    <n v="-302.558289"/>
    <n v="3.1415820000000001"/>
    <n v="0.42541000000000001"/>
    <n v="6.38E-4"/>
  </r>
  <r>
    <n v="1221"/>
    <x v="16"/>
    <s v="47-52-60-111"/>
    <s v="47-52-60-111"/>
    <x v="1"/>
    <x v="1205"/>
    <n v="407.39"/>
    <n v="305.57400000000001"/>
    <n v="7.7272780000000001"/>
    <n v="0"/>
    <x v="1079"/>
    <x v="1099"/>
    <n v="130.73256799999999"/>
    <n v="-302.55470400000002"/>
    <n v="3.1396899999999999"/>
    <n v="130.71104399999999"/>
    <n v="-302.55825800000002"/>
    <n v="3.1415120000000001"/>
    <n v="2.1815169999999999"/>
    <n v="1.8220000000000001E-3"/>
  </r>
  <r>
    <n v="1222"/>
    <x v="16"/>
    <s v="47-52-60-111"/>
    <s v="47-52-60-111"/>
    <x v="1"/>
    <x v="1206"/>
    <n v="346.995"/>
    <n v="335.529"/>
    <n v="5.9697800000000001"/>
    <n v="0"/>
    <x v="1080"/>
    <x v="1100"/>
    <n v="129.26288"/>
    <n v="-302.56161400000002"/>
    <n v="-3.1414260000000001"/>
    <n v="129.26944"/>
    <n v="-302.55801400000001"/>
    <n v="3.1413500000000001"/>
    <n v="0.74829299999999999"/>
    <n v="7.6000000000000004E-5"/>
  </r>
  <r>
    <n v="1223"/>
    <x v="17"/>
    <s v="47-52-60"/>
    <s v="47-52-60"/>
    <x v="1"/>
    <x v="1207"/>
    <n v="345.471"/>
    <n v="303.64"/>
    <n v="5.2887919999999999"/>
    <n v="0"/>
    <x v="1081"/>
    <x v="1101"/>
    <n v="127.397181"/>
    <n v="-302.512989"/>
    <n v="3.140552"/>
    <n v="127.359512"/>
    <n v="-302.55749500000002"/>
    <n v="3.1412140000000002"/>
    <n v="5.8306630000000004"/>
    <n v="6.6200000000000005E-4"/>
  </r>
  <r>
    <n v="1224"/>
    <x v="17"/>
    <s v="47-52-60"/>
    <s v="47-52-60"/>
    <x v="1"/>
    <x v="1208"/>
    <n v="341.43"/>
    <n v="418.57"/>
    <n v="4.6209129999999998"/>
    <n v="0"/>
    <x v="1082"/>
    <x v="1102"/>
    <n v="125.87873500000001"/>
    <n v="-302.62034399999999"/>
    <n v="-3.141105"/>
    <n v="125.931381"/>
    <n v="-302.55697600000002"/>
    <n v="3.1411760000000002"/>
    <n v="8.2383520000000008"/>
    <n v="6.9999999999999994E-5"/>
  </r>
  <r>
    <n v="1225"/>
    <x v="17"/>
    <s v="47-52-60"/>
    <s v="47-52-60"/>
    <x v="1"/>
    <x v="1209"/>
    <n v="224.36199999999999"/>
    <n v="288.79700000000003"/>
    <n v="4.6053249999999997"/>
    <n v="0"/>
    <x v="1083"/>
    <x v="1103"/>
    <n v="124.397544"/>
    <n v="-302.66450200000003"/>
    <n v="-3.1402329999999998"/>
    <n v="124.50290699999999"/>
    <n v="-302.55645800000002"/>
    <n v="3.1411630000000001"/>
    <n v="15.091352000000001"/>
    <n v="9.3099999999999997E-4"/>
  </r>
  <r>
    <n v="1226"/>
    <x v="17"/>
    <s v="47-52-60"/>
    <s v="47-52-60"/>
    <x v="1"/>
    <x v="1210"/>
    <n v="409.70100000000002"/>
    <n v="510.58600000000001"/>
    <n v="4.0493259999999998"/>
    <n v="0"/>
    <x v="1084"/>
    <x v="1104"/>
    <n v="123.132685"/>
    <n v="-302.50789500000002"/>
    <n v="3.1368550000000002"/>
    <n v="123.072289"/>
    <n v="-302.55593900000002"/>
    <n v="3.1411600000000002"/>
    <n v="7.7174490000000002"/>
    <n v="4.3039999999999997E-3"/>
  </r>
  <r>
    <n v="1227"/>
    <x v="17"/>
    <s v="47-52-60"/>
    <s v="47-52-60"/>
    <x v="1"/>
    <x v="1211"/>
    <n v="252.13800000000001"/>
    <n v="365.90800000000002"/>
    <n v="5.573537"/>
    <n v="0"/>
    <x v="1085"/>
    <x v="45"/>
    <n v="121.158604"/>
    <n v="-302.55583000000001"/>
    <n v="3.1377320000000002"/>
    <n v="121.161591"/>
    <n v="-302.55517600000002"/>
    <n v="3.1411579999999999"/>
    <n v="0.305697"/>
    <n v="3.4259999999999998E-3"/>
  </r>
  <r>
    <n v="1228"/>
    <x v="20"/>
    <s v="52-60"/>
    <s v="52-60"/>
    <x v="1"/>
    <x v="1212"/>
    <n v="214.92"/>
    <n v="330.12200000000001"/>
    <n v="2.937986"/>
    <n v="0"/>
    <x v="1086"/>
    <x v="58"/>
    <n v="119.698426"/>
    <n v="-302.585083"/>
    <n v="-3.133969"/>
    <n v="119.727379"/>
    <n v="-302.55447400000003"/>
    <n v="3.1411579999999999"/>
    <n v="4.213298"/>
    <n v="7.1890000000000001E-3"/>
  </r>
  <r>
    <n v="1229"/>
    <x v="20"/>
    <s v="52-60"/>
    <s v="52-60"/>
    <x v="1"/>
    <x v="1213"/>
    <n v="260.01900000000001"/>
    <n v="468.52300000000002"/>
    <n v="2.8474620000000002"/>
    <n v="0"/>
    <x v="1087"/>
    <x v="0"/>
    <n v="118.301858"/>
    <n v="-302.55526099999997"/>
    <n v="3.1368490000000002"/>
    <n v="118.293221"/>
    <n v="-302.55377199999998"/>
    <n v="3.1411579999999999"/>
    <n v="0.87644900000000003"/>
    <n v="4.3099999999999996E-3"/>
  </r>
  <r>
    <n v="1230"/>
    <x v="20"/>
    <s v="52-60"/>
    <s v="52-60"/>
    <x v="1"/>
    <x v="1214"/>
    <n v="158.70500000000001"/>
    <n v="316.601"/>
    <n v="3.7470650000000001"/>
    <n v="0"/>
    <x v="1088"/>
    <x v="0"/>
    <n v="116.3978"/>
    <n v="-302.50812999999999"/>
    <n v="-3.1378029999999999"/>
    <n v="116.381851"/>
    <n v="-302.55285600000002"/>
    <n v="3.1411579999999999"/>
    <n v="4.7484900000000003"/>
    <n v="3.3549999999999999E-3"/>
  </r>
  <r>
    <n v="1231"/>
    <x v="20"/>
    <s v="52-60"/>
    <s v="52-60"/>
    <x v="1"/>
    <x v="1215"/>
    <n v="188.19399999999999"/>
    <n v="299.47899999999998"/>
    <n v="3.214245"/>
    <n v="0"/>
    <x v="1089"/>
    <x v="0"/>
    <n v="114.959783"/>
    <n v="-302.66066499999999"/>
    <n v="3.1157210000000002"/>
    <n v="114.948975"/>
    <n v="-302.55215500000003"/>
    <n v="3.1411579999999999"/>
    <n v="10.904714"/>
    <n v="2.5437000000000001E-2"/>
  </r>
  <r>
    <n v="1232"/>
    <x v="20"/>
    <s v="52-60"/>
    <s v="52-60"/>
    <x v="1"/>
    <x v="1216"/>
    <n v="174.20599999999999"/>
    <n v="302.95499999999998"/>
    <n v="2.8650679999999999"/>
    <n v="0"/>
    <x v="1090"/>
    <x v="1105"/>
    <n v="113.500516"/>
    <n v="-302.55584099999999"/>
    <n v="-3.1305610000000001"/>
    <n v="113.51881400000001"/>
    <n v="-302.55145299999998"/>
    <n v="3.1411579999999999"/>
    <n v="1.8816520000000001"/>
    <n v="1.0597000000000001E-2"/>
  </r>
  <r>
    <n v="1233"/>
    <x v="20"/>
    <s v="52-60"/>
    <s v="52-60"/>
    <x v="1"/>
    <x v="251"/>
    <n v="159.31800000000001"/>
    <n v="255.59299999999999"/>
    <n v="3.9537179999999998"/>
    <n v="0"/>
    <x v="1091"/>
    <x v="1106"/>
    <n v="111.55852899999999"/>
    <n v="-302.62061499999999"/>
    <n v="3.13951"/>
    <n v="111.631401"/>
    <n v="-302.55059799999998"/>
    <n v="3.1411570000000002"/>
    <n v="10.105763"/>
    <n v="1.647E-3"/>
  </r>
  <r>
    <n v="1234"/>
    <x v="17"/>
    <s v="50-52-60"/>
    <s v="50-52-60"/>
    <x v="1"/>
    <x v="1217"/>
    <n v="295.762"/>
    <n v="361.49700000000001"/>
    <n v="4.1445990000000004"/>
    <n v="0"/>
    <x v="1092"/>
    <x v="186"/>
    <n v="110.175453"/>
    <n v="-302.61659600000002"/>
    <n v="-3.1414559999999998"/>
    <n v="110.242569"/>
    <n v="-302.55007899999998"/>
    <n v="3.1411570000000002"/>
    <n v="9.4494000000000007"/>
    <n v="2.9999999999999997E-4"/>
  </r>
  <r>
    <n v="1235"/>
    <x v="17"/>
    <s v="50-52-60"/>
    <s v="50-52-60"/>
    <x v="1"/>
    <x v="1218"/>
    <n v="223.43100000000001"/>
    <n v="302.67599999999999"/>
    <n v="5.316751"/>
    <n v="0"/>
    <x v="1093"/>
    <x v="185"/>
    <n v="108.43810000000001"/>
    <n v="-302.54554000000002"/>
    <n v="3.139831"/>
    <n v="108.43538700000001"/>
    <n v="-302.54937699999999"/>
    <n v="3.1411549999999999"/>
    <n v="0.469999"/>
    <n v="1.325E-3"/>
  </r>
  <r>
    <n v="1236"/>
    <x v="17"/>
    <s v="50-52-60"/>
    <s v="50-52-60"/>
    <x v="1"/>
    <x v="1219"/>
    <n v="206.94399999999999"/>
    <n v="252.93199999999999"/>
    <n v="4.0886019999999998"/>
    <n v="0"/>
    <x v="1094"/>
    <x v="1107"/>
    <n v="107.100154"/>
    <n v="-302.54194899999999"/>
    <n v="3.132822"/>
    <n v="107.113297"/>
    <n v="-302.54882800000001"/>
    <n v="3.1412"/>
    <n v="1.4834270000000001"/>
    <n v="8.378E-3"/>
  </r>
  <r>
    <n v="1237"/>
    <x v="17"/>
    <s v="50-52-60"/>
    <s v="50-52-60"/>
    <x v="1"/>
    <x v="1220"/>
    <n v="284.62"/>
    <n v="353.00900000000001"/>
    <n v="3.6058530000000002"/>
    <n v="0"/>
    <x v="1095"/>
    <x v="1108"/>
    <n v="105.837048"/>
    <n v="-302.53368799999998"/>
    <n v="-3.1404830000000001"/>
    <n v="105.816788"/>
    <n v="-302.54827899999998"/>
    <n v="3.1412110000000002"/>
    <n v="2.4966979999999999"/>
    <n v="7.2900000000000005E-4"/>
  </r>
  <r>
    <n v="1238"/>
    <x v="17"/>
    <s v="50-52-60"/>
    <s v="50-52-60"/>
    <x v="1"/>
    <x v="1221"/>
    <n v="544.64700000000005"/>
    <n v="722.11800000000005"/>
    <n v="5.4463520000000001"/>
    <n v="0"/>
    <x v="1096"/>
    <x v="168"/>
    <n v="104.097795"/>
    <n v="-302.57932899999997"/>
    <n v="-3.141429"/>
    <n v="104.123062"/>
    <n v="-302.54757699999999"/>
    <n v="3.1412149999999999"/>
    <n v="4.0578630000000002"/>
    <n v="2.14E-4"/>
  </r>
  <r>
    <n v="1239"/>
    <x v="17"/>
    <s v="50-52-60"/>
    <s v="50-52-60"/>
    <x v="1"/>
    <x v="1222"/>
    <n v="213.239"/>
    <n v="304.78300000000002"/>
    <n v="3.5151870000000001"/>
    <n v="0"/>
    <x v="1097"/>
    <x v="1105"/>
    <n v="102.89301"/>
    <n v="-302.46072299999997"/>
    <n v="3.1365020000000001"/>
    <n v="102.876801"/>
    <n v="-302.54705799999999"/>
    <n v="3.1412149999999999"/>
    <n v="8.7843879999999999"/>
    <n v="4.7130000000000002E-3"/>
  </r>
  <r>
    <n v="1240"/>
    <x v="20"/>
    <s v="50-60"/>
    <s v="50-60"/>
    <x v="1"/>
    <x v="1223"/>
    <n v="156.297"/>
    <n v="260.47899999999998"/>
    <n v="3.3303400000000001"/>
    <n v="0"/>
    <x v="1098"/>
    <x v="1109"/>
    <n v="101.26391599999999"/>
    <n v="-302.53763800000002"/>
    <n v="-3.1395439999999999"/>
    <n v="101.246475"/>
    <n v="-302.546539"/>
    <n v="3.1412589999999998"/>
    <n v="1.9580740000000001"/>
    <n v="1.7149999999999999E-3"/>
  </r>
  <r>
    <n v="1241"/>
    <x v="20"/>
    <s v="50-60"/>
    <s v="50-60"/>
    <x v="1"/>
    <x v="1224"/>
    <n v="175.51599999999999"/>
    <n v="278.66500000000002"/>
    <n v="2.7162030000000001"/>
    <n v="0"/>
    <x v="1099"/>
    <x v="1110"/>
    <n v="99.951685999999995"/>
    <n v="-302.65278599999999"/>
    <n v="-3.1396570000000001"/>
    <n v="100.047623"/>
    <n v="-302.54617300000001"/>
    <n v="3.141267"/>
    <n v="14.342268000000001"/>
    <n v="1.6100000000000001E-3"/>
  </r>
  <r>
    <n v="1242"/>
    <x v="17"/>
    <s v="50-60-102"/>
    <s v="50-60-102"/>
    <x v="1"/>
    <x v="1225"/>
    <n v="347.78100000000001"/>
    <n v="351.536"/>
    <n v="3.6192989999999998"/>
    <n v="0"/>
    <x v="1100"/>
    <x v="1111"/>
    <n v="98.822280000000006"/>
    <n v="-302.49974400000002"/>
    <n v="-3.1367129999999999"/>
    <n v="98.869536999999994"/>
    <n v="-302.54580700000002"/>
    <n v="3.14127"/>
    <n v="6.599278"/>
    <n v="4.5580000000000004E-3"/>
  </r>
  <r>
    <n v="1243"/>
    <x v="17"/>
    <s v="50-60-102"/>
    <s v="50-60-102"/>
    <x v="1"/>
    <x v="1226"/>
    <n v="215.565"/>
    <n v="210.495"/>
    <n v="4.2591780000000004"/>
    <n v="0"/>
    <x v="1101"/>
    <x v="1112"/>
    <n v="97.368838999999994"/>
    <n v="-302.51058399999999"/>
    <n v="3.1409919999999998"/>
    <n v="97.330817999999994"/>
    <n v="-302.54534899999999"/>
    <n v="3.141273"/>
    <n v="5.1519199999999996"/>
    <n v="2.81E-4"/>
  </r>
  <r>
    <n v="1244"/>
    <x v="17"/>
    <s v="50-60-102"/>
    <s v="50-60-102"/>
    <x v="1"/>
    <x v="1227"/>
    <n v="234.31800000000001"/>
    <n v="271.75"/>
    <n v="3.9717799999999999"/>
    <n v="0"/>
    <x v="1102"/>
    <x v="1113"/>
    <n v="96.079687000000007"/>
    <n v="-302.657398"/>
    <n v="-3.1403669999999999"/>
    <n v="96.200333000000001"/>
    <n v="-302.544983"/>
    <n v="3.1412629999999999"/>
    <n v="16.490151000000001"/>
    <n v="8.9700000000000001E-4"/>
  </r>
  <r>
    <n v="1245"/>
    <x v="17"/>
    <s v="50-60-102"/>
    <s v="50-60-102"/>
    <x v="1"/>
    <x v="1228"/>
    <n v="313.46800000000002"/>
    <n v="299.416"/>
    <n v="2.8818600000000001"/>
    <n v="0"/>
    <x v="1103"/>
    <x v="1114"/>
    <n v="95.112815999999995"/>
    <n v="-302.52258399999999"/>
    <n v="-3.141524"/>
    <n v="95.089354999999998"/>
    <n v="-302.54461700000002"/>
    <n v="3.1413220000000002"/>
    <n v="3.2184300000000001"/>
    <n v="2.02E-4"/>
  </r>
  <r>
    <n v="1246"/>
    <x v="16"/>
    <s v="34-50-60-102"/>
    <s v="34-50-60-102"/>
    <x v="1"/>
    <x v="1229"/>
    <n v="428.82600000000002"/>
    <n v="373.53399999999999"/>
    <n v="6.2157580000000001"/>
    <n v="0"/>
    <x v="1104"/>
    <x v="1115"/>
    <n v="93.601468999999994"/>
    <n v="-302.549353"/>
    <n v="-3.1389290000000001"/>
    <n v="93.637482000000006"/>
    <n v="-302.544128"/>
    <n v="3.1413850000000001"/>
    <n v="3.6390120000000001"/>
    <n v="2.4559999999999998E-3"/>
  </r>
  <r>
    <n v="1247"/>
    <x v="16"/>
    <s v="34-50-60-102"/>
    <s v="34-50-60-102"/>
    <x v="1"/>
    <x v="1230"/>
    <n v="293.52499999999998"/>
    <n v="264.85399999999998"/>
    <n v="4.1819740000000003"/>
    <n v="0"/>
    <x v="1105"/>
    <x v="1116"/>
    <n v="92.571952999999993"/>
    <n v="-302.56161200000003"/>
    <n v="3.1386470000000002"/>
    <n v="92.570221000000004"/>
    <n v="-302.54385400000001"/>
    <n v="3.1411419999999999"/>
    <n v="1.7842899999999999"/>
    <n v="2.4949999999999998E-3"/>
  </r>
  <r>
    <n v="1248"/>
    <x v="16"/>
    <s v="34-50-60-102"/>
    <s v="34-50-60-102"/>
    <x v="1"/>
    <x v="1231"/>
    <n v="271.61599999999999"/>
    <n v="269.94600000000003"/>
    <n v="5.6148629999999997"/>
    <n v="0"/>
    <x v="1106"/>
    <x v="1117"/>
    <n v="91.177463000000003"/>
    <n v="-302.52274499999999"/>
    <n v="-3.1391119999999999"/>
    <n v="91.175972000000002"/>
    <n v="-302.54339599999997"/>
    <n v="3.1411319999999998"/>
    <n v="2.0704560000000001"/>
    <n v="2.0200000000000001E-3"/>
  </r>
  <r>
    <n v="1249"/>
    <x v="16"/>
    <s v="34-50-60-102"/>
    <s v="34-50-60-102"/>
    <x v="1"/>
    <x v="1232"/>
    <n v="347.84"/>
    <n v="307.48"/>
    <n v="4.0309929999999996"/>
    <n v="0"/>
    <x v="1107"/>
    <x v="1118"/>
    <n v="90.163556"/>
    <n v="-302.53363200000001"/>
    <n v="3.1399689999999998"/>
    <n v="90.151657"/>
    <n v="-302.54296900000003"/>
    <n v="3.1414059999999999"/>
    <n v="1.512429"/>
    <n v="1.4369999999999999E-3"/>
  </r>
  <r>
    <n v="1250"/>
    <x v="16"/>
    <s v="34-50-60-102"/>
    <s v="34-50-60-102"/>
    <x v="1"/>
    <x v="1233"/>
    <n v="349.94499999999999"/>
    <n v="293.411"/>
    <n v="3.9408880000000002"/>
    <n v="0"/>
    <x v="1108"/>
    <x v="1119"/>
    <n v="89.166850999999994"/>
    <n v="-302.53253599999999"/>
    <n v="3.1402890000000001"/>
    <n v="89.145240999999999"/>
    <n v="-302.542755"/>
    <n v="3.141149"/>
    <n v="2.390463"/>
    <n v="8.61E-4"/>
  </r>
  <r>
    <n v="1251"/>
    <x v="16"/>
    <s v="34-50-60-102"/>
    <s v="34-50-60-102"/>
    <x v="1"/>
    <x v="1234"/>
    <n v="264.49400000000003"/>
    <n v="302.09699999999998"/>
    <n v="5.39438"/>
    <n v="0"/>
    <x v="1109"/>
    <x v="1120"/>
    <n v="87.830197999999996"/>
    <n v="-302.52427299999999"/>
    <n v="-3.1403289999999999"/>
    <n v="87.830544000000003"/>
    <n v="-302.54226699999998"/>
    <n v="3.1411560000000001"/>
    <n v="1.7996909999999999"/>
    <n v="8.2700000000000004E-4"/>
  </r>
  <r>
    <n v="1252"/>
    <x v="16"/>
    <s v="34-50-60-102"/>
    <s v="34-50-60-102"/>
    <x v="1"/>
    <x v="1235"/>
    <n v="365.63600000000002"/>
    <n v="229.98099999999999"/>
    <n v="3.6046269999999998"/>
    <n v="0"/>
    <x v="1110"/>
    <x v="1121"/>
    <n v="86.866685000000004"/>
    <n v="-302.51421199999999"/>
    <n v="-3.1375030000000002"/>
    <n v="86.864433000000005"/>
    <n v="-302.54183999999998"/>
    <n v="3.1414770000000001"/>
    <n v="2.771922"/>
    <n v="3.9740000000000001E-3"/>
  </r>
  <r>
    <n v="1253"/>
    <x v="16"/>
    <s v="34-50-60-102"/>
    <s v="34-50-60-102"/>
    <x v="1"/>
    <x v="1236"/>
    <n v="318.99"/>
    <n v="321.65199999999999"/>
    <n v="4.0686619999999998"/>
    <n v="0"/>
    <x v="1111"/>
    <x v="1122"/>
    <n v="85.865544999999997"/>
    <n v="-302.59796499999999"/>
    <n v="3.1400429999999999"/>
    <n v="85.915015999999994"/>
    <n v="-302.54168700000002"/>
    <n v="3.1411449999999999"/>
    <n v="7.4930899999999996"/>
    <n v="1.1019999999999999E-3"/>
  </r>
  <r>
    <n v="1254"/>
    <x v="16"/>
    <s v="34-50-60-102"/>
    <s v="34-50-60-102"/>
    <x v="1"/>
    <x v="1237"/>
    <n v="395.20499999999998"/>
    <n v="310.63900000000001"/>
    <n v="4.8167059999999999"/>
    <n v="0"/>
    <x v="1112"/>
    <x v="1123"/>
    <n v="84.654328000000007"/>
    <n v="-302.60379399999999"/>
    <n v="3.1377739999999998"/>
    <n v="84.674674999999993"/>
    <n v="-302.54135100000002"/>
    <n v="3.1411180000000001"/>
    <n v="6.5674390000000002"/>
    <n v="3.3440000000000002E-3"/>
  </r>
  <r>
    <n v="1255"/>
    <x v="16"/>
    <s v="34-50-60-102"/>
    <s v="34-50-60-102"/>
    <x v="1"/>
    <x v="1238"/>
    <n v="288.23899999999998"/>
    <n v="273.46199999999999"/>
    <n v="3.6498710000000001"/>
    <n v="0"/>
    <x v="1113"/>
    <x v="1124"/>
    <n v="83.820665000000005"/>
    <n v="-302.501665"/>
    <n v="3.1376309999999998"/>
    <n v="83.763251999999994"/>
    <n v="-302.54092400000002"/>
    <n v="3.1414740000000001"/>
    <n v="6.9552329999999998"/>
    <n v="3.8430000000000001E-3"/>
  </r>
  <r>
    <n v="1256"/>
    <x v="16"/>
    <s v="34-50-60-102"/>
    <s v="34-50-60-102"/>
    <x v="1"/>
    <x v="1239"/>
    <n v="272.887"/>
    <n v="299.68799999999999"/>
    <n v="3.7432840000000001"/>
    <n v="0"/>
    <x v="1114"/>
    <x v="1125"/>
    <n v="82.855247000000006"/>
    <n v="-302.56921299999999"/>
    <n v="-3.140069"/>
    <n v="82.867683"/>
    <n v="-302.540863"/>
    <n v="3.1411180000000001"/>
    <n v="3.0957889999999999"/>
    <n v="1.049E-3"/>
  </r>
  <r>
    <n v="1257"/>
    <x v="17"/>
    <s v="34-50-102"/>
    <s v="34-50-102"/>
    <x v="1"/>
    <x v="1240"/>
    <n v="299.38200000000001"/>
    <n v="339.71800000000002"/>
    <n v="3.4926379999999999"/>
    <n v="0"/>
    <x v="1115"/>
    <x v="1126"/>
    <n v="81.668201999999994"/>
    <n v="-302.63573200000002"/>
    <n v="3.128304"/>
    <n v="81.697792000000007"/>
    <n v="-302.54061899999999"/>
    <n v="3.1411530000000001"/>
    <n v="9.9609919999999992"/>
    <n v="1.2848999999999999E-2"/>
  </r>
  <r>
    <n v="1258"/>
    <x v="16"/>
    <s v="34-50-102-203"/>
    <s v="34-50-102-203"/>
    <x v="1"/>
    <x v="1241"/>
    <n v="320.87299999999999"/>
    <n v="340.93299999999999"/>
    <n v="3.135805"/>
    <n v="0"/>
    <x v="1116"/>
    <x v="1127"/>
    <n v="80.852631000000002"/>
    <n v="-302.50688000000002"/>
    <n v="-3.1379440000000001"/>
    <n v="80.838165000000004"/>
    <n v="-302.54022200000003"/>
    <n v="3.1415190000000002"/>
    <n v="3.634474"/>
    <n v="3.5739999999999999E-3"/>
  </r>
  <r>
    <n v="1259"/>
    <x v="16"/>
    <s v="34-50-102-203"/>
    <s v="34-50-102-203"/>
    <x v="1"/>
    <x v="1242"/>
    <n v="270.79000000000002"/>
    <n v="228.755"/>
    <n v="4.3296429999999999"/>
    <n v="0"/>
    <x v="1117"/>
    <x v="1128"/>
    <n v="79.734111999999996"/>
    <n v="-302.51566400000002"/>
    <n v="-3.1408649999999998"/>
    <n v="79.715239999999994"/>
    <n v="-302.53997800000002"/>
    <n v="3.141508"/>
    <n v="3.0778370000000002"/>
    <n v="6.4400000000000004E-4"/>
  </r>
  <r>
    <n v="1260"/>
    <x v="16"/>
    <s v="34-50-102-203"/>
    <s v="34-50-102-203"/>
    <x v="1"/>
    <x v="1243"/>
    <n v="260.964"/>
    <n v="265.77999999999997"/>
    <n v="3.4049930000000002"/>
    <n v="0"/>
    <x v="1118"/>
    <x v="1129"/>
    <n v="78.893716999999995"/>
    <n v="-302.54743000000002"/>
    <n v="3.1396679999999999"/>
    <n v="78.890113999999997"/>
    <n v="-302.53988600000002"/>
    <n v="3.1410629999999999"/>
    <n v="0.83594500000000005"/>
    <n v="1.395E-3"/>
  </r>
  <r>
    <n v="1261"/>
    <x v="16"/>
    <s v="34-50-102-203"/>
    <s v="34-50-102-203"/>
    <x v="1"/>
    <x v="1244"/>
    <n v="471.50900000000001"/>
    <n v="479.69200000000001"/>
    <n v="3.3133360000000001"/>
    <n v="0"/>
    <x v="1119"/>
    <x v="1130"/>
    <n v="78.079477999999995"/>
    <n v="-302.56176599999998"/>
    <n v="3.1402389999999998"/>
    <n v="78.079352999999998"/>
    <n v="-302.53939800000001"/>
    <n v="3.141451"/>
    <n v="2.236831"/>
    <n v="1.2110000000000001E-3"/>
  </r>
  <r>
    <n v="1262"/>
    <x v="15"/>
    <s v="34-50-102-108-203"/>
    <s v="34-50-102-108-203"/>
    <x v="1"/>
    <x v="1245"/>
    <n v="343.666"/>
    <n v="341.404"/>
    <n v="5.4175009999999997"/>
    <n v="0"/>
    <x v="1120"/>
    <x v="1131"/>
    <n v="77.022891999999999"/>
    <n v="-302.53923099999997"/>
    <n v="3.1378620000000002"/>
    <n v="77.020004"/>
    <n v="-302.53894000000003"/>
    <n v="3.1414409999999999"/>
    <n v="0.29020400000000002"/>
    <n v="3.5790000000000001E-3"/>
  </r>
  <r>
    <n v="1263"/>
    <x v="15"/>
    <s v="34-50-102-108-203"/>
    <s v="34-50-102-108-203"/>
    <x v="1"/>
    <x v="1246"/>
    <n v="630.596"/>
    <n v="390.28899999999999"/>
    <n v="4.3930429999999996"/>
    <n v="0"/>
    <x v="1121"/>
    <x v="1132"/>
    <n v="76.240575000000007"/>
    <n v="-302.531924"/>
    <n v="-3.1321530000000002"/>
    <n v="76.235755999999995"/>
    <n v="-302.53875699999998"/>
    <n v="3.140968"/>
    <n v="0.83618499999999996"/>
    <n v="8.8159999999999992E-3"/>
  </r>
  <r>
    <n v="1264"/>
    <x v="15"/>
    <s v="34-50-102-108-203"/>
    <s v="34-50-102-108-203"/>
    <x v="1"/>
    <x v="1247"/>
    <n v="344.78699999999998"/>
    <n v="306.28399999999999"/>
    <n v="3.9813040000000002"/>
    <n v="0"/>
    <x v="1122"/>
    <x v="1133"/>
    <n v="75.467067"/>
    <n v="-302.538432"/>
    <n v="3.1395490000000001"/>
    <n v="75.461449000000002"/>
    <n v="-302.53826900000001"/>
    <n v="3.1414420000000001"/>
    <n v="0.56211800000000001"/>
    <n v="1.8940000000000001E-3"/>
  </r>
  <r>
    <n v="1265"/>
    <x v="15"/>
    <s v="34-50-102-108-203"/>
    <s v="34-50-102-108-203"/>
    <x v="1"/>
    <x v="1248"/>
    <n v="562.78800000000001"/>
    <n v="298.11399999999998"/>
    <n v="5.2302160000000004"/>
    <n v="0"/>
    <x v="1123"/>
    <x v="1134"/>
    <n v="74.459436999999994"/>
    <n v="-302.53995099999997"/>
    <n v="-3.1405240000000001"/>
    <n v="74.461342000000002"/>
    <n v="-302.53781099999998"/>
    <n v="3.141416"/>
    <n v="0.28644900000000001"/>
    <n v="8.9300000000000002E-4"/>
  </r>
  <r>
    <n v="1266"/>
    <x v="15"/>
    <s v="34-50-102-108-203"/>
    <s v="34-50-102-108-203"/>
    <x v="1"/>
    <x v="1249"/>
    <n v="336.245"/>
    <n v="249.05"/>
    <n v="3.384026"/>
    <n v="0"/>
    <x v="1124"/>
    <x v="1135"/>
    <n v="73.748480999999998"/>
    <n v="-302.52646299999998"/>
    <n v="-3.1406209999999999"/>
    <n v="73.736030999999997"/>
    <n v="-302.53762799999998"/>
    <n v="3.1409189999999998"/>
    <n v="1.6723509999999999"/>
    <n v="2.99E-4"/>
  </r>
  <r>
    <n v="1267"/>
    <x v="15"/>
    <s v="34-50-102-108-203"/>
    <s v="34-50-102-108-203"/>
    <x v="1"/>
    <x v="1250"/>
    <n v="348.03500000000003"/>
    <n v="242.047"/>
    <n v="3.5599620000000001"/>
    <n v="0"/>
    <x v="1125"/>
    <x v="1136"/>
    <n v="73.029098000000005"/>
    <n v="-302.52901400000002"/>
    <n v="3.1389130000000001"/>
    <n v="73.024422000000001"/>
    <n v="-302.53729199999998"/>
    <n v="3.1414789999999999"/>
    <n v="0.95078200000000002"/>
    <n v="2.5660000000000001E-3"/>
  </r>
  <r>
    <n v="1268"/>
    <x v="18"/>
    <s v="34-48-50-102-108-203"/>
    <s v="34-48-50-102-108-203"/>
    <x v="1"/>
    <x v="1251"/>
    <n v="370.31200000000001"/>
    <n v="258.976"/>
    <n v="5.5900879999999997"/>
    <n v="0"/>
    <x v="1126"/>
    <x v="1137"/>
    <n v="72.085927999999996"/>
    <n v="-302.52517799999998"/>
    <n v="-3.1397520000000001"/>
    <n v="72.076096000000007"/>
    <n v="-302.53701799999999"/>
    <n v="3.1415130000000002"/>
    <n v="1.5390360000000001"/>
    <n v="1.7619999999999999E-3"/>
  </r>
  <r>
    <n v="1269"/>
    <x v="18"/>
    <s v="34-48-50-102-108-203"/>
    <s v="34-48-50-102-108-203"/>
    <x v="1"/>
    <x v="1252"/>
    <n v="442.71300000000002"/>
    <n v="282.56900000000002"/>
    <n v="5.0179499999999999"/>
    <n v="0"/>
    <x v="1127"/>
    <x v="1138"/>
    <n v="71.358373999999998"/>
    <n v="-302.54093999999998"/>
    <n v="3.1399539999999999"/>
    <n v="71.355819999999994"/>
    <n v="-302.53695699999997"/>
    <n v="3.141035"/>
    <n v="0.47321099999999999"/>
    <n v="1.0809999999999999E-3"/>
  </r>
  <r>
    <n v="1270"/>
    <x v="14"/>
    <s v="0-34-48-50-102-108-203"/>
    <s v="0-34-48-50-102-108-203"/>
    <x v="1"/>
    <x v="1253"/>
    <n v="816.14700000000005"/>
    <n v="359.85700000000003"/>
    <n v="6.1803119999999998"/>
    <n v="0"/>
    <x v="1128"/>
    <x v="1139"/>
    <n v="70.394309000000007"/>
    <n v="-302.54009500000001"/>
    <n v="-3.1413609999999998"/>
    <n v="70.392792"/>
    <n v="-302.536652"/>
    <n v="3.1410130000000001"/>
    <n v="0.37626500000000002"/>
    <n v="3.48E-4"/>
  </r>
  <r>
    <n v="1271"/>
    <x v="14"/>
    <s v="0-34-48-50-102-108-203"/>
    <s v="0-34-48-50-102-108-203"/>
    <x v="1"/>
    <x v="1254"/>
    <n v="515.25800000000004"/>
    <n v="418.03800000000001"/>
    <n v="5.5188179999999996"/>
    <n v="0"/>
    <x v="1129"/>
    <x v="1140"/>
    <n v="69.656880000000001"/>
    <n v="-302.555406"/>
    <n v="3.1389469999999999"/>
    <n v="69.680687000000006"/>
    <n v="-302.536316"/>
    <n v="3.1415500000000001"/>
    <n v="3.0516139999999998"/>
    <n v="2.6020000000000001E-3"/>
  </r>
  <r>
    <n v="1272"/>
    <x v="14"/>
    <s v="0-34-48-50-102-108-203"/>
    <s v="0-34-48-50-102-108-203"/>
    <x v="1"/>
    <x v="1255"/>
    <n v="830.65300000000002"/>
    <n v="451.39299999999997"/>
    <n v="4.5684060000000004"/>
    <n v="0"/>
    <x v="1130"/>
    <x v="1141"/>
    <n v="68.976546999999997"/>
    <n v="-302.54343"/>
    <n v="3.1411920000000002"/>
    <n v="68.983299000000002"/>
    <n v="-302.53625499999998"/>
    <n v="3.141051"/>
    <n v="0.98523799999999995"/>
    <n v="1.4100000000000001E-4"/>
  </r>
  <r>
    <n v="1273"/>
    <x v="14"/>
    <s v="0-34-48-50-102-108-203"/>
    <s v="0-34-48-50-102-108-203"/>
    <x v="1"/>
    <x v="1256"/>
    <n v="460.12200000000001"/>
    <n v="271.51100000000002"/>
    <n v="6.3587910000000001"/>
    <n v="0"/>
    <x v="1131"/>
    <x v="1142"/>
    <n v="68.066740999999993"/>
    <n v="-302.55305499999997"/>
    <n v="3.14"/>
    <n v="68.075385999999995"/>
    <n v="-302.53604100000001"/>
    <n v="3.141086"/>
    <n v="1.9083779999999999"/>
    <n v="1.085E-3"/>
  </r>
  <r>
    <n v="1274"/>
    <x v="14"/>
    <s v="0-34-48-50-102-108-203"/>
    <s v="0-34-48-50-102-108-203"/>
    <x v="1"/>
    <x v="1257"/>
    <n v="565.25099999999998"/>
    <n v="341.38900000000001"/>
    <n v="4.6200489999999999"/>
    <n v="0"/>
    <x v="1132"/>
    <x v="1143"/>
    <n v="67.420113000000001"/>
    <n v="-302.51832999999999"/>
    <n v="3.1402359999999998"/>
    <n v="67.406158000000005"/>
    <n v="-302.53567500000003"/>
    <n v="3.1415709999999999"/>
    <n v="2.2261850000000001"/>
    <n v="1.3359999999999999E-3"/>
  </r>
  <r>
    <n v="1275"/>
    <x v="14"/>
    <s v="0-34-48-50-102-108-203"/>
    <s v="0-34-48-50-102-108-203"/>
    <x v="1"/>
    <x v="1258"/>
    <n v="634.36599999999999"/>
    <n v="368.93799999999999"/>
    <n v="6.5872019999999996"/>
    <n v="0"/>
    <x v="1133"/>
    <x v="1144"/>
    <n v="66.511129999999994"/>
    <n v="-302.54499199999998"/>
    <n v="3.1398470000000001"/>
    <n v="66.522735999999995"/>
    <n v="-302.53543100000002"/>
    <n v="3.1415860000000002"/>
    <n v="1.503628"/>
    <n v="1.7390000000000001E-3"/>
  </r>
  <r>
    <n v="1276"/>
    <x v="14"/>
    <s v="0-34-48-50-102-108-203"/>
    <s v="0-34-48-50-102-108-203"/>
    <x v="1"/>
    <x v="205"/>
    <n v="543.13499999999999"/>
    <n v="303.15499999999997"/>
    <n v="4.7419250000000002"/>
    <n v="0"/>
    <x v="1134"/>
    <x v="1145"/>
    <n v="65.858137999999997"/>
    <n v="-302.54934500000002"/>
    <n v="3.1395629999999999"/>
    <n v="65.865416999999994"/>
    <n v="-302.53543100000002"/>
    <n v="3.1410130000000001"/>
    <n v="1.5703830000000001"/>
    <n v="1.449E-3"/>
  </r>
  <r>
    <n v="1277"/>
    <x v="14"/>
    <s v="0-34-48-50-102-108-203"/>
    <s v="0-34-48-50-102-108-203"/>
    <x v="1"/>
    <x v="1259"/>
    <n v="509.923"/>
    <n v="342.95499999999998"/>
    <n v="4.5619579999999997"/>
    <n v="0"/>
    <x v="1135"/>
    <x v="1146"/>
    <n v="65.204920999999999"/>
    <n v="-302.54358000000002"/>
    <n v="3.14147"/>
    <n v="65.213898"/>
    <n v="-302.53506499999997"/>
    <n v="3.1415890000000002"/>
    <n v="1.2373149999999999"/>
    <n v="1.1900000000000001E-4"/>
  </r>
  <r>
    <n v="1278"/>
    <x v="14"/>
    <s v="0-34-48-50-102-108-203"/>
    <s v="0-34-48-50-102-108-203"/>
    <x v="1"/>
    <x v="1260"/>
    <n v="488.6"/>
    <n v="259.66699999999997"/>
    <n v="6.1120950000000001"/>
    <n v="0"/>
    <x v="1136"/>
    <x v="1147"/>
    <n v="64.356593000000004"/>
    <n v="-302.53722900000002"/>
    <n v="-3.1414119999999999"/>
    <n v="64.357391000000007"/>
    <n v="-302.53478999999999"/>
    <n v="3.1415320000000002"/>
    <n v="0.25664799999999999"/>
    <n v="1.2E-4"/>
  </r>
  <r>
    <n v="1279"/>
    <x v="14"/>
    <s v="0-34-48-50-102-108-203"/>
    <s v="0-34-48-50-102-108-203"/>
    <x v="1"/>
    <x v="1261"/>
    <n v="774.58699999999999"/>
    <n v="429.16300000000001"/>
    <n v="4.2486519999999999"/>
    <n v="0"/>
    <x v="1137"/>
    <x v="1148"/>
    <n v="63.735432000000003"/>
    <n v="-302.51737700000001"/>
    <n v="-3.140933"/>
    <n v="63.725394999999999"/>
    <n v="-302.53463699999998"/>
    <n v="3.140924"/>
    <n v="1.9966539999999999"/>
    <n v="1.0000000000000001E-5"/>
  </r>
  <r>
    <n v="1280"/>
    <x v="14"/>
    <s v="0-34-48-50-102-108-203"/>
    <s v="0-34-48-50-102-108-203"/>
    <x v="1"/>
    <x v="1262"/>
    <n v="773.56399999999996"/>
    <n v="328.42899999999997"/>
    <n v="4.6336399999999998"/>
    <n v="0"/>
    <x v="1138"/>
    <x v="1149"/>
    <n v="63.085749"/>
    <n v="-302.55712899999997"/>
    <n v="-3.1411229999999999"/>
    <n v="63.102032000000001"/>
    <n v="-302.53427099999999"/>
    <n v="3.1414879999999998"/>
    <n v="2.806403"/>
    <n v="3.6499999999999998E-4"/>
  </r>
  <r>
    <n v="1281"/>
    <x v="18"/>
    <s v="0-34-48-102-108-203"/>
    <s v="0-34-48-102-108-203"/>
    <x v="1"/>
    <x v="1263"/>
    <n v="416.06900000000002"/>
    <n v="295.61"/>
    <n v="4.6674319999999998"/>
    <n v="0"/>
    <x v="1139"/>
    <x v="1150"/>
    <n v="62.285117999999997"/>
    <n v="-302.543567"/>
    <n v="3.1406740000000002"/>
    <n v="62.282597000000003"/>
    <n v="-302.53396600000002"/>
    <n v="3.1415120000000001"/>
    <n v="0.99262899999999998"/>
    <n v="8.3699999999999996E-4"/>
  </r>
  <r>
    <n v="1282"/>
    <x v="18"/>
    <s v="0-34-48-102-108-203"/>
    <s v="0-34-48-102-108-203"/>
    <x v="1"/>
    <x v="1264"/>
    <n v="431.82600000000002"/>
    <n v="255.286"/>
    <n v="3.8060170000000002"/>
    <n v="0"/>
    <x v="1140"/>
    <x v="1151"/>
    <n v="61.667762000000003"/>
    <n v="-302.53776599999998"/>
    <n v="3.1412170000000001"/>
    <n v="61.675694"/>
    <n v="-302.53396600000002"/>
    <n v="3.1409470000000002"/>
    <n v="0.87952200000000003"/>
    <n v="2.7E-4"/>
  </r>
  <r>
    <n v="1283"/>
    <x v="18"/>
    <s v="0-34-48-102-108-203"/>
    <s v="0-34-48-102-108-203"/>
    <x v="1"/>
    <x v="1265"/>
    <n v="448.63499999999999"/>
    <n v="424.166"/>
    <n v="3.4707880000000002"/>
    <n v="0"/>
    <x v="1141"/>
    <x v="1152"/>
    <n v="61.071644999999997"/>
    <n v="-302.52201200000002"/>
    <n v="3.1400890000000001"/>
    <n v="61.075073000000003"/>
    <n v="-302.53359999999998"/>
    <n v="3.1415259999999998"/>
    <n v="1.208445"/>
    <n v="1.4369999999999999E-3"/>
  </r>
  <r>
    <n v="1284"/>
    <x v="18"/>
    <s v="0-34-48-102-108-203"/>
    <s v="0-34-48-102-108-203"/>
    <x v="1"/>
    <x v="1266"/>
    <n v="400.90899999999999"/>
    <n v="241.46600000000001"/>
    <n v="4.985449"/>
    <n v="0"/>
    <x v="1142"/>
    <x v="1153"/>
    <n v="60.236910999999999"/>
    <n v="-302.60058800000002"/>
    <n v="3.1395219999999999"/>
    <n v="60.284481"/>
    <n v="-302.53326399999997"/>
    <n v="3.1414930000000001"/>
    <n v="8.243468"/>
    <n v="1.9710000000000001E-3"/>
  </r>
  <r>
    <n v="1285"/>
    <x v="14"/>
    <s v="0-34-48-102-108-181-203"/>
    <s v="0-34-48-102-108-181-203"/>
    <x v="1"/>
    <x v="1267"/>
    <n v="439.214"/>
    <n v="343.762"/>
    <n v="4.1531479999999998"/>
    <n v="0"/>
    <x v="1143"/>
    <x v="1154"/>
    <n v="59.684362999999998"/>
    <n v="-302.55044600000002"/>
    <n v="3.1385459999999998"/>
    <n v="59.699725999999998"/>
    <n v="-302.53323399999999"/>
    <n v="3.1409099999999999"/>
    <n v="2.3071640000000002"/>
    <n v="2.3640000000000002E-3"/>
  </r>
  <r>
    <n v="1286"/>
    <x v="14"/>
    <s v="0-34-48-102-108-181-203"/>
    <s v="0-34-48-102-108-181-203"/>
    <x v="1"/>
    <x v="1268"/>
    <n v="421.34100000000001"/>
    <n v="331.971"/>
    <n v="5.3245909999999999"/>
    <n v="0"/>
    <x v="1144"/>
    <x v="1155"/>
    <n v="58.931679000000003"/>
    <n v="-302.53177299999999"/>
    <n v="3.1404540000000001"/>
    <n v="58.931221000000001"/>
    <n v="-302.53295900000001"/>
    <n v="3.1409189999999998"/>
    <n v="0.12712100000000001"/>
    <n v="4.6500000000000003E-4"/>
  </r>
  <r>
    <n v="1287"/>
    <x v="19"/>
    <s v="0-34-48-102-103-108-181-203"/>
    <s v="0-34-48-102-103-108-181-203"/>
    <x v="1"/>
    <x v="1269"/>
    <n v="529.01900000000001"/>
    <n v="312.02100000000002"/>
    <n v="4.5568970000000002"/>
    <n v="0"/>
    <x v="1145"/>
    <x v="1156"/>
    <n v="58.361597000000003"/>
    <n v="-302.533477"/>
    <n v="3.141508"/>
    <n v="58.362971999999999"/>
    <n v="-302.532623"/>
    <n v="3.1415600000000001"/>
    <n v="0.16184200000000001"/>
    <n v="5.1999999999999997E-5"/>
  </r>
  <r>
    <n v="1288"/>
    <x v="19"/>
    <s v="0-34-48-102-103-108-181-203"/>
    <s v="0-34-48-102-103-108-181-203"/>
    <x v="1"/>
    <x v="1270"/>
    <n v="517.42200000000003"/>
    <n v="281.608"/>
    <n v="4.5788310000000001"/>
    <n v="0"/>
    <x v="1146"/>
    <x v="1157"/>
    <n v="57.804169999999999"/>
    <n v="-302.53199599999999"/>
    <n v="-3.140409"/>
    <n v="57.801315000000002"/>
    <n v="-302.532623"/>
    <n v="3.1409880000000001"/>
    <n v="0.292292"/>
    <n v="5.7899999999999998E-4"/>
  </r>
  <r>
    <n v="1289"/>
    <x v="19"/>
    <s v="0-34-48-102-103-108-181-203"/>
    <s v="0-34-48-102-103-108-181-203"/>
    <x v="1"/>
    <x v="1271"/>
    <n v="539.42899999999997"/>
    <n v="531.38900000000001"/>
    <n v="6.5152039999999998"/>
    <n v="0"/>
    <x v="1147"/>
    <x v="1158"/>
    <n v="57.060056000000003"/>
    <n v="-302.52993600000002"/>
    <n v="3.1370979999999999"/>
    <n v="57.062694999999998"/>
    <n v="-302.52596999999997"/>
    <n v="3.1355870000000001"/>
    <n v="0.47630699999999998"/>
    <n v="1.5100000000000001E-3"/>
  </r>
  <r>
    <n v="1290"/>
    <x v="19"/>
    <s v="0-34-48-102-103-108-181-203"/>
    <s v="0-34-48-102-103-108-181-203"/>
    <x v="1"/>
    <x v="1272"/>
    <n v="939.04700000000003"/>
    <n v="580.029"/>
    <n v="4.2548890000000004"/>
    <n v="0"/>
    <x v="1148"/>
    <x v="1159"/>
    <n v="56.528889999999997"/>
    <n v="-302.52146299999998"/>
    <n v="3.127338"/>
    <n v="56.516148000000001"/>
    <n v="-302.51446499999997"/>
    <n v="3.1293120000000001"/>
    <n v="1.453792"/>
    <n v="1.9729999999999999E-3"/>
  </r>
  <r>
    <n v="1291"/>
    <x v="13"/>
    <s v="0-34-48-102-103-108-181-203-209"/>
    <s v="0-34-48-102-103-108-181-203-209"/>
    <x v="1"/>
    <x v="1273"/>
    <n v="1031.5429999999999"/>
    <n v="382.608"/>
    <n v="6.8282879999999997"/>
    <n v="0"/>
    <x v="1149"/>
    <x v="1160"/>
    <n v="55.793567000000003"/>
    <n v="-302.49822599999999"/>
    <n v="3.1216370000000002"/>
    <n v="55.796866999999999"/>
    <n v="-302.49572799999999"/>
    <n v="3.121772"/>
    <n v="0.41388399999999997"/>
    <n v="1.35E-4"/>
  </r>
  <r>
    <n v="1292"/>
    <x v="13"/>
    <s v="0-34-48-102-103-108-181-203-209"/>
    <s v="0-34-48-102-103-108-181-203-209"/>
    <x v="1"/>
    <x v="1274"/>
    <n v="1039.4359999999999"/>
    <n v="368.69099999999997"/>
    <n v="4.5886519999999997"/>
    <n v="0"/>
    <x v="1150"/>
    <x v="1161"/>
    <n v="55.254038000000001"/>
    <n v="-302.49030800000003"/>
    <n v="3.1169549999999999"/>
    <n v="55.264664000000003"/>
    <n v="-302.48019399999998"/>
    <n v="3.116911"/>
    <n v="1.4669380000000001"/>
    <n v="4.3999999999999999E-5"/>
  </r>
  <r>
    <n v="1293"/>
    <x v="13"/>
    <s v="0-34-48-102-103-108-181-203-209"/>
    <s v="0-34-48-102-103-108-181-203-209"/>
    <x v="1"/>
    <x v="783"/>
    <n v="601.774"/>
    <n v="226.155"/>
    <n v="4.6364409999999996"/>
    <n v="0"/>
    <x v="1151"/>
    <x v="1162"/>
    <n v="54.742472999999997"/>
    <n v="-302.45963799999998"/>
    <n v="3.1158800000000002"/>
    <n v="54.738804000000002"/>
    <n v="-302.46328699999998"/>
    <n v="3.1142509999999999"/>
    <n v="0.51752299999999996"/>
    <n v="1.629E-3"/>
  </r>
  <r>
    <n v="1294"/>
    <x v="13"/>
    <s v="0-34-48-102-103-108-181-203-209"/>
    <s v="0-34-48-102-103-108-181-203-209"/>
    <x v="1"/>
    <x v="1275"/>
    <n v="532.79300000000001"/>
    <n v="272.41500000000002"/>
    <n v="6.77149"/>
    <n v="0"/>
    <x v="1152"/>
    <x v="1163"/>
    <n v="54.044638999999997"/>
    <n v="-302.43859200000003"/>
    <n v="3.1100530000000002"/>
    <n v="54.047485000000002"/>
    <n v="-302.43997200000001"/>
    <n v="3.1110120000000001"/>
    <n v="0.31629400000000002"/>
    <n v="9.59E-4"/>
  </r>
  <r>
    <n v="1295"/>
    <x v="13"/>
    <s v="0-34-48-102-103-108-181-203-209"/>
    <s v="0-34-48-102-103-108-181-203-209"/>
    <x v="1"/>
    <x v="1276"/>
    <n v="547.69000000000005"/>
    <n v="230.619"/>
    <n v="5.1048270000000002"/>
    <n v="0"/>
    <x v="1153"/>
    <x v="1164"/>
    <n v="53.542006000000001"/>
    <n v="-302.41445700000003"/>
    <n v="3.1094430000000002"/>
    <n v="53.536124999999998"/>
    <n v="-302.42218000000003"/>
    <n v="3.1085799999999999"/>
    <n v="0.97074000000000005"/>
    <n v="8.6399999999999997E-4"/>
  </r>
  <r>
    <n v="1296"/>
    <x v="13"/>
    <s v="0-34-48-102-103-108-181-203-209"/>
    <s v="0-34-48-102-103-108-181-203-209"/>
    <x v="1"/>
    <x v="1277"/>
    <n v="546.88699999999994"/>
    <n v="285.83"/>
    <n v="5.804983"/>
    <n v="0"/>
    <x v="1154"/>
    <x v="1165"/>
    <n v="52.854419999999998"/>
    <n v="-302.39395300000001"/>
    <n v="3.1083470000000002"/>
    <n v="52.863430000000001"/>
    <n v="-302.39779700000003"/>
    <n v="3.1067550000000002"/>
    <n v="0.97958299999999998"/>
    <n v="1.5920000000000001E-3"/>
  </r>
  <r>
    <n v="1297"/>
    <x v="13"/>
    <s v="0-34-48-102-103-108-181-203-209"/>
    <s v="0-34-48-102-103-108-181-203-209"/>
    <x v="1"/>
    <x v="1278"/>
    <n v="920.52800000000002"/>
    <n v="443.83199999999999"/>
    <n v="4.361726"/>
    <n v="0"/>
    <x v="1155"/>
    <x v="1166"/>
    <n v="52.363841999999998"/>
    <n v="-302.38033200000001"/>
    <n v="3.1056490000000001"/>
    <n v="52.36562"/>
    <n v="-302.378174"/>
    <n v="3.105413"/>
    <n v="0.27957399999999999"/>
    <n v="2.3599999999999999E-4"/>
  </r>
  <r>
    <n v="1298"/>
    <x v="12"/>
    <s v="0-34-40-48-102-103-108-181-203-209"/>
    <s v="0-34-40-48-102-103-108-181-203-209"/>
    <x v="1"/>
    <x v="1279"/>
    <n v="1154.9380000000001"/>
    <n v="392.495"/>
    <n v="5.7287619999999997"/>
    <n v="0"/>
    <x v="1156"/>
    <x v="1167"/>
    <n v="51.848545000000001"/>
    <n v="-302.35007000000002"/>
    <n v="3.086436"/>
    <n v="51.875881"/>
    <n v="-302.33605999999997"/>
    <n v="3.0839400000000001"/>
    <n v="3.071704"/>
    <n v="2.496E-3"/>
  </r>
  <r>
    <n v="1299"/>
    <x v="12"/>
    <s v="0-34-40-48-102-103-108-181-203-209"/>
    <s v="0-34-40-48-102-103-108-181-203-209"/>
    <x v="1"/>
    <x v="1280"/>
    <n v="1142.6010000000001"/>
    <n v="483.61"/>
    <n v="13.116894"/>
    <n v="0"/>
    <x v="1157"/>
    <x v="1168"/>
    <n v="51.231015999999997"/>
    <n v="-302.21212000000003"/>
    <n v="3.015501"/>
    <n v="51.228774999999999"/>
    <n v="-302.20883199999997"/>
    <n v="3.0152320000000001"/>
    <n v="0.39793099999999998"/>
    <n v="2.6899999999999998E-4"/>
  </r>
  <r>
    <n v="1300"/>
    <x v="12"/>
    <s v="0-34-40-48-102-103-108-181-203-209"/>
    <s v="0-34-40-48-102-103-108-181-203-209"/>
    <x v="1"/>
    <x v="1281"/>
    <n v="585.39800000000002"/>
    <n v="335.72500000000002"/>
    <n v="10.037177"/>
    <n v="0"/>
    <x v="1158"/>
    <x v="1169"/>
    <n v="50.735802"/>
    <n v="-302.07085799999999"/>
    <n v="2.9587460000000001"/>
    <n v="50.721485000000001"/>
    <n v="-302.07141100000001"/>
    <n v="2.9601190000000002"/>
    <n v="1.4327749999999999"/>
    <n v="1.372E-3"/>
  </r>
  <r>
    <n v="1301"/>
    <x v="12"/>
    <s v="0-34-40-48-102-103-108-181-203-209"/>
    <s v="0-34-40-48-102-103-108-181-203-209"/>
    <x v="1"/>
    <x v="1282"/>
    <n v="578.57899999999995"/>
    <n v="277.37799999999999"/>
    <n v="12.085988"/>
    <n v="0"/>
    <x v="1159"/>
    <x v="1170"/>
    <n v="49.984574000000002"/>
    <n v="-301.84038099999998"/>
    <n v="2.8944990000000002"/>
    <n v="49.985427999999999"/>
    <n v="-301.83831800000002"/>
    <n v="2.8944350000000001"/>
    <n v="0.22334000000000001"/>
    <n v="6.3999999999999997E-5"/>
  </r>
  <r>
    <n v="1302"/>
    <x v="12"/>
    <s v="0-34-40-48-102-103-108-181-203-209"/>
    <s v="0-34-40-48-102-103-108-181-203-209"/>
    <x v="1"/>
    <x v="1283"/>
    <n v="754.30600000000004"/>
    <n v="304.85300000000001"/>
    <n v="8.7635609999999993"/>
    <n v="0"/>
    <x v="1160"/>
    <x v="1171"/>
    <n v="49.381070000000001"/>
    <n v="-301.63339999999999"/>
    <n v="2.8506230000000001"/>
    <n v="49.389507000000002"/>
    <n v="-301.62832600000002"/>
    <n v="2.850816"/>
    <n v="0.98450099999999996"/>
    <n v="1.93E-4"/>
  </r>
  <r>
    <n v="1303"/>
    <x v="13"/>
    <s v="0-34-40-48-103-108-181-203-209"/>
    <s v="0-34-40-48-103-108-181-203-209"/>
    <x v="1"/>
    <x v="1284"/>
    <n v="991.39499999999998"/>
    <n v="395.55"/>
    <n v="7.8286550000000004"/>
    <n v="0"/>
    <x v="1161"/>
    <x v="1172"/>
    <n v="48.759386999999997"/>
    <n v="-301.38758200000001"/>
    <n v="2.8122050000000001"/>
    <n v="48.76088"/>
    <n v="-301.38720699999999"/>
    <n v="2.8117939999999999"/>
    <n v="0.15387100000000001"/>
    <n v="4.1100000000000002E-4"/>
  </r>
  <r>
    <n v="1304"/>
    <x v="13"/>
    <s v="0-34-40-48-103-108-181-203-209"/>
    <s v="0-34-40-48-103-108-181-203-209"/>
    <x v="1"/>
    <x v="1285"/>
    <n v="533.17399999999998"/>
    <n v="263.99599999999998"/>
    <n v="13.131204"/>
    <n v="0"/>
    <x v="1162"/>
    <x v="1173"/>
    <n v="47.889828000000001"/>
    <n v="-300.98412000000002"/>
    <n v="2.7311529999999999"/>
    <n v="47.900832999999999"/>
    <n v="-300.98022500000002"/>
    <n v="2.7309510000000001"/>
    <n v="1.167456"/>
    <n v="2.02E-4"/>
  </r>
  <r>
    <n v="1305"/>
    <x v="13"/>
    <s v="0-34-40-48-103-108-181-203-209"/>
    <s v="0-34-40-48-103-108-181-203-209"/>
    <x v="1"/>
    <x v="1286"/>
    <n v="634.58000000000004"/>
    <n v="355.44200000000001"/>
    <n v="14.286367"/>
    <n v="0"/>
    <x v="1163"/>
    <x v="1174"/>
    <n v="47.300055999999998"/>
    <n v="-300.58116899999999"/>
    <n v="2.6266799999999999"/>
    <n v="47.294964"/>
    <n v="-300.58599900000002"/>
    <n v="2.6277330000000001"/>
    <n v="0.70179800000000003"/>
    <n v="1.0529999999999999E-3"/>
  </r>
  <r>
    <n v="1306"/>
    <x v="13"/>
    <s v="0-34-40-48-103-108-181-203-209"/>
    <s v="0-34-40-48-103-108-181-203-209"/>
    <x v="1"/>
    <x v="1287"/>
    <n v="633.01300000000003"/>
    <n v="334.642"/>
    <n v="17.666314"/>
    <n v="0"/>
    <x v="1164"/>
    <x v="1175"/>
    <n v="46.757150000000003"/>
    <n v="-300.12019800000002"/>
    <n v="2.493776"/>
    <n v="46.770583999999999"/>
    <n v="-300.11828600000001"/>
    <n v="2.4937559999999999"/>
    <n v="1.3569530000000001"/>
    <n v="2.0000000000000002E-5"/>
  </r>
  <r>
    <n v="1307"/>
    <x v="13"/>
    <s v="0-34-40-48-103-108-181-203-209"/>
    <s v="0-34-40-48-103-108-181-203-209"/>
    <x v="1"/>
    <x v="1288"/>
    <n v="698.53099999999995"/>
    <n v="315.34300000000002"/>
    <n v="19.680931000000001"/>
    <n v="0"/>
    <x v="1165"/>
    <x v="1176"/>
    <n v="46.345111000000003"/>
    <n v="-299.584183"/>
    <n v="2.3396840000000001"/>
    <n v="46.345672999999998"/>
    <n v="-299.58322099999998"/>
    <n v="2.339124"/>
    <n v="0.111344"/>
    <n v="5.5999999999999995E-4"/>
  </r>
  <r>
    <n v="1308"/>
    <x v="12"/>
    <s v="0-23-34-40-48-103-108-181-203-209"/>
    <s v="0-23-34-40-48-103-108-181-203-209"/>
    <x v="1"/>
    <x v="1289"/>
    <n v="1171.7950000000001"/>
    <n v="453.04399999999998"/>
    <n v="33.736032000000002"/>
    <n v="0"/>
    <x v="1166"/>
    <x v="1177"/>
    <n v="45.932150999999998"/>
    <n v="-298.77040499999998"/>
    <n v="2.118811"/>
    <n v="45.934657999999999"/>
    <n v="-298.76638800000001"/>
    <n v="2.1193789999999999"/>
    <n v="0.47351799999999999"/>
    <n v="5.6800000000000004E-4"/>
  </r>
  <r>
    <n v="1309"/>
    <x v="12"/>
    <s v="0-23-34-40-48-103-108-181-203-209"/>
    <s v="0-23-34-40-48-103-108-181-203-209"/>
    <x v="1"/>
    <x v="1290"/>
    <n v="951.95600000000002"/>
    <n v="405.68200000000002"/>
    <n v="23.623059000000001"/>
    <n v="0"/>
    <x v="1167"/>
    <x v="1178"/>
    <n v="45.697628999999999"/>
    <n v="-298.07183400000002"/>
    <n v="1.963649"/>
    <n v="45.726604000000002"/>
    <n v="-298.08221400000002"/>
    <n v="1.9644980000000001"/>
    <n v="3.077925"/>
    <n v="8.4999999999999995E-4"/>
  </r>
  <r>
    <n v="1310"/>
    <x v="12"/>
    <s v="0-23-34-40-48-103-108-181-203-209"/>
    <s v="0-23-34-40-48-103-108-181-203-209"/>
    <x v="1"/>
    <x v="1291"/>
    <n v="1307.2560000000001"/>
    <n v="621.49900000000002"/>
    <n v="20.318394999999999"/>
    <n v="0"/>
    <x v="1168"/>
    <x v="1179"/>
    <n v="45.577199999999998"/>
    <n v="-297.35481900000002"/>
    <n v="1.8344009999999999"/>
    <n v="45.583171999999998"/>
    <n v="-297.35818499999999"/>
    <n v="1.8344389999999999"/>
    <n v="0.68550599999999995"/>
    <n v="3.8000000000000002E-5"/>
  </r>
  <r>
    <n v="1311"/>
    <x v="12"/>
    <s v="0-23-34-40-48-103-108-181-203-209"/>
    <s v="0-23-34-40-48-103-108-181-203-209"/>
    <x v="1"/>
    <x v="1292"/>
    <n v="659.38199999999995"/>
    <n v="262.03800000000001"/>
    <n v="16.544810999999999"/>
    <n v="0"/>
    <x v="1169"/>
    <x v="1180"/>
    <n v="45.501891999999998"/>
    <n v="-296.60238800000002"/>
    <n v="1.736219"/>
    <n v="45.495475999999996"/>
    <n v="-296.62051400000001"/>
    <n v="1.73295"/>
    <n v="1.9227700000000001"/>
    <n v="3.2690000000000002E-3"/>
  </r>
  <r>
    <n v="1312"/>
    <x v="12"/>
    <s v="0-23-34-40-48-103-108-181-203-209"/>
    <s v="0-23-34-40-48-103-108-181-203-209"/>
    <x v="1"/>
    <x v="1293"/>
    <n v="1138.884"/>
    <n v="416.14100000000002"/>
    <n v="17.625328"/>
    <n v="0"/>
    <x v="1170"/>
    <x v="1181"/>
    <n v="45.444101000000003"/>
    <n v="-295.64241800000002"/>
    <n v="1.6359159999999999"/>
    <n v="45.447502"/>
    <n v="-295.645355"/>
    <n v="1.6361140000000001"/>
    <n v="0.44939099999999998"/>
    <n v="1.9799999999999999E-4"/>
  </r>
  <r>
    <n v="1313"/>
    <x v="12"/>
    <s v="0-23-34-40-48-103-108-181-203-209"/>
    <s v="0-23-34-40-48-103-108-181-203-209"/>
    <x v="1"/>
    <x v="1294"/>
    <n v="666.95500000000004"/>
    <n v="346.822"/>
    <n v="9.7123620000000006"/>
    <n v="0"/>
    <x v="1171"/>
    <x v="1182"/>
    <n v="45.438952999999998"/>
    <n v="-294.923768"/>
    <n v="1.593278"/>
    <n v="45.439503000000002"/>
    <n v="-294.92468300000002"/>
    <n v="1.593763"/>
    <n v="0.106706"/>
    <n v="4.8500000000000003E-4"/>
  </r>
  <r>
    <n v="1314"/>
    <x v="12"/>
    <s v="0-23-34-40-48-103-108-181-203-209"/>
    <s v="0-23-34-40-48-103-108-181-203-209"/>
    <x v="1"/>
    <x v="1295"/>
    <n v="748.625"/>
    <n v="352.774"/>
    <n v="8.2536860000000001"/>
    <n v="0"/>
    <x v="1172"/>
    <x v="1183"/>
    <n v="45.454143000000002"/>
    <n v="-294.22289699999999"/>
    <n v="1.5675349999999999"/>
    <n v="45.447299999999998"/>
    <n v="-294.20889299999999"/>
    <n v="1.5681130000000001"/>
    <n v="1.558681"/>
    <n v="5.7799999999999995E-4"/>
  </r>
  <r>
    <n v="1315"/>
    <x v="12"/>
    <s v="0-23-34-40-48-103-108-181-203-209"/>
    <s v="0-23-34-40-48-103-108-181-203-209"/>
    <x v="1"/>
    <x v="1296"/>
    <n v="587.44799999999998"/>
    <n v="321.34100000000001"/>
    <n v="7.5249040000000003"/>
    <n v="0"/>
    <x v="1173"/>
    <x v="1184"/>
    <n v="45.468895000000003"/>
    <n v="-293.49745000000001"/>
    <n v="1.5506530000000001"/>
    <n v="45.465656000000003"/>
    <n v="-293.49142499999999"/>
    <n v="1.5505009999999999"/>
    <n v="0.68406900000000004"/>
    <n v="1.5200000000000001E-4"/>
  </r>
  <r>
    <n v="1316"/>
    <x v="12"/>
    <s v="0-23-34-40-48-103-108-181-203-209"/>
    <s v="0-23-34-40-48-103-108-181-203-209"/>
    <x v="1"/>
    <x v="1297"/>
    <n v="597.91099999999994"/>
    <n v="343.73700000000002"/>
    <n v="10.205804000000001"/>
    <n v="0"/>
    <x v="1174"/>
    <x v="1185"/>
    <n v="45.500791"/>
    <n v="-292.52282000000002"/>
    <n v="1.535595"/>
    <n v="45.501601999999998"/>
    <n v="-292.52596999999997"/>
    <n v="1.5358959999999999"/>
    <n v="0.32535399999999998"/>
    <n v="2.9999999999999997E-4"/>
  </r>
  <r>
    <n v="1317"/>
    <x v="12"/>
    <s v="0-23-34-40-48-103-108-181-203-209"/>
    <s v="0-23-34-40-48-103-108-181-203-209"/>
    <x v="1"/>
    <x v="1298"/>
    <n v="759.86599999999999"/>
    <n v="306.40199999999999"/>
    <n v="7.0059480000000001"/>
    <n v="0"/>
    <x v="1175"/>
    <x v="1186"/>
    <n v="45.518749999999997"/>
    <n v="-291.77815700000002"/>
    <n v="1.5300530000000001"/>
    <n v="45.534247999999998"/>
    <n v="-291.79699699999998"/>
    <n v="1.5292539999999999"/>
    <n v="2.4395669999999998"/>
    <n v="7.9900000000000001E-4"/>
  </r>
  <r>
    <n v="1318"/>
    <x v="13"/>
    <s v="0-23-40-48-103-108-181-203-209"/>
    <s v="0-23-40-48-103-108-181-203-209"/>
    <x v="1"/>
    <x v="1299"/>
    <n v="538.21600000000001"/>
    <n v="256.99900000000002"/>
    <n v="6.6924869999999999"/>
    <n v="0"/>
    <x v="1176"/>
    <x v="1187"/>
    <n v="45.572899"/>
    <n v="-291.07130799999999"/>
    <n v="1.5237689999999999"/>
    <n v="45.569617999999998"/>
    <n v="-291.06768799999998"/>
    <n v="1.5237590000000001"/>
    <n v="0.48853800000000003"/>
    <n v="1.0000000000000001E-5"/>
  </r>
  <r>
    <n v="1319"/>
    <x v="13"/>
    <s v="0-23-40-48-103-108-181-203-209"/>
    <s v="0-23-40-48-103-108-181-203-209"/>
    <x v="1"/>
    <x v="1300"/>
    <n v="563.24699999999996"/>
    <n v="483.27499999999998"/>
    <n v="7.1246330000000002"/>
    <n v="0"/>
    <x v="1177"/>
    <x v="1188"/>
    <n v="45.634281000000001"/>
    <n v="-290.36253599999998"/>
    <n v="1.5223709999999999"/>
    <n v="45.603507999999998"/>
    <n v="-290.34066799999999"/>
    <n v="1.524116"/>
    <n v="3.7751869999999998"/>
    <n v="1.745E-3"/>
  </r>
  <r>
    <n v="1320"/>
    <x v="13"/>
    <s v="0-23-40-48-103-108-181-203-209"/>
    <s v="0-23-40-48-103-108-181-203-209"/>
    <x v="1"/>
    <x v="1301"/>
    <n v="535.45299999999997"/>
    <n v="319.20299999999997"/>
    <n v="8.8720739999999996"/>
    <n v="0"/>
    <x v="1178"/>
    <x v="1189"/>
    <n v="45.637873999999996"/>
    <n v="-289.37662799999998"/>
    <n v="1.531515"/>
    <n v="45.639628999999999"/>
    <n v="-289.375"/>
    <n v="1.5309539999999999"/>
    <n v="0.2394"/>
    <n v="5.6099999999999998E-4"/>
  </r>
  <r>
    <n v="1321"/>
    <x v="13"/>
    <s v="0-23-40-48-103-108-181-203-209"/>
    <s v="0-23-40-48-103-108-181-203-209"/>
    <x v="1"/>
    <x v="1302"/>
    <n v="825.447"/>
    <n v="354.875"/>
    <n v="6.4402030000000003"/>
    <n v="0"/>
    <x v="1179"/>
    <x v="1190"/>
    <n v="45.644281999999997"/>
    <n v="-288.65826399999997"/>
    <n v="1.5371870000000001"/>
    <n v="45.663241999999997"/>
    <n v="-288.651703"/>
    <n v="1.535142"/>
    <n v="2.0063360000000001"/>
    <n v="2.0449999999999999E-3"/>
  </r>
  <r>
    <n v="1322"/>
    <x v="19"/>
    <s v="0-23-40-48-103-108-181-203"/>
    <s v="0-23-40-48-103-108-181-203"/>
    <x v="1"/>
    <x v="1303"/>
    <n v="663.56700000000001"/>
    <n v="315.73200000000003"/>
    <n v="6.7358339999999997"/>
    <n v="0"/>
    <x v="1180"/>
    <x v="1191"/>
    <n v="45.679352000000002"/>
    <n v="-287.93270200000001"/>
    <n v="1.5384819999999999"/>
    <n v="45.685268000000001"/>
    <n v="-287.92764299999999"/>
    <n v="1.53918"/>
    <n v="0.77844800000000003"/>
    <n v="6.9800000000000005E-4"/>
  </r>
  <r>
    <n v="1323"/>
    <x v="19"/>
    <s v="0-23-40-48-103-108-181-203"/>
    <s v="0-23-40-48-103-108-181-203"/>
    <x v="1"/>
    <x v="1304"/>
    <n v="686.28599999999994"/>
    <n v="324.61900000000003"/>
    <n v="5.386469"/>
    <n v="0"/>
    <x v="1181"/>
    <x v="1192"/>
    <n v="45.702170000000002"/>
    <n v="-287.20576299999999"/>
    <n v="1.5425340000000001"/>
    <n v="45.705604999999998"/>
    <n v="-287.202179"/>
    <n v="1.5412269999999999"/>
    <n v="0.496444"/>
    <n v="1.307E-3"/>
  </r>
  <r>
    <n v="1324"/>
    <x v="13"/>
    <s v="0-11-23-40-48-103-108-181-203"/>
    <s v="0-11-23-40-48-103-108-181-203"/>
    <x v="1"/>
    <x v="1305"/>
    <n v="616.24400000000003"/>
    <n v="249.99100000000001"/>
    <n v="7.4885650000000004"/>
    <n v="0"/>
    <x v="1182"/>
    <x v="1193"/>
    <n v="45.728496"/>
    <n v="-286.26415800000001"/>
    <n v="1.547147"/>
    <n v="45.731400000000001"/>
    <n v="-286.23358200000001"/>
    <n v="1.54349"/>
    <n v="3.0713699999999999"/>
    <n v="3.656E-3"/>
  </r>
  <r>
    <n v="1325"/>
    <x v="13"/>
    <s v="0-11-23-40-48-103-108-181-203"/>
    <s v="0-11-23-40-48-103-108-181-203"/>
    <x v="1"/>
    <x v="1306"/>
    <n v="515.47900000000004"/>
    <n v="304.98099999999999"/>
    <n v="6.306108"/>
    <n v="0"/>
    <x v="1183"/>
    <x v="1194"/>
    <n v="45.785220000000002"/>
    <n v="-285.54539799999998"/>
    <n v="1.545534"/>
    <n v="45.749518999999999"/>
    <n v="-285.50717200000003"/>
    <n v="1.5456399999999999"/>
    <n v="5.2304779999999997"/>
    <n v="1.06E-4"/>
  </r>
  <r>
    <n v="1326"/>
    <x v="19"/>
    <s v="0-11-23-40-48-103-181-203"/>
    <s v="0-11-23-40-48-103-181-203"/>
    <x v="1"/>
    <x v="1307"/>
    <n v="826.61400000000003"/>
    <n v="685.04399999999998"/>
    <n v="5.8798849999999998"/>
    <n v="0"/>
    <x v="1184"/>
    <x v="1195"/>
    <n v="45.797243999999999"/>
    <n v="-284.79174499999999"/>
    <n v="1.54644"/>
    <n v="45.763367000000002"/>
    <n v="-284.78121900000002"/>
    <n v="1.5489710000000001"/>
    <n v="3.547469"/>
    <n v="2.5309999999999998E-3"/>
  </r>
  <r>
    <n v="1327"/>
    <x v="14"/>
    <s v="0-11-23-40-103-181-203"/>
    <s v="0-11-23-40-103-181-203"/>
    <x v="1"/>
    <x v="1308"/>
    <n v="573.50900000000001"/>
    <n v="300.36700000000002"/>
    <n v="5.0734839999999997"/>
    <n v="0"/>
    <x v="1185"/>
    <x v="1196"/>
    <n v="45.778095"/>
    <n v="-284.06049200000001"/>
    <n v="1.55328"/>
    <n v="45.775238000000002"/>
    <n v="-284.05578600000001"/>
    <n v="1.5530360000000001"/>
    <n v="0.55051600000000001"/>
    <n v="2.43E-4"/>
  </r>
  <r>
    <n v="1328"/>
    <x v="18"/>
    <s v="0-11-23-103-181-203"/>
    <s v="0-11-23-103-181-203"/>
    <x v="1"/>
    <x v="679"/>
    <n v="366.75799999999998"/>
    <n v="264.23200000000003"/>
    <n v="5.6302839999999996"/>
    <n v="0"/>
    <x v="1186"/>
    <x v="1197"/>
    <n v="45.791069"/>
    <n v="-283.09532000000002"/>
    <n v="1.5563279999999999"/>
    <n v="45.788525"/>
    <n v="-283.08871499999998"/>
    <n v="1.5565020000000001"/>
    <n v="0.70780200000000004"/>
    <n v="1.74E-4"/>
  </r>
  <r>
    <n v="1329"/>
    <x v="18"/>
    <s v="0-11-23-103-181-203"/>
    <s v="0-11-23-103-181-203"/>
    <x v="1"/>
    <x v="1309"/>
    <n v="678.33600000000001"/>
    <n v="370.49200000000002"/>
    <n v="4.3478320000000004"/>
    <n v="0"/>
    <x v="1187"/>
    <x v="1198"/>
    <n v="45.830793"/>
    <n v="-282.38857100000001"/>
    <n v="1.554805"/>
    <n v="45.797111999999998"/>
    <n v="-282.363159"/>
    <n v="1.55776"/>
    <n v="4.2192109999999996"/>
    <n v="2.9550000000000002E-3"/>
  </r>
  <r>
    <n v="1330"/>
    <x v="18"/>
    <s v="0-11-23-103-181-203"/>
    <s v="0-11-23-103-181-203"/>
    <x v="1"/>
    <x v="1310"/>
    <n v="709.024"/>
    <n v="369.84899999999999"/>
    <n v="5.2542859999999996"/>
    <n v="0"/>
    <x v="1188"/>
    <x v="1199"/>
    <n v="45.773457000000001"/>
    <n v="-281.606199"/>
    <n v="1.559785"/>
    <n v="45.805317000000002"/>
    <n v="-281.63732900000002"/>
    <n v="1.5594790000000001"/>
    <n v="4.4543520000000001"/>
    <n v="3.0600000000000001E-4"/>
  </r>
  <r>
    <n v="1331"/>
    <x v="18"/>
    <s v="0-11-23-103-181-203"/>
    <s v="0-11-23-103-181-203"/>
    <x v="1"/>
    <x v="1311"/>
    <n v="473.85"/>
    <n v="296.71699999999998"/>
    <n v="4.192901"/>
    <n v="0"/>
    <x v="1189"/>
    <x v="1200"/>
    <n v="45.798164"/>
    <n v="-280.89221300000003"/>
    <n v="1.560581"/>
    <n v="45.812694999999998"/>
    <n v="-280.91134599999998"/>
    <n v="1.5598399999999999"/>
    <n v="2.4025500000000002"/>
    <n v="7.4100000000000001E-4"/>
  </r>
  <r>
    <n v="1332"/>
    <x v="18"/>
    <s v="0-11-23-103-181-203"/>
    <s v="0-11-23-103-181-203"/>
    <x v="1"/>
    <x v="525"/>
    <n v="371.471"/>
    <n v="278.774"/>
    <n v="6.0154949999999996"/>
    <n v="0"/>
    <x v="1190"/>
    <x v="1201"/>
    <n v="45.804507000000001"/>
    <n v="-279.94529299999999"/>
    <n v="1.5596650000000001"/>
    <n v="45.820469000000003"/>
    <n v="-279.94339000000002"/>
    <n v="1.5619460000000001"/>
    <n v="1.6075390000000001"/>
    <n v="2.281E-3"/>
  </r>
  <r>
    <n v="1333"/>
    <x v="18"/>
    <s v="0-11-23-103-181-203"/>
    <s v="0-11-23-103-181-203"/>
    <x v="1"/>
    <x v="1312"/>
    <n v="667.41200000000003"/>
    <n v="398.52800000000002"/>
    <n v="4.7858470000000004"/>
    <n v="0"/>
    <x v="1191"/>
    <x v="1202"/>
    <n v="45.826315000000001"/>
    <n v="-279.21611899999999"/>
    <n v="1.562743"/>
    <n v="45.825229999999998"/>
    <n v="-279.21758999999997"/>
    <n v="1.563947"/>
    <n v="0.182807"/>
    <n v="1.2030000000000001E-3"/>
  </r>
  <r>
    <n v="1334"/>
    <x v="18"/>
    <s v="0-11-23-103-181-203"/>
    <s v="0-11-23-103-181-203"/>
    <x v="1"/>
    <x v="1313"/>
    <n v="378.233"/>
    <n v="235.29"/>
    <n v="4.5477939999999997"/>
    <n v="0"/>
    <x v="1192"/>
    <x v="1203"/>
    <n v="45.813364999999997"/>
    <n v="-278.475618"/>
    <n v="1.5656019999999999"/>
    <n v="45.829020999999997"/>
    <n v="-278.49179099999998"/>
    <n v="1.5645830000000001"/>
    <n v="2.2509969999999999"/>
    <n v="1.0189999999999999E-3"/>
  </r>
  <r>
    <n v="1335"/>
    <x v="15"/>
    <s v="0-11-23-181-203"/>
    <s v="0-11-23-181-203"/>
    <x v="1"/>
    <x v="1314"/>
    <n v="582.85900000000004"/>
    <n v="415.76299999999998"/>
    <n v="3.3960629999999998"/>
    <n v="0"/>
    <x v="1193"/>
    <x v="1204"/>
    <n v="45.831572999999999"/>
    <n v="-277.76600300000001"/>
    <n v="1.56576"/>
    <n v="45.832695000000001"/>
    <n v="-277.76599099999999"/>
    <n v="1.565879"/>
    <n v="0.11219700000000001"/>
    <n v="1.1900000000000001E-4"/>
  </r>
  <r>
    <n v="1336"/>
    <x v="16"/>
    <s v="0-11-23-181"/>
    <s v="0-11-23-181"/>
    <x v="1"/>
    <x v="1315"/>
    <n v="256.62099999999998"/>
    <n v="252.83199999999999"/>
    <n v="3.8848199999999999"/>
    <n v="0"/>
    <x v="1194"/>
    <x v="1205"/>
    <n v="45.879410999999998"/>
    <n v="-276.83762999999999"/>
    <n v="1.567337"/>
    <n v="45.836886999999997"/>
    <n v="-276.798248"/>
    <n v="1.5665800000000001"/>
    <n v="5.7958759999999998"/>
    <n v="7.5600000000000005E-4"/>
  </r>
  <r>
    <n v="1337"/>
    <x v="16"/>
    <s v="0-11-23-181"/>
    <s v="0-11-23-181"/>
    <x v="1"/>
    <x v="1316"/>
    <n v="264.32600000000002"/>
    <n v="294.26600000000002"/>
    <n v="3.5240770000000001"/>
    <n v="0"/>
    <x v="1195"/>
    <x v="1206"/>
    <n v="45.843229000000001"/>
    <n v="-276.12053300000002"/>
    <n v="1.5612269999999999"/>
    <n v="45.839621999999999"/>
    <n v="-276.07244900000001"/>
    <n v="1.5664370000000001"/>
    <n v="4.8219760000000003"/>
    <n v="5.2100000000000002E-3"/>
  </r>
  <r>
    <n v="1338"/>
    <x v="15"/>
    <s v="0-11-23-30-181"/>
    <s v="0-11-23-30-181"/>
    <x v="1"/>
    <x v="1317"/>
    <n v="317.392"/>
    <n v="321.875"/>
    <n v="3.9374289999999998"/>
    <n v="0"/>
    <x v="1196"/>
    <x v="1207"/>
    <n v="45.822011000000003"/>
    <n v="-275.31414699999999"/>
    <n v="1.5721339999999999"/>
    <n v="45.842274000000003"/>
    <n v="-275.34664900000001"/>
    <n v="1.567394"/>
    <n v="3.8301370000000001"/>
    <n v="4.7400000000000003E-3"/>
  </r>
  <r>
    <n v="1339"/>
    <x v="15"/>
    <s v="0-11-23-30-181"/>
    <s v="0-11-23-30-181"/>
    <x v="1"/>
    <x v="1318"/>
    <n v="364.49400000000003"/>
    <n v="368.53800000000001"/>
    <n v="3.4871289999999999"/>
    <n v="0"/>
    <x v="1197"/>
    <x v="1208"/>
    <n v="45.839784999999999"/>
    <n v="-274.58776"/>
    <n v="1.57203"/>
    <n v="45.844043999999997"/>
    <n v="-274.62085000000002"/>
    <n v="1.567536"/>
    <n v="3.3362449999999999"/>
    <n v="4.4939999999999997E-3"/>
  </r>
  <r>
    <n v="1340"/>
    <x v="15"/>
    <s v="0-11-23-30-181"/>
    <s v="0-11-23-30-181"/>
    <x v="1"/>
    <x v="1319"/>
    <n v="361.24"/>
    <n v="403.834"/>
    <n v="5.3956710000000001"/>
    <n v="0"/>
    <x v="1198"/>
    <x v="1209"/>
    <n v="45.852367999999998"/>
    <n v="-273.67032899999998"/>
    <n v="1.5663830000000001"/>
    <n v="45.846156999999998"/>
    <n v="-273.65310699999998"/>
    <n v="1.5682050000000001"/>
    <n v="1.830813"/>
    <n v="1.8220000000000001E-3"/>
  </r>
  <r>
    <n v="1341"/>
    <x v="15"/>
    <s v="0-11-23-30-181"/>
    <s v="0-11-23-30-181"/>
    <x v="1"/>
    <x v="1320"/>
    <n v="326.04700000000003"/>
    <n v="264.678"/>
    <n v="3.5437660000000002"/>
    <n v="0"/>
    <x v="1199"/>
    <x v="1210"/>
    <n v="45.829861000000001"/>
    <n v="-272.904743"/>
    <n v="1.5721879999999999"/>
    <n v="45.847678999999999"/>
    <n v="-272.92730699999998"/>
    <n v="1.5690329999999999"/>
    <n v="2.8750930000000001"/>
    <n v="3.156E-3"/>
  </r>
  <r>
    <n v="1342"/>
    <x v="15"/>
    <s v="0-11-23-30-181"/>
    <s v="0-11-23-30-181"/>
    <x v="1"/>
    <x v="1321"/>
    <n v="349.45499999999998"/>
    <n v="345.72"/>
    <n v="3.6818590000000002"/>
    <n v="0"/>
    <x v="1200"/>
    <x v="1211"/>
    <n v="45.860275999999999"/>
    <n v="-272.21313199999997"/>
    <n v="1.5689310000000001"/>
    <n v="45.848720999999998"/>
    <n v="-272.20150799999999"/>
    <n v="1.5687899999999999"/>
    <n v="1.639092"/>
    <n v="1.4100000000000001E-4"/>
  </r>
  <r>
    <n v="1343"/>
    <x v="15"/>
    <s v="0-11-23-30-181"/>
    <s v="0-11-23-30-181"/>
    <x v="1"/>
    <x v="1322"/>
    <n v="347.654"/>
    <n v="220.32400000000001"/>
    <n v="4.4944810000000004"/>
    <n v="0"/>
    <x v="548"/>
    <x v="1212"/>
    <n v="45.884585999999999"/>
    <n v="-271.270959"/>
    <n v="1.5677779999999999"/>
    <n v="45.850192999999997"/>
    <n v="-271.23379499999999"/>
    <n v="1.5689960000000001"/>
    <n v="5.0636469999999996"/>
    <n v="1.2179999999999999E-3"/>
  </r>
  <r>
    <n v="1344"/>
    <x v="15"/>
    <s v="0-11-23-30-181"/>
    <s v="0-11-23-30-181"/>
    <x v="1"/>
    <x v="1323"/>
    <n v="604.88900000000001"/>
    <n v="376.31400000000002"/>
    <n v="3.680939"/>
    <n v="0"/>
    <x v="1201"/>
    <x v="1213"/>
    <n v="45.868029"/>
    <n v="-270.52633300000002"/>
    <n v="1.5689249999999999"/>
    <n v="45.851326"/>
    <n v="-270.50799599999999"/>
    <n v="1.5696410000000001"/>
    <n v="2.480426"/>
    <n v="7.1500000000000003E-4"/>
  </r>
  <r>
    <n v="1345"/>
    <x v="15"/>
    <s v="0-11-23-30-181"/>
    <s v="0-11-23-30-181"/>
    <x v="1"/>
    <x v="1324"/>
    <n v="314.541"/>
    <n v="270.33100000000002"/>
    <n v="4.1047700000000003"/>
    <n v="0"/>
    <x v="1202"/>
    <x v="1214"/>
    <n v="45.824098999999997"/>
    <n v="-269.73808300000002"/>
    <n v="1.5721080000000001"/>
    <n v="45.851920999999997"/>
    <n v="-269.782196"/>
    <n v="1.5693790000000001"/>
    <n v="5.2153919999999996"/>
    <n v="2.7290000000000001E-3"/>
  </r>
  <r>
    <n v="1346"/>
    <x v="15"/>
    <s v="0-11-23-30-181"/>
    <s v="0-11-23-30-181"/>
    <x v="1"/>
    <x v="1325"/>
    <n v="615.95799999999997"/>
    <n v="429.72300000000001"/>
    <n v="3.121213"/>
    <n v="0"/>
    <x v="323"/>
    <x v="1215"/>
    <n v="45.919806000000001"/>
    <n v="-269.07274200000001"/>
    <n v="1.5673250000000001"/>
    <n v="45.852694999999997"/>
    <n v="-269.05636600000003"/>
    <n v="1.5700959999999999"/>
    <n v="6.9080139999999997"/>
    <n v="2.771E-3"/>
  </r>
  <r>
    <n v="1347"/>
    <x v="16"/>
    <s v="11-23-30-181"/>
    <s v="11-23-30-181"/>
    <x v="1"/>
    <x v="1326"/>
    <n v="264.19200000000001"/>
    <n v="298.04599999999999"/>
    <n v="4.2056940000000003"/>
    <n v="0"/>
    <x v="1203"/>
    <x v="1216"/>
    <n v="45.786825"/>
    <n v="-268.04686900000002"/>
    <n v="1.574813"/>
    <n v="45.853347999999997"/>
    <n v="-268.08865400000002"/>
    <n v="1.570319"/>
    <n v="7.8556559999999998"/>
    <n v="4.4939999999999997E-3"/>
  </r>
  <r>
    <n v="1348"/>
    <x v="16"/>
    <s v="11-23-30-181"/>
    <s v="11-23-30-181"/>
    <x v="1"/>
    <x v="1327"/>
    <n v="487.34899999999999"/>
    <n v="375.31599999999997"/>
    <n v="2.8483079999999998"/>
    <n v="0"/>
    <x v="401"/>
    <x v="1217"/>
    <n v="45.818995999999999"/>
    <n v="-267.329815"/>
    <n v="1.571086"/>
    <n v="45.853611000000001"/>
    <n v="-267.36285400000003"/>
    <n v="1.569925"/>
    <n v="4.7852009999999998"/>
    <n v="1.16E-3"/>
  </r>
  <r>
    <n v="1349"/>
    <x v="16"/>
    <s v="11-23-30-181"/>
    <s v="11-23-30-181"/>
    <x v="1"/>
    <x v="1328"/>
    <n v="390.53199999999998"/>
    <n v="353.17399999999998"/>
    <n v="2.8993129999999998"/>
    <n v="0"/>
    <x v="1204"/>
    <x v="1218"/>
    <n v="45.847743000000001"/>
    <n v="-266.630133"/>
    <n v="1.574346"/>
    <n v="45.854205999999998"/>
    <n v="-266.637451"/>
    <n v="1.570449"/>
    <n v="0.976379"/>
    <n v="3.8969999999999999E-3"/>
  </r>
  <r>
    <n v="1350"/>
    <x v="16"/>
    <s v="11-23-30-181"/>
    <s v="11-23-30-181"/>
    <x v="1"/>
    <x v="1329"/>
    <n v="503.44499999999999"/>
    <n v="357.14499999999998"/>
    <n v="3.2041390000000001"/>
    <n v="0"/>
    <x v="1205"/>
    <x v="1219"/>
    <n v="45.865468999999997"/>
    <n v="-265.92227700000001"/>
    <n v="1.570608"/>
    <n v="45.854438999999999"/>
    <n v="-265.915527"/>
    <n v="1.569984"/>
    <n v="1.2930950000000001"/>
    <n v="6.2399999999999999E-4"/>
  </r>
  <r>
    <n v="1351"/>
    <x v="17"/>
    <s v="23-30-181"/>
    <s v="23-30-181"/>
    <x v="1"/>
    <x v="1330"/>
    <n v="210.03200000000001"/>
    <n v="309.41500000000002"/>
    <n v="2.8637600000000001"/>
    <n v="0"/>
    <x v="1206"/>
    <x v="1220"/>
    <n v="45.805025999999998"/>
    <n v="-264.90822600000001"/>
    <n v="1.572508"/>
    <n v="45.854866000000001"/>
    <n v="-264.96615600000001"/>
    <n v="1.5700700000000001"/>
    <n v="7.6418889999999999"/>
    <n v="2.4380000000000001E-3"/>
  </r>
  <r>
    <n v="1352"/>
    <x v="20"/>
    <s v="23-30"/>
    <s v="23-30"/>
    <x v="1"/>
    <x v="244"/>
    <n v="157.214"/>
    <n v="325.69299999999998"/>
    <n v="1.3994580000000001"/>
    <n v="0"/>
    <x v="1207"/>
    <x v="1221"/>
    <n v="45.788103"/>
    <n v="-264.24600099999998"/>
    <n v="1.5660890000000001"/>
    <n v="45.855263000000001"/>
    <n v="-264.26727299999999"/>
    <n v="1.5706739999999999"/>
    <n v="7.0447559999999996"/>
    <n v="4.5840000000000004E-3"/>
  </r>
  <r>
    <n v="1353"/>
    <x v="17"/>
    <s v="21-23-30"/>
    <s v="21-23-30"/>
    <x v="1"/>
    <x v="1331"/>
    <n v="260.85700000000003"/>
    <n v="407.92"/>
    <n v="1.7149650000000001"/>
    <n v="0"/>
    <x v="1208"/>
    <x v="1222"/>
    <n v="45.900820000000003"/>
    <n v="-263.60411900000003"/>
    <n v="1.565207"/>
    <n v="45.855277999999998"/>
    <n v="-263.57959"/>
    <n v="1.5702199999999999"/>
    <n v="5.1727939999999997"/>
    <n v="5.0140000000000002E-3"/>
  </r>
  <r>
    <n v="1354"/>
    <x v="17"/>
    <s v="21-23-30"/>
    <s v="21-23-30"/>
    <x v="1"/>
    <x v="687"/>
    <n v="247.24600000000001"/>
    <n v="270.28500000000003"/>
    <n v="2.2633239999999999"/>
    <n v="0"/>
    <x v="1209"/>
    <x v="1223"/>
    <n v="45.818289"/>
    <n v="-262.87053100000003"/>
    <n v="1.5727370000000001"/>
    <n v="45.855629"/>
    <n v="-262.90115400000002"/>
    <n v="1.570792"/>
    <n v="4.8290439999999997"/>
    <n v="1.9449999999999999E-3"/>
  </r>
  <r>
    <n v="1355"/>
    <x v="17"/>
    <s v="21-23-30"/>
    <s v="21-23-30"/>
    <x v="1"/>
    <x v="1332"/>
    <n v="345.608"/>
    <n v="431.202"/>
    <n v="2.6738059999999999"/>
    <n v="0"/>
    <x v="1210"/>
    <x v="1224"/>
    <n v="45.902807000000003"/>
    <n v="-261.93740200000002"/>
    <n v="1.5820689999999999"/>
    <n v="45.855826999999998"/>
    <n v="-262.00765999999999"/>
    <n v="1.570832"/>
    <n v="8.4518090000000008"/>
    <n v="1.1237E-2"/>
  </r>
  <r>
    <n v="1356"/>
    <x v="17"/>
    <s v="21-23-30"/>
    <s v="21-23-30"/>
    <x v="1"/>
    <x v="1333"/>
    <n v="222.834"/>
    <n v="284.10300000000001"/>
    <n v="2.1533329999999999"/>
    <n v="0"/>
    <x v="1211"/>
    <x v="1225"/>
    <n v="45.831499999999998"/>
    <n v="-261.328417"/>
    <n v="1.5698669999999999"/>
    <n v="45.855739999999997"/>
    <n v="-261.34478799999999"/>
    <n v="1.5703609999999999"/>
    <n v="2.9250129999999999"/>
    <n v="4.9399999999999997E-4"/>
  </r>
  <r>
    <n v="1357"/>
    <x v="17"/>
    <s v="21-23-30"/>
    <s v="21-23-30"/>
    <x v="1"/>
    <x v="1334"/>
    <n v="219.15100000000001"/>
    <n v="274.86599999999999"/>
    <n v="2.0061079999999998"/>
    <n v="0"/>
    <x v="1212"/>
    <x v="1226"/>
    <n v="45.841002000000003"/>
    <n v="-260.673113"/>
    <n v="1.5712459999999999"/>
    <n v="45.856014000000002"/>
    <n v="-260.68847699999998"/>
    <n v="1.570918"/>
    <n v="2.1480610000000002"/>
    <n v="3.28E-4"/>
  </r>
  <r>
    <n v="1358"/>
    <x v="17"/>
    <s v="21-23-30"/>
    <s v="21-23-30"/>
    <x v="1"/>
    <x v="1335"/>
    <n v="229.30099999999999"/>
    <n v="365.60500000000002"/>
    <n v="1.729786"/>
    <n v="0"/>
    <x v="1213"/>
    <x v="1227"/>
    <n v="45.906337000000001"/>
    <n v="-260.04438399999998"/>
    <n v="1.572193"/>
    <n v="45.855896000000001"/>
    <n v="-260.03970299999997"/>
    <n v="1.5704020000000001"/>
    <n v="5.0657569999999996"/>
    <n v="1.792E-3"/>
  </r>
  <r>
    <n v="1359"/>
    <x v="17"/>
    <s v="21-23-30"/>
    <s v="21-23-30"/>
    <x v="1"/>
    <x v="1336"/>
    <n v="229.16399999999999"/>
    <n v="324.55"/>
    <n v="2.534602"/>
    <n v="0"/>
    <x v="1214"/>
    <x v="1228"/>
    <n v="45.859693999999998"/>
    <n v="-259.19130100000001"/>
    <n v="1.572192"/>
    <n v="45.855904000000002"/>
    <n v="-259.18719499999997"/>
    <n v="1.5704739999999999"/>
    <n v="0.55885300000000004"/>
    <n v="1.7179999999999999E-3"/>
  </r>
  <r>
    <n v="1360"/>
    <x v="17"/>
    <s v="21-23-30"/>
    <s v="21-23-30"/>
    <x v="1"/>
    <x v="1337"/>
    <n v="209.71899999999999"/>
    <n v="278.42700000000002"/>
    <n v="1.954483"/>
    <n v="0"/>
    <x v="1215"/>
    <x v="1229"/>
    <n v="45.858365999999997"/>
    <n v="-258.56108399999999"/>
    <n v="1.5709709999999999"/>
    <n v="45.856051999999998"/>
    <n v="-258.557343"/>
    <n v="1.571088"/>
    <n v="0.43992500000000001"/>
    <n v="1.17E-4"/>
  </r>
  <r>
    <n v="1361"/>
    <x v="17"/>
    <s v="21-23-30"/>
    <s v="21-23-30"/>
    <x v="1"/>
    <x v="1338"/>
    <n v="225.10499999999999"/>
    <n v="251.21299999999999"/>
    <n v="1.646943"/>
    <n v="0"/>
    <x v="1216"/>
    <x v="1230"/>
    <n v="45.941011000000003"/>
    <n v="-258.004054"/>
    <n v="1.5721210000000001"/>
    <n v="45.855885000000001"/>
    <n v="-257.93505900000002"/>
    <n v="1.5705119999999999"/>
    <n v="10.957630999999999"/>
    <n v="1.609E-3"/>
  </r>
  <r>
    <n v="1362"/>
    <x v="17"/>
    <s v="21-23-30"/>
    <s v="21-23-30"/>
    <x v="1"/>
    <x v="1339"/>
    <n v="212.40199999999999"/>
    <n v="315.26"/>
    <n v="2.127345"/>
    <n v="0"/>
    <x v="1217"/>
    <x v="1231"/>
    <n v="45.847244000000003"/>
    <n v="-257.31245100000001"/>
    <n v="1.57237"/>
    <n v="45.856059999999999"/>
    <n v="-257.319885"/>
    <n v="1.5710869999999999"/>
    <n v="1.1531629999999999"/>
    <n v="1.2830000000000001E-3"/>
  </r>
  <r>
    <n v="1363"/>
    <x v="16"/>
    <s v="21-23-30-180"/>
    <s v="21-23-30-180"/>
    <x v="1"/>
    <x v="1340"/>
    <n v="309.95800000000003"/>
    <n v="348.839"/>
    <n v="2.5455719999999999"/>
    <n v="0"/>
    <x v="1218"/>
    <x v="1232"/>
    <n v="45.852516999999999"/>
    <n v="-256.704926"/>
    <n v="1.572227"/>
    <n v="45.855868999999998"/>
    <n v="-256.71148699999998"/>
    <n v="1.5705210000000001"/>
    <n v="0.73678699999999997"/>
    <n v="1.7049999999999999E-3"/>
  </r>
  <r>
    <n v="1364"/>
    <x v="16"/>
    <s v="21-23-30-180"/>
    <s v="21-23-30-180"/>
    <x v="1"/>
    <x v="1341"/>
    <n v="423.97800000000001"/>
    <n v="311.32100000000003"/>
    <n v="2.6383390000000002"/>
    <n v="0"/>
    <x v="1219"/>
    <x v="1233"/>
    <n v="45.861175000000003"/>
    <n v="-256.113179"/>
    <n v="1.571509"/>
    <n v="45.856064000000003"/>
    <n v="-256.10983299999998"/>
    <n v="1.571094"/>
    <n v="0.61092000000000002"/>
    <n v="4.15E-4"/>
  </r>
  <r>
    <n v="1365"/>
    <x v="16"/>
    <s v="21-23-30-180"/>
    <s v="21-23-30-180"/>
    <x v="1"/>
    <x v="1342"/>
    <n v="359.77100000000002"/>
    <n v="443.291"/>
    <n v="2.7858390000000002"/>
    <n v="0"/>
    <x v="1220"/>
    <x v="1234"/>
    <n v="45.936756000000003"/>
    <n v="-255.367682"/>
    <n v="1.574201"/>
    <n v="45.856064000000003"/>
    <n v="-255.31835899999999"/>
    <n v="1.5710980000000001"/>
    <n v="9.4572430000000001"/>
    <n v="3.1029999999999999E-3"/>
  </r>
  <r>
    <n v="1366"/>
    <x v="16"/>
    <s v="21-23-30-180"/>
    <s v="21-23-30-180"/>
    <x v="1"/>
    <x v="1343"/>
    <n v="262.36900000000003"/>
    <n v="289.55599999999998"/>
    <n v="2.4838279999999999"/>
    <n v="0"/>
    <x v="1221"/>
    <x v="1235"/>
    <n v="45.860264999999998"/>
    <n v="-254.73679999999999"/>
    <n v="1.571461"/>
    <n v="45.855839000000003"/>
    <n v="-254.73294100000001"/>
    <n v="1.570541"/>
    <n v="0.58727799999999997"/>
    <n v="9.2100000000000005E-4"/>
  </r>
  <r>
    <n v="1367"/>
    <x v="16"/>
    <s v="21-23-30-180"/>
    <s v="21-23-30-180"/>
    <x v="1"/>
    <x v="1344"/>
    <n v="269.47000000000003"/>
    <n v="289.178"/>
    <n v="2.1143619999999999"/>
    <n v="0"/>
    <x v="1222"/>
    <x v="1236"/>
    <n v="45.894109999999998"/>
    <n v="-254.19258400000001"/>
    <n v="1.5710999999999999"/>
    <n v="45.856014000000002"/>
    <n v="-254.154526"/>
    <n v="1.5711329999999999"/>
    <n v="5.3849030000000004"/>
    <n v="3.3000000000000003E-5"/>
  </r>
  <r>
    <n v="1368"/>
    <x v="16"/>
    <s v="21-23-30-180"/>
    <s v="21-23-30-180"/>
    <x v="1"/>
    <x v="1345"/>
    <n v="257.06799999999998"/>
    <n v="229.42699999999999"/>
    <n v="3.3262040000000002"/>
    <n v="0"/>
    <x v="1223"/>
    <x v="1237"/>
    <n v="45.859462000000001"/>
    <n v="-253.39128400000001"/>
    <n v="1.572295"/>
    <n v="45.855983999999999"/>
    <n v="-253.39387500000001"/>
    <n v="1.571132"/>
    <n v="0.43366500000000002"/>
    <n v="1.1640000000000001E-3"/>
  </r>
  <r>
    <n v="1369"/>
    <x v="15"/>
    <s v="16-21-23-30-180"/>
    <s v="16-21-23-30-180"/>
    <x v="1"/>
    <x v="382"/>
    <n v="334.42200000000003"/>
    <n v="261.85899999999998"/>
    <n v="2.7470870000000001"/>
    <n v="0"/>
    <x v="1224"/>
    <x v="1238"/>
    <n v="45.863368999999999"/>
    <n v="-252.827347"/>
    <n v="1.5736840000000001"/>
    <n v="45.855716999999999"/>
    <n v="-252.83109999999999"/>
    <n v="1.570578"/>
    <n v="0.85233700000000001"/>
    <n v="3.1059999999999998E-3"/>
  </r>
  <r>
    <n v="1370"/>
    <x v="15"/>
    <s v="16-21-23-30-180"/>
    <s v="16-21-23-30-180"/>
    <x v="1"/>
    <x v="1346"/>
    <n v="336.04"/>
    <n v="276.26900000000001"/>
    <n v="3.1156299999999999"/>
    <n v="0"/>
    <x v="1225"/>
    <x v="1239"/>
    <n v="45.858781999999998"/>
    <n v="-252.279606"/>
    <n v="1.57222"/>
    <n v="45.855854000000001"/>
    <n v="-252.274765"/>
    <n v="1.5711839999999999"/>
    <n v="0.56575299999999995"/>
    <n v="1.036E-3"/>
  </r>
  <r>
    <n v="1371"/>
    <x v="15"/>
    <s v="16-21-23-30-180"/>
    <s v="16-21-23-30-180"/>
    <x v="1"/>
    <x v="1347"/>
    <n v="711.49599999999998"/>
    <n v="353.42700000000002"/>
    <n v="2.5702790000000002"/>
    <n v="0"/>
    <x v="1226"/>
    <x v="1240"/>
    <n v="45.854517999999999"/>
    <n v="-251.72463400000001"/>
    <n v="1.5700259999999999"/>
    <n v="45.855590999999997"/>
    <n v="-251.72474700000001"/>
    <n v="1.570586"/>
    <n v="0.10785699999999999"/>
    <n v="5.6099999999999998E-4"/>
  </r>
  <r>
    <n v="1372"/>
    <x v="18"/>
    <s v="16-21-23-30-180-184"/>
    <s v="16-21-23-30-180-184"/>
    <x v="1"/>
    <x v="1348"/>
    <n v="408.971"/>
    <n v="287.15300000000002"/>
    <n v="4.4528319999999999"/>
    <n v="0"/>
    <x v="1227"/>
    <x v="1241"/>
    <n v="45.849505999999998"/>
    <n v="-250.99884399999999"/>
    <n v="1.569814"/>
    <n v="45.855457000000001"/>
    <n v="-251.00138899999999"/>
    <n v="1.5706340000000001"/>
    <n v="0.64726799999999995"/>
    <n v="8.1999999999999998E-4"/>
  </r>
  <r>
    <n v="1373"/>
    <x v="15"/>
    <s v="16-21-30-180-184"/>
    <s v="16-21-30-180-184"/>
    <x v="1"/>
    <x v="1349"/>
    <n v="400.17899999999997"/>
    <n v="384.38099999999997"/>
    <n v="3.0134400000000001"/>
    <n v="0"/>
    <x v="1228"/>
    <x v="1242"/>
    <n v="45.877384999999997"/>
    <n v="-250.483949"/>
    <n v="1.5731310000000001"/>
    <n v="45.858162"/>
    <n v="-250.46627799999999"/>
    <n v="1.568945"/>
    <n v="2.6111110000000002"/>
    <n v="4.1859999999999996E-3"/>
  </r>
  <r>
    <n v="1374"/>
    <x v="15"/>
    <s v="16-21-30-180-184"/>
    <s v="16-21-30-180-184"/>
    <x v="1"/>
    <x v="1350"/>
    <n v="346.29399999999998"/>
    <n v="373.09"/>
    <n v="3.461357"/>
    <n v="0"/>
    <x v="1229"/>
    <x v="1243"/>
    <n v="45.874054999999998"/>
    <n v="-249.934721"/>
    <n v="1.560227"/>
    <n v="45.865803"/>
    <n v="-249.9366"/>
    <n v="1.562772"/>
    <n v="0.84631100000000004"/>
    <n v="2.545E-3"/>
  </r>
  <r>
    <n v="1375"/>
    <x v="15"/>
    <s v="16-21-30-180-184"/>
    <s v="16-21-30-180-184"/>
    <x v="1"/>
    <x v="1351"/>
    <n v="318.30200000000002"/>
    <n v="238.57400000000001"/>
    <n v="4.3221150000000002"/>
    <n v="0"/>
    <x v="1230"/>
    <x v="1244"/>
    <n v="45.891424000000001"/>
    <n v="-249.25035299999999"/>
    <n v="1.5564260000000001"/>
    <n v="45.879958999999999"/>
    <n v="-249.237167"/>
    <n v="1.556017"/>
    <n v="1.747263"/>
    <n v="4.0900000000000002E-4"/>
  </r>
  <r>
    <n v="1376"/>
    <x v="15"/>
    <s v="16-21-30-180-184"/>
    <s v="16-21-30-180-184"/>
    <x v="1"/>
    <x v="1352"/>
    <n v="908.928"/>
    <n v="642.245"/>
    <n v="3.0114679999999998"/>
    <n v="0"/>
    <x v="1231"/>
    <x v="1245"/>
    <n v="45.849297999999997"/>
    <n v="-248.71399"/>
    <n v="1.54918"/>
    <n v="45.892474999999997"/>
    <n v="-248.718491"/>
    <n v="1.5526409999999999"/>
    <n v="4.3410539999999997"/>
    <n v="3.4610000000000001E-3"/>
  </r>
  <r>
    <n v="1377"/>
    <x v="15"/>
    <s v="16-21-30-180-184"/>
    <s v="16-21-30-180-184"/>
    <x v="1"/>
    <x v="1353"/>
    <n v="735.24699999999996"/>
    <n v="472.36"/>
    <n v="2.7762920000000002"/>
    <n v="0"/>
    <x v="1232"/>
    <x v="1246"/>
    <n v="45.899610000000003"/>
    <n v="-248.24025499999999"/>
    <n v="1.5443960000000001"/>
    <n v="45.905579000000003"/>
    <n v="-248.206085"/>
    <n v="1.548827"/>
    <n v="3.468696"/>
    <n v="4.431E-3"/>
  </r>
  <r>
    <n v="1378"/>
    <x v="15"/>
    <s v="16-21-30-180-184"/>
    <s v="16-21-30-180-184"/>
    <x v="1"/>
    <x v="1354"/>
    <n v="321.13499999999999"/>
    <n v="411.84399999999999"/>
    <n v="3.546621"/>
    <n v="0"/>
    <x v="1233"/>
    <x v="1247"/>
    <n v="45.951811999999997"/>
    <n v="-247.55140900000001"/>
    <n v="1.5440860000000001"/>
    <n v="45.928051000000004"/>
    <n v="-247.534042"/>
    <n v="1.5422560000000001"/>
    <n v="2.9430830000000001"/>
    <n v="1.83E-3"/>
  </r>
  <r>
    <n v="1379"/>
    <x v="18"/>
    <s v="16-21-30-58-180-184"/>
    <s v="16-21-30-58-180-184"/>
    <x v="1"/>
    <x v="1355"/>
    <n v="456.55700000000002"/>
    <n v="321.86900000000003"/>
    <n v="4.0078459999999998"/>
    <n v="0"/>
    <x v="1234"/>
    <x v="1248"/>
    <n v="45.943708999999998"/>
    <n v="-247.01531800000001"/>
    <n v="1.5294970000000001"/>
    <n v="45.956561999999998"/>
    <n v="-247.038757"/>
    <n v="1.53101"/>
    <n v="2.6731829999999999"/>
    <n v="1.513E-3"/>
  </r>
  <r>
    <n v="1380"/>
    <x v="18"/>
    <s v="16-21-30-58-180-184"/>
    <s v="16-21-30-58-180-184"/>
    <x v="1"/>
    <x v="1356"/>
    <n v="698.76900000000001"/>
    <n v="469.97500000000002"/>
    <n v="3.3192620000000002"/>
    <n v="0"/>
    <x v="1235"/>
    <x v="1249"/>
    <n v="45.998578999999999"/>
    <n v="-246.55430799999999"/>
    <n v="1.5144280000000001"/>
    <n v="45.994942000000002"/>
    <n v="-246.55007900000001"/>
    <n v="1.5143800000000001"/>
    <n v="0.55780099999999999"/>
    <n v="4.8999999999999998E-5"/>
  </r>
  <r>
    <n v="1381"/>
    <x v="18"/>
    <s v="16-21-30-58-180-184"/>
    <s v="16-21-30-58-180-184"/>
    <x v="1"/>
    <x v="1357"/>
    <n v="382.10399999999998"/>
    <n v="278.13"/>
    <n v="5.6292650000000002"/>
    <n v="0"/>
    <x v="1236"/>
    <x v="1250"/>
    <n v="46.101762000000001"/>
    <n v="-245.92699999999999"/>
    <n v="1.4738629999999999"/>
    <n v="46.085490999999998"/>
    <n v="-245.90252699999999"/>
    <n v="1.4730829999999999"/>
    <n v="2.9388429999999999"/>
    <n v="7.7999999999999999E-4"/>
  </r>
  <r>
    <n v="1382"/>
    <x v="18"/>
    <s v="16-21-30-58-180-184"/>
    <s v="16-21-30-58-180-184"/>
    <x v="1"/>
    <x v="1358"/>
    <n v="365.512"/>
    <n v="368.38900000000001"/>
    <n v="5.4894540000000003"/>
    <n v="0"/>
    <x v="1237"/>
    <x v="1251"/>
    <n v="46.186149"/>
    <n v="-245.40201300000001"/>
    <n v="1.432914"/>
    <n v="46.186680000000003"/>
    <n v="-245.400848"/>
    <n v="1.4325969999999999"/>
    <n v="0.12796299999999999"/>
    <n v="3.1700000000000001E-4"/>
  </r>
  <r>
    <n v="1383"/>
    <x v="18"/>
    <s v="16-21-30-58-180-184"/>
    <s v="16-21-30-58-180-184"/>
    <x v="1"/>
    <x v="1359"/>
    <n v="396.59899999999999"/>
    <n v="347.69299999999998"/>
    <n v="6.0788859999999998"/>
    <n v="0"/>
    <x v="1238"/>
    <x v="1252"/>
    <n v="46.346975"/>
    <n v="-244.90842799999999"/>
    <n v="1.383953"/>
    <n v="46.322937000000003"/>
    <n v="-244.87496899999999"/>
    <n v="1.383724"/>
    <n v="4.119821"/>
    <n v="2.2900000000000001E-4"/>
  </r>
  <r>
    <n v="1384"/>
    <x v="18"/>
    <s v="16-21-30-58-180-184"/>
    <s v="16-21-30-58-180-184"/>
    <x v="1"/>
    <x v="1360"/>
    <n v="769.73099999999999"/>
    <n v="580.25800000000004"/>
    <n v="6.643465"/>
    <n v="0"/>
    <x v="1239"/>
    <x v="1253"/>
    <n v="46.496409999999997"/>
    <n v="-244.319489"/>
    <n v="1.327558"/>
    <n v="46.501185999999997"/>
    <n v="-244.321945"/>
    <n v="1.3282620000000001"/>
    <n v="0.53703299999999998"/>
    <n v="7.0299999999999996E-4"/>
  </r>
  <r>
    <n v="1385"/>
    <x v="18"/>
    <s v="16-21-30-58-180-184"/>
    <s v="16-21-30-58-180-184"/>
    <x v="1"/>
    <x v="1361"/>
    <n v="408.64600000000002"/>
    <n v="272.505"/>
    <n v="8.2109909999999999"/>
    <n v="0"/>
    <x v="1240"/>
    <x v="1254"/>
    <n v="46.736103999999997"/>
    <n v="-243.757068"/>
    <n v="1.2564569999999999"/>
    <n v="46.737434"/>
    <n v="-243.747849"/>
    <n v="1.2568410000000001"/>
    <n v="0.93150299999999997"/>
    <n v="3.8400000000000001E-4"/>
  </r>
  <r>
    <n v="1386"/>
    <x v="18"/>
    <s v="16-21-30-58-180-184"/>
    <s v="16-21-30-58-180-184"/>
    <x v="1"/>
    <x v="1362"/>
    <n v="380.42099999999999"/>
    <n v="322.637"/>
    <n v="12.379977"/>
    <n v="0"/>
    <x v="1241"/>
    <x v="1255"/>
    <n v="47.192503000000002"/>
    <n v="-243.01182299999999"/>
    <n v="1.140895"/>
    <n v="47.157097"/>
    <n v="-242.97045900000001"/>
    <n v="1.1390720000000001"/>
    <n v="5.4447580000000002"/>
    <n v="1.823E-3"/>
  </r>
  <r>
    <n v="1387"/>
    <x v="18"/>
    <s v="16-21-30-58-180-184"/>
    <s v="16-21-30-58-180-184"/>
    <x v="1"/>
    <x v="1363"/>
    <n v="409.83499999999998"/>
    <n v="269.51"/>
    <n v="12.614971000000001"/>
    <n v="0"/>
    <x v="1242"/>
    <x v="1256"/>
    <n v="47.568629000000001"/>
    <n v="-242.43922499999999"/>
    <n v="1.018251"/>
    <n v="47.572761999999997"/>
    <n v="-242.414413"/>
    <n v="1.0205360000000001"/>
    <n v="2.5153439999999998"/>
    <n v="2.2850000000000001E-3"/>
  </r>
  <r>
    <n v="1388"/>
    <x v="18"/>
    <s v="21-30-56-58-180-184"/>
    <s v="21-30-56-58-180-184"/>
    <x v="1"/>
    <x v="1364"/>
    <n v="413.74900000000002"/>
    <n v="340.27699999999999"/>
    <n v="14.019786"/>
    <n v="0"/>
    <x v="1243"/>
    <x v="1257"/>
    <n v="48.095857000000002"/>
    <n v="-241.94518400000001"/>
    <n v="0.88448300000000002"/>
    <n v="48.075825000000002"/>
    <n v="-241.90763899999999"/>
    <n v="0.88211399999999995"/>
    <n v="4.2555160000000001"/>
    <n v="2.369E-3"/>
  </r>
  <r>
    <n v="1389"/>
    <x v="18"/>
    <s v="21-30-56-58-180-184"/>
    <s v="21-30-56-58-180-184"/>
    <x v="1"/>
    <x v="1365"/>
    <n v="486.48899999999998"/>
    <n v="422.488"/>
    <n v="16.375008000000001"/>
    <n v="0"/>
    <x v="1244"/>
    <x v="1258"/>
    <n v="48.646296"/>
    <n v="-241.499393"/>
    <n v="0.72956600000000005"/>
    <n v="48.649563000000001"/>
    <n v="-241.48230000000001"/>
    <n v="0.72994400000000004"/>
    <n v="1.740213"/>
    <n v="3.7800000000000003E-4"/>
  </r>
  <r>
    <n v="1390"/>
    <x v="18"/>
    <s v="21-30-56-58-180-184"/>
    <s v="21-30-56-58-180-184"/>
    <x v="1"/>
    <x v="1366"/>
    <n v="365.35599999999999"/>
    <n v="292.95299999999997"/>
    <n v="20.596558000000002"/>
    <n v="0"/>
    <x v="1245"/>
    <x v="1259"/>
    <n v="49.491760999999997"/>
    <n v="-241.07512500000001"/>
    <n v="0.52494600000000002"/>
    <n v="49.494373000000003"/>
    <n v="-241.05891399999999"/>
    <n v="0.52478100000000005"/>
    <n v="1.6420189999999999"/>
    <n v="1.65E-4"/>
  </r>
  <r>
    <n v="1391"/>
    <x v="18"/>
    <s v="21-30-56-58-180-184"/>
    <s v="21-30-56-58-180-184"/>
    <x v="1"/>
    <x v="1367"/>
    <n v="703.86699999999996"/>
    <n v="388.14100000000002"/>
    <n v="14.483409"/>
    <n v="0"/>
    <x v="1246"/>
    <x v="1260"/>
    <n v="50.162641000000001"/>
    <n v="-240.86050800000001"/>
    <n v="0.38178200000000001"/>
    <n v="50.173050000000003"/>
    <n v="-240.84350599999999"/>
    <n v="0.38218600000000003"/>
    <n v="1.9935499999999999"/>
    <n v="4.0400000000000001E-4"/>
  </r>
  <r>
    <n v="1392"/>
    <x v="18"/>
    <s v="21-30-56-58-180-184"/>
    <s v="21-30-56-58-180-184"/>
    <x v="1"/>
    <x v="1075"/>
    <n v="731.42899999999997"/>
    <n v="445.37599999999998"/>
    <n v="12.832034999999999"/>
    <n v="0"/>
    <x v="1247"/>
    <x v="1261"/>
    <n v="50.902810000000002"/>
    <n v="-240.669104"/>
    <n v="0.26667299999999999"/>
    <n v="50.880585000000004"/>
    <n v="-240.698868"/>
    <n v="0.26171299999999997"/>
    <n v="3.714677"/>
    <n v="4.96E-3"/>
  </r>
  <r>
    <n v="1393"/>
    <x v="18"/>
    <s v="21-30-56-58-180-184"/>
    <s v="21-30-56-58-180-184"/>
    <x v="1"/>
    <x v="1368"/>
    <n v="550.51199999999994"/>
    <n v="337.94099999999997"/>
    <n v="11.524113"/>
    <n v="0"/>
    <x v="1248"/>
    <x v="1262"/>
    <n v="51.588318999999998"/>
    <n v="-240.62128000000001"/>
    <n v="0.16189600000000001"/>
    <n v="51.604027000000002"/>
    <n v="-240.61251799999999"/>
    <n v="0.16286999999999999"/>
    <n v="1.798603"/>
    <n v="9.7400000000000004E-4"/>
  </r>
  <r>
    <n v="1394"/>
    <x v="18"/>
    <s v="21-30-56-58-180-184"/>
    <s v="21-30-56-58-180-184"/>
    <x v="1"/>
    <x v="1369"/>
    <n v="450.85500000000002"/>
    <n v="260.33199999999999"/>
    <n v="9.6001010000000004"/>
    <n v="0"/>
    <x v="1249"/>
    <x v="1263"/>
    <n v="52.303282000000003"/>
    <n v="-240.606019"/>
    <n v="8.5514000000000007E-2"/>
    <n v="52.333027000000001"/>
    <n v="-240.57054099999999"/>
    <n v="8.8908000000000001E-2"/>
    <n v="4.6297290000000002"/>
    <n v="3.3930000000000002E-3"/>
  </r>
  <r>
    <n v="1395"/>
    <x v="18"/>
    <s v="21-30-56-58-180-184"/>
    <s v="21-30-56-58-180-184"/>
    <x v="1"/>
    <x v="1370"/>
    <n v="381.863"/>
    <n v="376.51400000000001"/>
    <n v="9.3960640000000009"/>
    <n v="0"/>
    <x v="1250"/>
    <x v="1264"/>
    <n v="53.303345999999998"/>
    <n v="-240.57241500000001"/>
    <n v="2.7536000000000001E-2"/>
    <n v="53.303370999999999"/>
    <n v="-240.551346"/>
    <n v="2.9072000000000001E-2"/>
    <n v="2.1069040000000001"/>
    <n v="1.536E-3"/>
  </r>
  <r>
    <n v="1396"/>
    <x v="18"/>
    <s v="21-30-56-58-180-184"/>
    <s v="21-30-56-58-180-184"/>
    <x v="1"/>
    <x v="1371"/>
    <n v="397.01799999999997"/>
    <n v="290.48399999999998"/>
    <n v="6.2749230000000003"/>
    <n v="0"/>
    <x v="1251"/>
    <x v="1265"/>
    <n v="53.969048999999998"/>
    <n v="-240.56999099999999"/>
    <n v="-4.5830000000000003E-3"/>
    <n v="54.026767999999997"/>
    <n v="-240.55763200000001"/>
    <n v="3.1599999999999998E-4"/>
    <n v="5.9027120000000002"/>
    <n v="4.2680000000000001E-3"/>
  </r>
  <r>
    <n v="1397"/>
    <x v="18"/>
    <s v="21-30-56-58-180-184"/>
    <s v="21-30-56-58-180-184"/>
    <x v="1"/>
    <x v="1372"/>
    <n v="401.64400000000001"/>
    <n v="266.40300000000002"/>
    <n v="4.5925799999999999"/>
    <n v="0"/>
    <x v="1252"/>
    <x v="1266"/>
    <n v="54.740749999999998"/>
    <n v="-240.64200199999999"/>
    <n v="-1.5277000000000001E-2"/>
    <n v="54.748382999999997"/>
    <n v="-240.57655299999999"/>
    <n v="-1.8825000000000001E-2"/>
    <n v="6.5891859999999998"/>
    <n v="3.5479999999999999E-3"/>
  </r>
  <r>
    <n v="1398"/>
    <x v="18"/>
    <s v="21-30-56-58-180-184"/>
    <s v="21-30-56-58-180-184"/>
    <x v="1"/>
    <x v="1373"/>
    <n v="694.226"/>
    <n v="404.19"/>
    <n v="5.5460289999999999"/>
    <n v="0"/>
    <x v="1253"/>
    <x v="1267"/>
    <n v="55.500182000000002"/>
    <n v="-240.59334899999999"/>
    <n v="-3.1137000000000001E-2"/>
    <n v="55.470847999999997"/>
    <n v="-240.600143"/>
    <n v="-2.9784999999999999E-2"/>
    <n v="3.011082"/>
    <n v="1.3519999999999999E-3"/>
  </r>
  <r>
    <n v="1399"/>
    <x v="15"/>
    <s v="21-30-58-180-184"/>
    <s v="21-30-58-180-184"/>
    <x v="1"/>
    <x v="1374"/>
    <n v="624.596"/>
    <n v="371.13400000000001"/>
    <n v="4.2174339999999999"/>
    <n v="0"/>
    <x v="1254"/>
    <x v="1268"/>
    <n v="56.392732000000002"/>
    <n v="-240.67158800000001"/>
    <n v="-3.1844999999999998E-2"/>
    <n v="56.437691000000001"/>
    <n v="-240.629852"/>
    <n v="-3.2007000000000001E-2"/>
    <n v="6.134468"/>
    <n v="1.63E-4"/>
  </r>
  <r>
    <n v="1400"/>
    <x v="15"/>
    <s v="21-30-58-180-184"/>
    <s v="21-30-58-180-184"/>
    <x v="1"/>
    <x v="1375"/>
    <n v="361.654"/>
    <n v="247.166"/>
    <n v="4.2991919999999997"/>
    <n v="0"/>
    <x v="1255"/>
    <x v="1269"/>
    <n v="57.205142000000002"/>
    <n v="-240.614587"/>
    <n v="-3.1600999999999997E-2"/>
    <n v="57.164695999999999"/>
    <n v="-240.65222199999999"/>
    <n v="-3.1201E-2"/>
    <n v="5.5247229999999998"/>
    <n v="4.0000000000000002E-4"/>
  </r>
  <r>
    <n v="1401"/>
    <x v="15"/>
    <s v="21-30-58-180-184"/>
    <s v="21-30-58-180-184"/>
    <x v="1"/>
    <x v="1376"/>
    <n v="464.94299999999998"/>
    <n v="351.63900000000001"/>
    <n v="3.6719360000000001"/>
    <n v="0"/>
    <x v="1256"/>
    <x v="1270"/>
    <n v="57.884304999999998"/>
    <n v="-240.67288500000001"/>
    <n v="-3.3207E-2"/>
    <n v="57.891826999999999"/>
    <n v="-240.674149"/>
    <n v="-3.1158000000000002E-2"/>
    <n v="0.76269200000000004"/>
    <n v="2.049E-3"/>
  </r>
  <r>
    <n v="1402"/>
    <x v="15"/>
    <s v="21-30-58-180-184"/>
    <s v="21-30-58-180-184"/>
    <x v="1"/>
    <x v="1377"/>
    <n v="308.02499999999998"/>
    <n v="248.416"/>
    <n v="5.1328079999999998"/>
    <n v="0"/>
    <x v="1257"/>
    <x v="1271"/>
    <n v="58.876123999999997"/>
    <n v="-240.692634"/>
    <n v="-3.1244000000000001E-2"/>
    <n v="58.859943000000001"/>
    <n v="-240.703293"/>
    <n v="-3.0536000000000001E-2"/>
    <n v="1.937602"/>
    <n v="7.0799999999999997E-4"/>
  </r>
  <r>
    <n v="1403"/>
    <x v="15"/>
    <s v="21-30-58-180-184"/>
    <s v="21-30-58-180-184"/>
    <x v="1"/>
    <x v="1378"/>
    <n v="306.596"/>
    <n v="268.99700000000001"/>
    <n v="3.366994"/>
    <n v="0"/>
    <x v="1258"/>
    <x v="1272"/>
    <n v="59.594487999999998"/>
    <n v="-240.714822"/>
    <n v="-2.8042000000000001E-2"/>
    <n v="59.584972"/>
    <n v="-240.725067"/>
    <n v="-2.9701000000000002E-2"/>
    <n v="1.398279"/>
    <n v="1.6590000000000001E-3"/>
  </r>
  <r>
    <n v="1404"/>
    <x v="16"/>
    <s v="21-30-58-180"/>
    <s v="21-30-58-180"/>
    <x v="1"/>
    <x v="1379"/>
    <n v="265.89800000000002"/>
    <n v="235.989"/>
    <n v="2.7438989999999999"/>
    <n v="0"/>
    <x v="1259"/>
    <x v="1273"/>
    <n v="60.308909999999997"/>
    <n v="-240.74371099999999"/>
    <n v="-3.0068999999999999E-2"/>
    <n v="60.309699999999999"/>
    <n v="-240.745712"/>
    <n v="-2.9314E-2"/>
    <n v="0.21516399999999999"/>
    <n v="7.5500000000000003E-4"/>
  </r>
  <r>
    <n v="1405"/>
    <x v="16"/>
    <s v="21-30-58-180"/>
    <s v="21-30-58-180"/>
    <x v="1"/>
    <x v="1380"/>
    <n v="340.00099999999998"/>
    <n v="381.04"/>
    <n v="3.075078"/>
    <n v="0"/>
    <x v="1260"/>
    <x v="1274"/>
    <n v="61.063983999999998"/>
    <n v="-240.73058800000001"/>
    <n v="-2.4455000000000001E-2"/>
    <n v="61.034706"/>
    <n v="-240.76243600000001"/>
    <n v="-2.5055000000000001E-2"/>
    <n v="4.3260709999999998"/>
    <n v="5.9999999999999995E-4"/>
  </r>
  <r>
    <n v="1406"/>
    <x v="16"/>
    <s v="21-30-58-180"/>
    <s v="21-30-58-180"/>
    <x v="1"/>
    <x v="1381"/>
    <n v="469.452"/>
    <n v="348.73200000000003"/>
    <n v="3.5773480000000002"/>
    <n v="0"/>
    <x v="1261"/>
    <x v="1275"/>
    <n v="62.045456000000001"/>
    <n v="-240.74755300000001"/>
    <n v="-1.8377999999999999E-2"/>
    <n v="62.002243"/>
    <n v="-240.780991"/>
    <n v="-2.0305E-2"/>
    <n v="5.4639410000000002"/>
    <n v="1.9269999999999999E-3"/>
  </r>
  <r>
    <n v="1407"/>
    <x v="16"/>
    <s v="21-30-58-180"/>
    <s v="21-30-58-180"/>
    <x v="1"/>
    <x v="1382"/>
    <n v="275.62700000000001"/>
    <n v="348.89600000000002"/>
    <n v="2.556832"/>
    <n v="0"/>
    <x v="1262"/>
    <x v="1276"/>
    <n v="62.701099999999997"/>
    <n v="-240.82020600000001"/>
    <n v="-2.1427000000000002E-2"/>
    <n v="62.728340000000003"/>
    <n v="-240.793015"/>
    <n v="-1.8200999999999998E-2"/>
    <n v="3.8488869999999999"/>
    <n v="3.225E-3"/>
  </r>
  <r>
    <n v="1408"/>
    <x v="16"/>
    <s v="21-30-58-180"/>
    <s v="21-30-58-180"/>
    <x v="1"/>
    <x v="837"/>
    <n v="316.59399999999999"/>
    <n v="305.45"/>
    <n v="2.9987499999999998"/>
    <n v="0"/>
    <x v="1263"/>
    <x v="1277"/>
    <n v="63.465113000000002"/>
    <n v="-240.79208499999999"/>
    <n v="-1.5011E-2"/>
    <n v="63.454433000000002"/>
    <n v="-240.804306"/>
    <n v="-1.5855000000000001E-2"/>
    <n v="1.6229849999999999"/>
    <n v="8.4500000000000005E-4"/>
  </r>
  <r>
    <n v="1409"/>
    <x v="17"/>
    <s v="30-58-180"/>
    <s v="30-58-180"/>
    <x v="1"/>
    <x v="1383"/>
    <n v="204.93199999999999"/>
    <n v="248.25899999999999"/>
    <n v="2.9342700000000002"/>
    <n v="0"/>
    <x v="1264"/>
    <x v="445"/>
    <n v="64.430955999999995"/>
    <n v="-240.81343899999999"/>
    <n v="-1.6285999999999998E-2"/>
    <n v="64.422256000000004"/>
    <n v="-240.818039"/>
    <n v="-1.4227E-2"/>
    <n v="0.98411700000000002"/>
    <n v="2.0600000000000002E-3"/>
  </r>
  <r>
    <n v="1410"/>
    <x v="16"/>
    <s v="30-58-82-180"/>
    <s v="30-58-82-180"/>
    <x v="1"/>
    <x v="1384"/>
    <n v="483.88799999999998"/>
    <n v="390.61"/>
    <n v="2.86815"/>
    <n v="0"/>
    <x v="1265"/>
    <x v="1278"/>
    <n v="65.176259999999999"/>
    <n v="-240.80920900000001"/>
    <n v="-1.1027E-2"/>
    <n v="65.147887999999995"/>
    <n v="-240.82756000000001"/>
    <n v="-1.3916E-2"/>
    <n v="3.3789199999999999"/>
    <n v="2.8890000000000001E-3"/>
  </r>
  <r>
    <n v="1411"/>
    <x v="16"/>
    <s v="30-58-82-180"/>
    <s v="30-58-82-180"/>
    <x v="1"/>
    <x v="1385"/>
    <n v="285.44799999999998"/>
    <n v="310.78699999999998"/>
    <n v="2.7737660000000002"/>
    <n v="0"/>
    <x v="1266"/>
    <x v="1279"/>
    <n v="65.895392000000001"/>
    <n v="-240.814052"/>
    <n v="-1.1280999999999999E-2"/>
    <n v="65.873465999999993"/>
    <n v="-240.83561700000001"/>
    <n v="-1.1658E-2"/>
    <n v="3.075402"/>
    <n v="3.7599999999999998E-4"/>
  </r>
  <r>
    <n v="1412"/>
    <x v="16"/>
    <s v="30-58-82-180"/>
    <s v="30-58-82-180"/>
    <x v="1"/>
    <x v="1386"/>
    <n v="502.62599999999998"/>
    <n v="337.03800000000001"/>
    <n v="2.6350739999999999"/>
    <n v="0"/>
    <x v="1267"/>
    <x v="1280"/>
    <n v="66.564682000000005"/>
    <n v="-240.857677"/>
    <n v="-1.3303000000000001E-2"/>
    <n v="66.599136000000001"/>
    <n v="-240.84196499999999"/>
    <n v="-1.0245000000000001E-2"/>
    <n v="3.7868219999999999"/>
    <n v="3.058E-3"/>
  </r>
  <r>
    <n v="1413"/>
    <x v="16"/>
    <s v="30-58-82-180"/>
    <s v="30-58-82-180"/>
    <x v="1"/>
    <x v="1387"/>
    <n v="410.11099999999999"/>
    <n v="416.41399999999999"/>
    <n v="3.618271"/>
    <n v="0"/>
    <x v="1268"/>
    <x v="1281"/>
    <n v="67.567115000000001"/>
    <n v="-240.858473"/>
    <n v="-1.0459E-2"/>
    <n v="67.566886999999994"/>
    <n v="-240.84927400000001"/>
    <n v="-8.3239999999999998E-3"/>
    <n v="0.92020999999999997"/>
    <n v="2.1350000000000002E-3"/>
  </r>
  <r>
    <n v="1414"/>
    <x v="16"/>
    <s v="30-58-82-180"/>
    <s v="30-58-82-180"/>
    <x v="1"/>
    <x v="1388"/>
    <n v="373.94499999999999"/>
    <n v="354.76299999999998"/>
    <n v="3.120663"/>
    <n v="0"/>
    <x v="1190"/>
    <x v="1282"/>
    <n v="68.309595999999999"/>
    <n v="-240.840283"/>
    <n v="-6.2350000000000001E-3"/>
    <n v="68.292777999999998"/>
    <n v="-240.854309"/>
    <n v="-6.8490000000000001E-3"/>
    <n v="2.189864"/>
    <n v="6.1300000000000005E-4"/>
  </r>
  <r>
    <n v="1415"/>
    <x v="16"/>
    <s v="30-58-82-180"/>
    <s v="30-58-82-180"/>
    <x v="1"/>
    <x v="1389"/>
    <n v="357.286"/>
    <n v="392.37700000000001"/>
    <n v="2.7438530000000001"/>
    <n v="0"/>
    <x v="1269"/>
    <x v="1283"/>
    <n v="69.048402999999993"/>
    <n v="-240.872952"/>
    <n v="-8.3700000000000007E-3"/>
    <n v="69.018676999999997"/>
    <n v="-240.85867300000001"/>
    <n v="-6.6600000000000001E-3"/>
    <n v="3.2977660000000002"/>
    <n v="1.7099999999999999E-3"/>
  </r>
  <r>
    <n v="1416"/>
    <x v="16"/>
    <s v="30-58-82-180"/>
    <s v="30-58-82-180"/>
    <x v="1"/>
    <x v="1390"/>
    <n v="257.24799999999999"/>
    <n v="312.31099999999998"/>
    <n v="3.9722300000000001"/>
    <n v="0"/>
    <x v="1270"/>
    <x v="1284"/>
    <n v="70.022650999999996"/>
    <n v="-240.823622"/>
    <n v="-6.8690000000000001E-3"/>
    <n v="69.986450000000005"/>
    <n v="-240.864182"/>
    <n v="-6.0769999999999999E-3"/>
    <n v="5.4365540000000001"/>
    <n v="7.9199999999999995E-4"/>
  </r>
  <r>
    <n v="1417"/>
    <x v="16"/>
    <s v="30-58-82-180"/>
    <s v="30-58-82-180"/>
    <x v="1"/>
    <x v="1391"/>
    <n v="282.99900000000002"/>
    <n v="247.87100000000001"/>
    <n v="3.1254469999999999"/>
    <n v="0"/>
    <x v="1271"/>
    <x v="1285"/>
    <n v="70.706479999999999"/>
    <n v="-240.87305000000001"/>
    <n v="-4.96E-3"/>
    <n v="70.712242000000003"/>
    <n v="-240.86772199999999"/>
    <n v="-4.8250000000000003E-3"/>
    <n v="0.78481500000000004"/>
    <n v="1.35E-4"/>
  </r>
  <r>
    <n v="1418"/>
    <x v="16"/>
    <s v="30-58-82-180"/>
    <s v="30-58-82-180"/>
    <x v="1"/>
    <x v="1392"/>
    <n v="273.596"/>
    <n v="278.54700000000003"/>
    <n v="3.3825029999999998"/>
    <n v="0"/>
    <x v="1272"/>
    <x v="1286"/>
    <n v="71.441344000000001"/>
    <n v="-240.86343400000001"/>
    <n v="-3.9579999999999997E-3"/>
    <n v="71.438018999999997"/>
    <n v="-240.87039200000001"/>
    <n v="-4.5459999999999997E-3"/>
    <n v="0.77115599999999995"/>
    <n v="5.8799999999999998E-4"/>
  </r>
  <r>
    <n v="1419"/>
    <x v="17"/>
    <s v="58-82-180"/>
    <s v="58-82-180"/>
    <x v="1"/>
    <x v="1393"/>
    <n v="291.27600000000001"/>
    <n v="215.74799999999999"/>
    <n v="2.12086"/>
    <n v="0"/>
    <x v="1273"/>
    <x v="1287"/>
    <n v="72.223449000000002"/>
    <n v="-240.823093"/>
    <n v="-2.555E-3"/>
    <n v="72.163818000000006"/>
    <n v="-240.87301600000001"/>
    <n v="-3.4399999999999999E-3"/>
    <n v="7.7769740000000001"/>
    <n v="8.8500000000000004E-4"/>
  </r>
  <r>
    <n v="1420"/>
    <x v="17"/>
    <s v="58-82-180"/>
    <s v="58-82-180"/>
    <x v="1"/>
    <x v="1394"/>
    <n v="250.84"/>
    <n v="307.68400000000003"/>
    <n v="2.7230259999999999"/>
    <n v="0"/>
    <x v="1274"/>
    <x v="1288"/>
    <n v="73.084576999999996"/>
    <n v="-240.91644500000001"/>
    <n v="-3.754E-3"/>
    <n v="73.131598999999994"/>
    <n v="-240.87593100000001"/>
    <n v="-2.882E-3"/>
    <n v="6.2068139999999996"/>
    <n v="8.7200000000000005E-4"/>
  </r>
  <r>
    <n v="1421"/>
    <x v="17"/>
    <s v="58-82-180"/>
    <s v="58-82-180"/>
    <x v="1"/>
    <x v="1395"/>
    <n v="349.37400000000002"/>
    <n v="301.14699999999999"/>
    <n v="2.1469860000000001"/>
    <n v="0"/>
    <x v="1275"/>
    <x v="1289"/>
    <n v="73.815805999999995"/>
    <n v="-240.87934799999999"/>
    <n v="-8.3999999999999995E-3"/>
    <n v="73.857451999999995"/>
    <n v="-240.87782300000001"/>
    <n v="-3.1440000000000001E-3"/>
    <n v="4.167446"/>
    <n v="5.2560000000000003E-3"/>
  </r>
  <r>
    <n v="1422"/>
    <x v="17"/>
    <s v="58-82-180"/>
    <s v="58-82-180"/>
    <x v="1"/>
    <x v="1396"/>
    <n v="248.54400000000001"/>
    <n v="309.62"/>
    <n v="2.3288579999999999"/>
    <n v="0"/>
    <x v="1276"/>
    <x v="1290"/>
    <n v="74.576352"/>
    <n v="-240.875553"/>
    <n v="-8.0960000000000008E-3"/>
    <n v="74.583290000000005"/>
    <n v="-240.879852"/>
    <n v="-2.4559999999999998E-3"/>
    <n v="0.81622700000000004"/>
    <n v="5.6389999999999999E-3"/>
  </r>
  <r>
    <n v="1423"/>
    <x v="17"/>
    <s v="58-82-180"/>
    <s v="58-82-180"/>
    <x v="1"/>
    <x v="1397"/>
    <n v="321.52499999999998"/>
    <n v="449.48500000000001"/>
    <n v="2.9733049999999999"/>
    <n v="0"/>
    <x v="1277"/>
    <x v="1291"/>
    <n v="75.422725999999997"/>
    <n v="-241.009624"/>
    <n v="-1.0947999999999999E-2"/>
    <n v="75.551079000000001"/>
    <n v="-240.882217"/>
    <n v="-2.2109999999999999E-3"/>
    <n v="18.085037"/>
    <n v="8.737E-3"/>
  </r>
  <r>
    <n v="1424"/>
    <x v="17"/>
    <s v="58-82-180"/>
    <s v="58-82-180"/>
    <x v="1"/>
    <x v="1398"/>
    <n v="206.92400000000001"/>
    <n v="256.14600000000002"/>
    <n v="2.8622480000000001"/>
    <n v="0"/>
    <x v="700"/>
    <x v="1292"/>
    <n v="76.359346000000002"/>
    <n v="-240.78449900000001"/>
    <n v="3.6400000000000001E-4"/>
    <n v="76.276886000000005"/>
    <n v="-240.88351399999999"/>
    <n v="-2.4069999999999999E-3"/>
    <n v="12.885574"/>
    <n v="2.0430000000000001E-3"/>
  </r>
  <r>
    <n v="1425"/>
    <x v="17"/>
    <s v="58-82-180"/>
    <s v="58-82-180"/>
    <x v="1"/>
    <x v="1399"/>
    <n v="381.52800000000002"/>
    <n v="458.846"/>
    <n v="2.0648219999999999"/>
    <n v="0"/>
    <x v="308"/>
    <x v="1293"/>
    <n v="77.012800999999996"/>
    <n v="-240.875878"/>
    <n v="-1.737E-3"/>
    <n v="77.002685999999997"/>
    <n v="-240.884995"/>
    <n v="-1.652E-3"/>
    <n v="1.361737"/>
    <n v="8.5000000000000006E-5"/>
  </r>
  <r>
    <n v="1426"/>
    <x v="17"/>
    <s v="58-82-180"/>
    <s v="58-82-180"/>
    <x v="1"/>
    <x v="1400"/>
    <n v="220.86600000000001"/>
    <n v="323.77600000000001"/>
    <n v="2.7779530000000001"/>
    <n v="0"/>
    <x v="706"/>
    <x v="1294"/>
    <n v="78.011955999999998"/>
    <n v="-240.832774"/>
    <n v="2.1059999999999998E-3"/>
    <n v="77.970466999999999"/>
    <n v="-240.886505"/>
    <n v="-1.4090000000000001E-3"/>
    <n v="6.7885070000000001"/>
    <n v="6.9700000000000003E-4"/>
  </r>
  <r>
    <n v="1427"/>
    <x v="17"/>
    <s v="58-82-180"/>
    <s v="58-82-180"/>
    <x v="1"/>
    <x v="1401"/>
    <n v="221.01"/>
    <n v="313.81200000000001"/>
    <n v="2.1921680000000001"/>
    <n v="0"/>
    <x v="970"/>
    <x v="1295"/>
    <n v="78.661495000000002"/>
    <n v="-240.91629"/>
    <n v="-2.6480000000000002E-3"/>
    <n v="78.696312000000006"/>
    <n v="-240.88742099999999"/>
    <n v="-1.781E-3"/>
    <n v="4.5229020000000002"/>
    <n v="8.6700000000000004E-4"/>
  </r>
  <r>
    <n v="1428"/>
    <x v="17"/>
    <s v="58-82-180"/>
    <s v="58-82-180"/>
    <x v="1"/>
    <x v="1402"/>
    <n v="233.02799999999999"/>
    <n v="282.904"/>
    <n v="1.8534600000000001"/>
    <n v="0"/>
    <x v="1278"/>
    <x v="1296"/>
    <n v="79.313475999999994"/>
    <n v="-240.99687800000001"/>
    <n v="-9.3000000000000005E-4"/>
    <n v="79.422156999999999"/>
    <n v="-240.88864100000001"/>
    <n v="-1.1969999999999999E-3"/>
    <n v="15.338478"/>
    <n v="2.6699999999999998E-4"/>
  </r>
  <r>
    <n v="1429"/>
    <x v="20"/>
    <s v="58-82"/>
    <s v="58-82"/>
    <x v="1"/>
    <x v="1403"/>
    <n v="179.285"/>
    <n v="269.76400000000001"/>
    <n v="1.8560509999999999"/>
    <n v="0"/>
    <x v="1279"/>
    <x v="1297"/>
    <n v="80.159148000000002"/>
    <n v="-240.81566599999999"/>
    <n v="-9.7680000000000006E-3"/>
    <n v="80.148003000000003"/>
    <n v="-240.88943499999999"/>
    <n v="-1.6149999999999999E-3"/>
    <n v="7.460572"/>
    <n v="8.1519999999999995E-3"/>
  </r>
  <r>
    <n v="1430"/>
    <x v="20"/>
    <s v="58-82"/>
    <s v="58-82"/>
    <x v="1"/>
    <x v="1404"/>
    <n v="177.27699999999999"/>
    <n v="293.798"/>
    <n v="1.793976"/>
    <n v="0"/>
    <x v="706"/>
    <x v="1298"/>
    <n v="81.075832000000005"/>
    <n v="-240.95231899999999"/>
    <n v="2.3739999999999998E-3"/>
    <n v="81.115791000000002"/>
    <n v="-240.89051799999999"/>
    <n v="-1.4159999999999999E-3"/>
    <n v="7.3594059999999999"/>
    <n v="9.5799999999999998E-4"/>
  </r>
  <r>
    <n v="1431"/>
    <x v="20"/>
    <s v="58-82"/>
    <s v="58-82"/>
    <x v="1"/>
    <x v="1405"/>
    <n v="160.96100000000001"/>
    <n v="246.767"/>
    <n v="1.7980719999999999"/>
    <n v="0"/>
    <x v="1280"/>
    <x v="1299"/>
    <n v="81.899176999999995"/>
    <n v="-240.79833600000001"/>
    <n v="-7.6270000000000001E-3"/>
    <n v="81.841621000000004"/>
    <n v="-240.891403"/>
    <n v="-8.0900000000000004E-4"/>
    <n v="10.94262"/>
    <n v="6.8180000000000003E-3"/>
  </r>
  <r>
    <n v="1432"/>
    <x v="20"/>
    <s v="58-82"/>
    <s v="58-82"/>
    <x v="1"/>
    <x v="1406"/>
    <n v="290.69799999999998"/>
    <n v="435.637"/>
    <n v="1.955039"/>
    <n v="0"/>
    <x v="558"/>
    <x v="1300"/>
    <n v="82.815573000000001"/>
    <n v="-240.83502999999999"/>
    <n v="-1.103E-2"/>
    <n v="82.809357000000006"/>
    <n v="-240.89233400000001"/>
    <n v="-7.1199999999999996E-4"/>
    <n v="5.7640479999999998"/>
    <n v="1.0318000000000001E-2"/>
  </r>
  <r>
    <n v="1433"/>
    <x v="20"/>
    <s v="58-82"/>
    <s v="58-82"/>
    <x v="1"/>
    <x v="1407"/>
    <n v="235.06800000000001"/>
    <n v="411.87599999999998"/>
    <n v="1.348976"/>
    <n v="0"/>
    <x v="718"/>
    <x v="1301"/>
    <n v="83.504778000000002"/>
    <n v="-240.948509"/>
    <n v="4.8650000000000004E-3"/>
    <n v="83.535156000000001"/>
    <n v="-240.892853"/>
    <n v="-1.173E-3"/>
    <n v="6.3407450000000001"/>
    <n v="3.692E-3"/>
  </r>
  <r>
    <n v="1434"/>
    <x v="20"/>
    <s v="58-82"/>
    <s v="58-82"/>
    <x v="1"/>
    <x v="1408"/>
    <n v="167.554"/>
    <n v="259.815"/>
    <n v="1.553904"/>
    <n v="0"/>
    <x v="714"/>
    <x v="1302"/>
    <n v="84.259986999999995"/>
    <n v="-240.89603"/>
    <n v="-1.098E-3"/>
    <n v="84.260955999999993"/>
    <n v="-240.89370700000001"/>
    <n v="-6.9300000000000004E-4"/>
    <n v="0.25168200000000002"/>
    <n v="4.0499999999999998E-4"/>
  </r>
  <r>
    <n v="1435"/>
    <x v="17"/>
    <s v="51-58-82"/>
    <s v="51-58-82"/>
    <x v="1"/>
    <x v="1409"/>
    <n v="253.44"/>
    <n v="246.56"/>
    <n v="2.0017"/>
    <n v="0"/>
    <x v="1281"/>
    <x v="1303"/>
    <n v="84.946442000000005"/>
    <n v="-240.93703600000001"/>
    <n v="-4.1300000000000001E-4"/>
    <n v="84.986755000000002"/>
    <n v="-240.89425700000001"/>
    <n v="-1.189E-3"/>
    <n v="5.8781509999999999"/>
    <n v="7.7700000000000002E-4"/>
  </r>
  <r>
    <n v="1436"/>
    <x v="17"/>
    <s v="51-58-82"/>
    <s v="51-58-82"/>
    <x v="1"/>
    <x v="1410"/>
    <n v="260.71600000000001"/>
    <n v="327.79700000000003"/>
    <n v="3.3496570000000001"/>
    <n v="0"/>
    <x v="718"/>
    <x v="1304"/>
    <n v="85.961708000000002"/>
    <n v="-240.882274"/>
    <n v="-3.9389999999999998E-3"/>
    <n v="85.954491000000004"/>
    <n v="-240.89501999999999"/>
    <n v="-1.0740000000000001E-3"/>
    <n v="1.4647289999999999"/>
    <n v="2.8660000000000001E-3"/>
  </r>
  <r>
    <n v="1437"/>
    <x v="17"/>
    <s v="51-58-82"/>
    <s v="51-58-82"/>
    <x v="1"/>
    <x v="1411"/>
    <n v="653.76400000000001"/>
    <n v="797.63900000000001"/>
    <n v="2.0201310000000001"/>
    <n v="0"/>
    <x v="711"/>
    <x v="1305"/>
    <n v="86.652163999999999"/>
    <n v="-240.92401100000001"/>
    <n v="-5.7520000000000002E-3"/>
    <n v="86.680289999999999"/>
    <n v="-240.89572100000001"/>
    <n v="-5.4199999999999995E-4"/>
    <n v="3.9892110000000001"/>
    <n v="5.2100000000000002E-3"/>
  </r>
  <r>
    <n v="1438"/>
    <x v="17"/>
    <s v="51-58-82"/>
    <s v="51-58-82"/>
    <x v="1"/>
    <x v="1412"/>
    <n v="360.82499999999999"/>
    <n v="277.92"/>
    <n v="2.292408"/>
    <n v="0"/>
    <x v="713"/>
    <x v="1306"/>
    <n v="87.392252999999997"/>
    <n v="-240.91173800000001"/>
    <n v="2.6220000000000002E-3"/>
    <n v="87.406090000000006"/>
    <n v="-240.89608799999999"/>
    <n v="-1.0070000000000001E-3"/>
    <n v="2.0890569999999999"/>
    <n v="1.6149999999999999E-3"/>
  </r>
  <r>
    <n v="1439"/>
    <x v="17"/>
    <s v="51-58-82"/>
    <s v="51-58-82"/>
    <x v="1"/>
    <x v="1413"/>
    <n v="390.154"/>
    <n v="367.76600000000002"/>
    <n v="2.96292"/>
    <n v="0"/>
    <x v="716"/>
    <x v="1307"/>
    <n v="88.386560000000003"/>
    <n v="-240.88579100000001"/>
    <n v="-2.5639999999999999E-3"/>
    <n v="88.373824999999997"/>
    <n v="-240.89679000000001"/>
    <n v="-9.7499999999999996E-4"/>
    <n v="1.6826939999999999"/>
    <n v="1.5900000000000001E-3"/>
  </r>
  <r>
    <n v="1440"/>
    <x v="17"/>
    <s v="51-58-82"/>
    <s v="51-58-82"/>
    <x v="1"/>
    <x v="1414"/>
    <n v="248.446"/>
    <n v="375.041"/>
    <n v="1.8882680000000001"/>
    <n v="0"/>
    <x v="559"/>
    <x v="1308"/>
    <n v="89.094477999999995"/>
    <n v="-240.90116499999999"/>
    <n v="6.11E-4"/>
    <n v="89.099625000000003"/>
    <n v="-240.89746099999999"/>
    <n v="-4.2700000000000002E-4"/>
    <n v="0.634162"/>
    <n v="1.84E-4"/>
  </r>
  <r>
    <n v="1441"/>
    <x v="17"/>
    <s v="51-58-82"/>
    <s v="51-58-82"/>
    <x v="1"/>
    <x v="1415"/>
    <n v="203.8"/>
    <n v="277.71699999999998"/>
    <n v="2.4528310000000002"/>
    <n v="0"/>
    <x v="557"/>
    <x v="1309"/>
    <n v="89.850313999999997"/>
    <n v="-240.87518800000001"/>
    <n v="-1.294E-3"/>
    <n v="89.825423999999998"/>
    <n v="-240.897705"/>
    <n v="-8.6799999999999996E-4"/>
    <n v="3.3563550000000002"/>
    <n v="4.26E-4"/>
  </r>
  <r>
    <n v="1442"/>
    <x v="17"/>
    <s v="51-58-82"/>
    <s v="51-58-82"/>
    <x v="1"/>
    <x v="1416"/>
    <n v="302.92099999999999"/>
    <n v="284.70999999999998"/>
    <n v="1.890396"/>
    <n v="0"/>
    <x v="559"/>
    <x v="1310"/>
    <n v="90.537289000000001"/>
    <n v="-240.91238200000001"/>
    <n v="-5.0100000000000003E-4"/>
    <n v="90.551231000000001"/>
    <n v="-240.898392"/>
    <n v="-4.0400000000000001E-4"/>
    <n v="1.975131"/>
    <n v="9.7E-5"/>
  </r>
  <r>
    <n v="1443"/>
    <x v="20"/>
    <s v="51-82"/>
    <s v="51-82"/>
    <x v="1"/>
    <x v="1417"/>
    <n v="184.28800000000001"/>
    <n v="322.80700000000002"/>
    <n v="1.8556870000000001"/>
    <n v="0"/>
    <x v="710"/>
    <x v="1311"/>
    <n v="91.545930999999996"/>
    <n v="-240.882721"/>
    <n v="-4.1749999999999999E-3"/>
    <n v="91.518958999999995"/>
    <n v="-240.899078"/>
    <n v="-4.2400000000000001E-4"/>
    <n v="3.1544919999999999"/>
    <n v="3.7499999999999999E-3"/>
  </r>
  <r>
    <n v="1444"/>
    <x v="20"/>
    <s v="51-82"/>
    <s v="51-82"/>
    <x v="1"/>
    <x v="1418"/>
    <n v="155.31200000000001"/>
    <n v="273.02499999999998"/>
    <n v="1.2723059999999999"/>
    <n v="0"/>
    <x v="554"/>
    <x v="1312"/>
    <n v="92.249046000000007"/>
    <n v="-240.906057"/>
    <n v="-3.418E-3"/>
    <n v="92.244765999999998"/>
    <n v="-240.899384"/>
    <n v="-8.9499999999999996E-4"/>
    <n v="0.79280200000000001"/>
    <n v="2.5240000000000002E-3"/>
  </r>
  <r>
    <n v="1445"/>
    <x v="20"/>
    <s v="51-82"/>
    <s v="51-82"/>
    <x v="1"/>
    <x v="1419"/>
    <n v="159.172"/>
    <n v="262.423"/>
    <n v="1.8950009999999999"/>
    <n v="0"/>
    <x v="713"/>
    <x v="1313"/>
    <n v="93.218699000000001"/>
    <n v="-240.89653799999999"/>
    <n v="-1.6739999999999999E-3"/>
    <n v="93.212502000000001"/>
    <n v="-240.90005500000001"/>
    <n v="-8.92E-4"/>
    <n v="0.71260000000000001"/>
    <n v="7.8200000000000003E-4"/>
  </r>
  <r>
    <n v="1446"/>
    <x v="20"/>
    <s v="51-82"/>
    <s v="51-82"/>
    <x v="1"/>
    <x v="1420"/>
    <n v="159.393"/>
    <n v="283.48200000000003"/>
    <n v="1.2577240000000001"/>
    <n v="0"/>
    <x v="543"/>
    <x v="1314"/>
    <n v="93.851224999999999"/>
    <n v="-240.98547199999999"/>
    <n v="-1.3129999999999999E-3"/>
    <n v="93.938300999999996"/>
    <n v="-240.900711"/>
    <n v="-4.2200000000000001E-4"/>
    <n v="12.151812"/>
    <n v="8.9099999999999997E-4"/>
  </r>
  <r>
    <n v="1447"/>
    <x v="20"/>
    <s v="51-82"/>
    <s v="51-82"/>
    <x v="1"/>
    <x v="1421"/>
    <n v="173.511"/>
    <n v="291.55599999999998"/>
    <n v="1.630539"/>
    <n v="0"/>
    <x v="322"/>
    <x v="1315"/>
    <n v="94.662792999999994"/>
    <n v="-240.89442600000001"/>
    <n v="-2.1949999999999999E-3"/>
    <n v="94.664101000000002"/>
    <n v="-240.90098599999999"/>
    <n v="-8.7799999999999998E-4"/>
    <n v="0.66888700000000001"/>
    <n v="1.3179999999999999E-3"/>
  </r>
  <r>
    <n v="1448"/>
    <x v="20"/>
    <s v="51-82"/>
    <s v="51-82"/>
    <x v="1"/>
    <x v="1422"/>
    <n v="168.96199999999999"/>
    <n v="320.92899999999997"/>
    <n v="2.0128140000000001"/>
    <n v="0"/>
    <x v="547"/>
    <x v="1316"/>
    <n v="95.624677000000005"/>
    <n v="-240.894296"/>
    <n v="1.0139999999999999E-3"/>
    <n v="95.631836000000007"/>
    <n v="-240.90168800000001"/>
    <n v="-8.8099999999999995E-4"/>
    <n v="1.029077"/>
    <n v="1.3300000000000001E-4"/>
  </r>
  <r>
    <n v="1449"/>
    <x v="20"/>
    <s v="51-82"/>
    <s v="51-82"/>
    <x v="1"/>
    <x v="1423"/>
    <n v="197.26300000000001"/>
    <n v="301.97000000000003"/>
    <n v="1.331987"/>
    <n v="0"/>
    <x v="1282"/>
    <x v="1317"/>
    <n v="96.336168000000001"/>
    <n v="-240.944029"/>
    <n v="-3.0530000000000002E-3"/>
    <n v="96.357635000000002"/>
    <n v="-240.90235899999999"/>
    <n v="-4.1199999999999999E-4"/>
    <n v="4.687494"/>
    <n v="2.64E-3"/>
  </r>
  <r>
    <n v="1450"/>
    <x v="20"/>
    <s v="51-82"/>
    <s v="51-82"/>
    <x v="1"/>
    <x v="1424"/>
    <n v="197.63300000000001"/>
    <n v="330.42399999999998"/>
    <n v="1.611329"/>
    <n v="0"/>
    <x v="322"/>
    <x v="1318"/>
    <n v="97.058628999999996"/>
    <n v="-240.87527700000001"/>
    <n v="-3.6879999999999999E-3"/>
    <n v="97.083434999999994"/>
    <n v="-240.90269499999999"/>
    <n v="-9.0300000000000005E-4"/>
    <n v="3.6973569999999998"/>
    <n v="2.784E-3"/>
  </r>
  <r>
    <n v="1451"/>
    <x v="17"/>
    <s v="51-82-182"/>
    <s v="51-82-182"/>
    <x v="1"/>
    <x v="1425"/>
    <n v="209.006"/>
    <n v="309.26400000000001"/>
    <n v="3.1614599999999999"/>
    <n v="0"/>
    <x v="713"/>
    <x v="1319"/>
    <n v="98.111990000000006"/>
    <n v="-240.84268800000001"/>
    <n v="-8.7100000000000003E-4"/>
    <n v="98.051169999999999"/>
    <n v="-240.90329"/>
    <n v="-8.8400000000000002E-4"/>
    <n v="8.5857840000000003"/>
    <n v="1.2999999999999999E-5"/>
  </r>
  <r>
    <n v="1452"/>
    <x v="17"/>
    <s v="51-82-182"/>
    <s v="51-82-182"/>
    <x v="1"/>
    <x v="1426"/>
    <n v="233.24799999999999"/>
    <n v="320.43900000000002"/>
    <n v="2.1996530000000001"/>
    <n v="0"/>
    <x v="546"/>
    <x v="1320"/>
    <n v="98.776227000000006"/>
    <n v="-240.90290300000001"/>
    <n v="-9.3000000000000005E-4"/>
    <n v="98.776970000000006"/>
    <n v="-240.90399199999999"/>
    <n v="-3.8099999999999999E-4"/>
    <n v="0.13181599999999999"/>
    <n v="5.4900000000000001E-4"/>
  </r>
  <r>
    <n v="1453"/>
    <x v="17"/>
    <s v="51-82-182"/>
    <s v="51-82-182"/>
    <x v="1"/>
    <x v="885"/>
    <n v="327.20499999999998"/>
    <n v="384.85500000000002"/>
    <n v="1.977088"/>
    <n v="0"/>
    <x v="713"/>
    <x v="1321"/>
    <n v="99.519715000000005"/>
    <n v="-240.90610899999999"/>
    <n v="-4.4429999999999999E-3"/>
    <n v="99.502769000000001"/>
    <n v="-240.90434300000001"/>
    <n v="-8.9999999999999998E-4"/>
    <n v="1.7037230000000001"/>
    <n v="3.5439999999999998E-3"/>
  </r>
  <r>
    <n v="1454"/>
    <x v="17"/>
    <s v="51-82-182"/>
    <s v="51-82-182"/>
    <x v="1"/>
    <x v="1427"/>
    <n v="396.52199999999999"/>
    <n v="355.26900000000001"/>
    <n v="2.6222379999999998"/>
    <n v="0"/>
    <x v="710"/>
    <x v="1322"/>
    <n v="100.415274"/>
    <n v="-240.914298"/>
    <n v="-1.1311E-2"/>
    <n v="100.470505"/>
    <n v="-240.90501399999999"/>
    <n v="-9.0200000000000002E-4"/>
    <n v="5.600568"/>
    <n v="1.0409E-2"/>
  </r>
  <r>
    <n v="1455"/>
    <x v="17"/>
    <s v="51-82-182"/>
    <s v="51-82-182"/>
    <x v="1"/>
    <x v="1428"/>
    <n v="206.94499999999999"/>
    <n v="282.43099999999998"/>
    <n v="2.251484"/>
    <n v="0"/>
    <x v="709"/>
    <x v="1323"/>
    <n v="101.186036"/>
    <n v="-240.90606600000001"/>
    <n v="-1.3010000000000001E-3"/>
    <n v="101.196304"/>
    <n v="-240.90554800000001"/>
    <n v="-3.6000000000000002E-4"/>
    <n v="1.028105"/>
    <n v="9.41E-4"/>
  </r>
  <r>
    <n v="1456"/>
    <x v="16"/>
    <s v="3-51-82-182"/>
    <s v="3-51-82-182"/>
    <x v="1"/>
    <x v="1429"/>
    <n v="433.18"/>
    <n v="355.346"/>
    <n v="2.9839250000000002"/>
    <n v="0"/>
    <x v="713"/>
    <x v="1324"/>
    <n v="101.901377"/>
    <n v="-240.83712399999999"/>
    <n v="-6.9849999999999999E-3"/>
    <n v="101.922104"/>
    <n v="-240.905731"/>
    <n v="-8.1400000000000005E-4"/>
    <n v="7.1669260000000001"/>
    <n v="6.1710000000000003E-3"/>
  </r>
  <r>
    <n v="1457"/>
    <x v="16"/>
    <s v="3-51-82-182"/>
    <s v="3-51-82-182"/>
    <x v="1"/>
    <x v="1430"/>
    <n v="257.74200000000002"/>
    <n v="339.988"/>
    <n v="4.1760460000000004"/>
    <n v="0"/>
    <x v="560"/>
    <x v="1325"/>
    <n v="102.892482"/>
    <n v="-240.911114"/>
    <n v="-5.5500000000000005E-4"/>
    <n v="102.88983899999999"/>
    <n v="-240.906296"/>
    <n v="-8.3199999999999995E-4"/>
    <n v="0.54954599999999998"/>
    <n v="2.7599999999999999E-4"/>
  </r>
  <r>
    <n v="1458"/>
    <x v="16"/>
    <s v="3-51-82-182"/>
    <s v="3-51-82-182"/>
    <x v="1"/>
    <x v="1431"/>
    <n v="299.64299999999997"/>
    <n v="266.68900000000002"/>
    <n v="2.7134610000000001"/>
    <n v="0"/>
    <x v="543"/>
    <x v="1326"/>
    <n v="103.604169"/>
    <n v="-240.87258299999999"/>
    <n v="-4.1570000000000001E-3"/>
    <n v="103.615639"/>
    <n v="-240.90687600000001"/>
    <n v="-3.28E-4"/>
    <n v="3.6160160000000001"/>
    <n v="3.8289999999999999E-3"/>
  </r>
  <r>
    <n v="1459"/>
    <x v="16"/>
    <s v="3-51-82-182"/>
    <s v="3-51-82-182"/>
    <x v="1"/>
    <x v="1432"/>
    <n v="380.50900000000001"/>
    <n v="371.24"/>
    <n v="2.8989530000000001"/>
    <n v="0"/>
    <x v="560"/>
    <x v="702"/>
    <n v="104.33227599999999"/>
    <n v="-240.88817299999999"/>
    <n v="-2.5200000000000001E-3"/>
    <n v="104.341446"/>
    <n v="-240.907104"/>
    <n v="-8.3500000000000002E-4"/>
    <n v="2.103564"/>
    <n v="1.6850000000000001E-3"/>
  </r>
  <r>
    <n v="1460"/>
    <x v="16"/>
    <s v="3-51-82-182"/>
    <s v="3-51-82-182"/>
    <x v="1"/>
    <x v="1433"/>
    <n v="262.44499999999999"/>
    <n v="264.24900000000002"/>
    <n v="3.4009079999999998"/>
    <n v="0"/>
    <x v="713"/>
    <x v="1327"/>
    <n v="105.32957500000001"/>
    <n v="-240.954883"/>
    <n v="-5.0850000000000001E-3"/>
    <n v="105.309174"/>
    <n v="-240.90759299999999"/>
    <n v="-8.2100000000000001E-4"/>
    <n v="5.1503740000000002"/>
    <n v="4.2640000000000004E-3"/>
  </r>
  <r>
    <n v="1461"/>
    <x v="16"/>
    <s v="3-51-82-182"/>
    <s v="3-51-82-182"/>
    <x v="1"/>
    <x v="1434"/>
    <n v="472.83100000000002"/>
    <n v="303.65499999999997"/>
    <n v="2.8183319999999998"/>
    <n v="0"/>
    <x v="1283"/>
    <x v="1328"/>
    <n v="106.023736"/>
    <n v="-240.877002"/>
    <n v="-4.3160000000000004E-3"/>
    <n v="106.034851"/>
    <n v="-240.90817300000001"/>
    <n v="-3.4000000000000002E-4"/>
    <n v="3.3093430000000001"/>
    <n v="3.9769999999999996E-3"/>
  </r>
  <r>
    <n v="1462"/>
    <x v="16"/>
    <s v="3-51-82-182"/>
    <s v="3-51-82-182"/>
    <x v="1"/>
    <x v="1435"/>
    <n v="399.97800000000001"/>
    <n v="337.78800000000001"/>
    <n v="2.7544930000000001"/>
    <n v="0"/>
    <x v="1284"/>
    <x v="1329"/>
    <n v="106.764071"/>
    <n v="-240.874054"/>
    <n v="-5.3550000000000004E-3"/>
    <n v="106.75827"/>
    <n v="-240.908478"/>
    <n v="-8.6399999999999997E-4"/>
    <n v="3.490901"/>
    <n v="4.4910000000000002E-3"/>
  </r>
  <r>
    <n v="1463"/>
    <x v="15"/>
    <s v="3-51-74-82-182"/>
    <s v="3-51-74-82-182"/>
    <x v="1"/>
    <x v="1436"/>
    <n v="307.50700000000001"/>
    <n v="304.12900000000002"/>
    <n v="5.1192799999999998"/>
    <n v="0"/>
    <x v="1285"/>
    <x v="1330"/>
    <n v="107.72948100000001"/>
    <n v="-240.90912700000001"/>
    <n v="1.2459999999999999E-3"/>
    <n v="107.711601"/>
    <n v="-240.90917999999999"/>
    <n v="-9.1E-4"/>
    <n v="1.7880149999999999"/>
    <n v="3.3599999999999998E-4"/>
  </r>
  <r>
    <n v="1464"/>
    <x v="15"/>
    <s v="3-51-74-82-182"/>
    <s v="3-51-74-82-182"/>
    <x v="1"/>
    <x v="1437"/>
    <n v="311.55900000000003"/>
    <n v="277.71899999999999"/>
    <n v="3.679716"/>
    <n v="0"/>
    <x v="1286"/>
    <x v="1331"/>
    <n v="108.407763"/>
    <n v="-240.833865"/>
    <n v="-4.6230000000000004E-3"/>
    <n v="108.413956"/>
    <n v="-240.90971400000001"/>
    <n v="-3.7599999999999998E-4"/>
    <n v="7.6101409999999996"/>
    <n v="4.248E-3"/>
  </r>
  <r>
    <n v="1465"/>
    <x v="18"/>
    <s v="3-51-74-82-182-191"/>
    <s v="3-51-74-82-182-191"/>
    <x v="1"/>
    <x v="1438"/>
    <n v="492.29300000000001"/>
    <n v="441.07"/>
    <n v="4.4022649999999999"/>
    <n v="0"/>
    <x v="1287"/>
    <x v="1332"/>
    <n v="109.098248"/>
    <n v="-240.90186600000001"/>
    <n v="-2.8879999999999999E-3"/>
    <n v="109.104828"/>
    <n v="-240.909897"/>
    <n v="-8.9099999999999997E-4"/>
    <n v="1.038227"/>
    <n v="1.9970000000000001E-3"/>
  </r>
  <r>
    <n v="1466"/>
    <x v="18"/>
    <s v="3-51-74-82-182-191"/>
    <s v="3-51-74-82-182-191"/>
    <x v="1"/>
    <x v="1439"/>
    <n v="357.24599999999998"/>
    <n v="312.76400000000001"/>
    <n v="5.441929"/>
    <n v="0"/>
    <x v="1288"/>
    <x v="1333"/>
    <n v="110.015474"/>
    <n v="-240.92500699999999"/>
    <n v="7.6000000000000004E-5"/>
    <n v="110.010971"/>
    <n v="-240.91037"/>
    <n v="-8.9300000000000002E-4"/>
    <n v="1.531431"/>
    <n v="8.1599999999999999E-4"/>
  </r>
  <r>
    <n v="1467"/>
    <x v="18"/>
    <s v="3-51-74-82-182-191"/>
    <s v="3-51-74-82-182-191"/>
    <x v="1"/>
    <x v="1440"/>
    <n v="394.8"/>
    <n v="260.096"/>
    <n v="3.9157700000000002"/>
    <n v="0"/>
    <x v="1289"/>
    <x v="1334"/>
    <n v="110.667723"/>
    <n v="-240.910067"/>
    <n v="-1.864E-3"/>
    <n v="110.6819"/>
    <n v="-240.910965"/>
    <n v="-3.7199999999999999E-4"/>
    <n v="1.420582"/>
    <n v="1.4909999999999999E-3"/>
  </r>
  <r>
    <n v="1468"/>
    <x v="18"/>
    <s v="3-51-74-82-182-191"/>
    <s v="3-51-74-82-182-191"/>
    <x v="1"/>
    <x v="1441"/>
    <n v="426.41699999999997"/>
    <n v="337.49900000000002"/>
    <n v="3.9951530000000002"/>
    <n v="0"/>
    <x v="1290"/>
    <x v="1335"/>
    <n v="111.381924"/>
    <n v="-240.87194"/>
    <n v="-1.9139999999999999E-3"/>
    <n v="111.346626"/>
    <n v="-240.91120900000001"/>
    <n v="-9.01E-4"/>
    <n v="5.2801669999999996"/>
    <n v="1.0120000000000001E-3"/>
  </r>
  <r>
    <n v="1469"/>
    <x v="18"/>
    <s v="3-51-74-82-182-191"/>
    <s v="3-51-74-82-182-191"/>
    <x v="1"/>
    <x v="1442"/>
    <n v="628.29"/>
    <n v="349.91199999999998"/>
    <n v="5.2959500000000004"/>
    <n v="0"/>
    <x v="1291"/>
    <x v="1336"/>
    <n v="112.235917"/>
    <n v="-240.90122"/>
    <n v="-2.7099999999999997E-4"/>
    <n v="112.22286200000001"/>
    <n v="-240.91175799999999"/>
    <n v="-9.0799999999999995E-4"/>
    <n v="1.6777610000000001"/>
    <n v="6.3699999999999998E-4"/>
  </r>
  <r>
    <n v="1470"/>
    <x v="18"/>
    <s v="3-51-74-82-182-191"/>
    <s v="3-51-74-82-182-191"/>
    <x v="1"/>
    <x v="1443"/>
    <n v="356.30900000000003"/>
    <n v="233.601"/>
    <n v="3.6955089999999999"/>
    <n v="0"/>
    <x v="1292"/>
    <x v="1337"/>
    <n v="112.866895"/>
    <n v="-240.91486800000001"/>
    <n v="-4.5800000000000002E-4"/>
    <n v="112.871407"/>
    <n v="-240.91229200000001"/>
    <n v="-3.48E-4"/>
    <n v="0.51950799999999997"/>
    <n v="1.1E-4"/>
  </r>
  <r>
    <n v="1471"/>
    <x v="18"/>
    <s v="3-51-74-82-182-191"/>
    <s v="3-51-74-82-182-191"/>
    <x v="1"/>
    <x v="1444"/>
    <n v="659.04899999999998"/>
    <n v="375.411"/>
    <n v="3.977522"/>
    <n v="0"/>
    <x v="1293"/>
    <x v="1338"/>
    <n v="113.50438"/>
    <n v="-240.92169000000001"/>
    <n v="-9.7300000000000002E-4"/>
    <n v="113.511841"/>
    <n v="-240.91249099999999"/>
    <n v="-8.9899999999999995E-4"/>
    <n v="1.184383"/>
    <n v="7.4999999999999993E-5"/>
  </r>
  <r>
    <n v="1472"/>
    <x v="18"/>
    <s v="3-51-74-82-182-191"/>
    <s v="3-51-74-82-182-191"/>
    <x v="1"/>
    <x v="1445"/>
    <n v="659.21199999999999"/>
    <n v="412.17099999999999"/>
    <n v="3.5896569999999999"/>
    <n v="0"/>
    <x v="1294"/>
    <x v="1339"/>
    <n v="114.13165499999999"/>
    <n v="-240.91194999999999"/>
    <n v="-1.2160000000000001E-3"/>
    <n v="114.144096"/>
    <n v="-240.91304"/>
    <n v="-3.4400000000000001E-4"/>
    <n v="1.2489189999999999"/>
    <n v="8.7200000000000005E-4"/>
  </r>
  <r>
    <n v="1473"/>
    <x v="15"/>
    <s v="3-51-74-182-191"/>
    <s v="3-51-74-182-191"/>
    <x v="1"/>
    <x v="1446"/>
    <n v="369.05399999999997"/>
    <n v="571.65099999999995"/>
    <n v="4.7017069999999999"/>
    <n v="0"/>
    <x v="1295"/>
    <x v="1340"/>
    <n v="114.94849499999999"/>
    <n v="-240.86282299999999"/>
    <n v="-1.4043E-2"/>
    <n v="114.975098"/>
    <n v="-240.913544"/>
    <n v="-3.48E-4"/>
    <n v="5.7274060000000002"/>
    <n v="1.3695000000000001E-2"/>
  </r>
  <r>
    <n v="1474"/>
    <x v="15"/>
    <s v="3-51-74-182-191"/>
    <s v="3-51-74-182-191"/>
    <x v="1"/>
    <x v="1447"/>
    <n v="572.21500000000003"/>
    <n v="400.60399999999998"/>
    <n v="3.1475080000000002"/>
    <n v="0"/>
    <x v="1296"/>
    <x v="1341"/>
    <n v="115.597624"/>
    <n v="-240.90655899999999"/>
    <n v="3.4000000000000002E-4"/>
    <n v="115.59002700000001"/>
    <n v="-240.91374200000001"/>
    <n v="-9.2699999999999998E-4"/>
    <n v="1.0455000000000001"/>
    <n v="5.8699999999999996E-4"/>
  </r>
  <r>
    <n v="1475"/>
    <x v="15"/>
    <s v="3-51-74-182-191"/>
    <s v="3-51-74-182-191"/>
    <x v="1"/>
    <x v="1448"/>
    <n v="578.92600000000004"/>
    <n v="353.19600000000003"/>
    <n v="3.190318"/>
    <n v="0"/>
    <x v="1297"/>
    <x v="1342"/>
    <n v="116.237105"/>
    <n v="-240.89394100000001"/>
    <n v="6.4800000000000003E-4"/>
    <n v="116.19815800000001"/>
    <n v="-240.91429099999999"/>
    <n v="-3.3599999999999998E-4"/>
    <n v="4.3943209999999997"/>
    <n v="3.1199999999999999E-4"/>
  </r>
  <r>
    <n v="1476"/>
    <x v="15"/>
    <s v="3-51-74-182-191"/>
    <s v="3-51-74-182-191"/>
    <x v="1"/>
    <x v="1449"/>
    <n v="315.55200000000002"/>
    <n v="347.74700000000001"/>
    <n v="3.2412540000000001"/>
    <n v="0"/>
    <x v="1298"/>
    <x v="1343"/>
    <n v="116.823454"/>
    <n v="-240.91778600000001"/>
    <n v="4.44E-4"/>
    <n v="116.79956799999999"/>
    <n v="-240.91449"/>
    <n v="-9.0799999999999995E-4"/>
    <n v="2.411178"/>
    <n v="4.6500000000000003E-4"/>
  </r>
  <r>
    <n v="1477"/>
    <x v="15"/>
    <s v="3-51-74-182-191"/>
    <s v="3-51-74-182-191"/>
    <x v="1"/>
    <x v="1450"/>
    <n v="574.072"/>
    <n v="424.04500000000002"/>
    <n v="2.7151930000000002"/>
    <n v="0"/>
    <x v="1299"/>
    <x v="1344"/>
    <n v="117.397605"/>
    <n v="-240.92725200000001"/>
    <n v="3.5130000000000001E-3"/>
    <n v="117.39411200000001"/>
    <n v="-240.915009"/>
    <n v="-3.5100000000000002E-4"/>
    <n v="1.273261"/>
    <n v="3.1619999999999999E-3"/>
  </r>
  <r>
    <n v="1478"/>
    <x v="15"/>
    <s v="3-51-74-182-191"/>
    <s v="3-51-74-182-191"/>
    <x v="1"/>
    <x v="1451"/>
    <n v="317.61500000000001"/>
    <n v="294.93700000000001"/>
    <n v="4.0447309999999996"/>
    <n v="0"/>
    <x v="1300"/>
    <x v="1345"/>
    <n v="118.202456"/>
    <n v="-240.885595"/>
    <n v="1.836E-3"/>
    <n v="118.17590300000001"/>
    <n v="-240.915558"/>
    <n v="-3.7300000000000001E-4"/>
    <n v="4.0035280000000002"/>
    <n v="1.4630000000000001E-3"/>
  </r>
  <r>
    <n v="1479"/>
    <x v="15"/>
    <s v="3-51-74-182-191"/>
    <s v="3-51-74-182-191"/>
    <x v="1"/>
    <x v="1452"/>
    <n v="412.37200000000001"/>
    <n v="249.95500000000001"/>
    <n v="2.841599"/>
    <n v="0"/>
    <x v="1301"/>
    <x v="1346"/>
    <n v="118.766835"/>
    <n v="-240.894656"/>
    <n v="-1.64E-3"/>
    <n v="118.754097"/>
    <n v="-240.91570999999999"/>
    <n v="-9.3999999999999997E-4"/>
    <n v="2.4607670000000001"/>
    <n v="6.9999999999999999E-4"/>
  </r>
  <r>
    <n v="1480"/>
    <x v="15"/>
    <s v="3-51-74-182-191"/>
    <s v="3-51-74-182-191"/>
    <x v="1"/>
    <x v="1453"/>
    <n v="310.3"/>
    <n v="303.745"/>
    <n v="2.5684209999999998"/>
    <n v="0"/>
    <x v="1302"/>
    <x v="1347"/>
    <n v="119.326165"/>
    <n v="-240.91540000000001"/>
    <n v="-5.3300000000000005E-4"/>
    <n v="119.32545500000001"/>
    <n v="-240.916245"/>
    <n v="-2.9799999999999998E-4"/>
    <n v="0.110314"/>
    <n v="2.3499999999999999E-4"/>
  </r>
  <r>
    <n v="1481"/>
    <x v="15"/>
    <s v="3-51-74-182-191"/>
    <s v="3-51-74-182-191"/>
    <x v="1"/>
    <x v="1454"/>
    <n v="315.041"/>
    <n v="236.06100000000001"/>
    <n v="3.6481970000000001"/>
    <n v="0"/>
    <x v="1303"/>
    <x v="1348"/>
    <n v="120.069303"/>
    <n v="-240.91452799999999"/>
    <n v="-1.4239999999999999E-3"/>
    <n v="120.076988"/>
    <n v="-240.916718"/>
    <n v="-2.5900000000000001E-4"/>
    <n v="0.79910499999999995"/>
    <n v="1.165E-3"/>
  </r>
  <r>
    <n v="1482"/>
    <x v="15"/>
    <s v="3-51-74-182-191"/>
    <s v="3-51-74-182-191"/>
    <x v="1"/>
    <x v="1455"/>
    <n v="413.31700000000001"/>
    <n v="267.84199999999998"/>
    <n v="2.9212280000000002"/>
    <n v="0"/>
    <x v="1304"/>
    <x v="1349"/>
    <n v="120.629454"/>
    <n v="-240.91776300000001"/>
    <n v="-1.1460000000000001E-3"/>
    <n v="120.63311"/>
    <n v="-240.916855"/>
    <n v="-8.3799999999999999E-4"/>
    <n v="0.37671300000000002"/>
    <n v="3.0800000000000001E-4"/>
  </r>
  <r>
    <n v="1483"/>
    <x v="15"/>
    <s v="3-51-74-182-191"/>
    <s v="3-51-74-182-191"/>
    <x v="1"/>
    <x v="1456"/>
    <n v="331.96699999999998"/>
    <n v="382.84500000000003"/>
    <n v="3.6372840000000002"/>
    <n v="0"/>
    <x v="1305"/>
    <x v="1350"/>
    <n v="121.368877"/>
    <n v="-240.92138600000001"/>
    <n v="-4.1899999999999999E-4"/>
    <n v="121.364723"/>
    <n v="-240.91717499999999"/>
    <n v="-8.0999999999999996E-4"/>
    <n v="0.59145999999999999"/>
    <n v="3.9100000000000002E-4"/>
  </r>
  <r>
    <n v="1484"/>
    <x v="15"/>
    <s v="3-51-74-182-191"/>
    <s v="3-51-74-182-191"/>
    <x v="1"/>
    <x v="1457"/>
    <n v="455.90199999999999"/>
    <n v="338.46699999999998"/>
    <n v="2.7625090000000001"/>
    <n v="0"/>
    <x v="1306"/>
    <x v="1351"/>
    <n v="121.915632"/>
    <n v="-240.898618"/>
    <n v="-1.944E-3"/>
    <n v="121.905968"/>
    <n v="-240.91772499999999"/>
    <n v="-2.3800000000000001E-4"/>
    <n v="2.141162"/>
    <n v="1.7060000000000001E-3"/>
  </r>
  <r>
    <n v="1485"/>
    <x v="15"/>
    <s v="3-51-74-182-191"/>
    <s v="3-51-74-182-191"/>
    <x v="1"/>
    <x v="1458"/>
    <n v="400.85199999999998"/>
    <n v="317.49299999999999"/>
    <n v="2.8733"/>
    <n v="0"/>
    <x v="1307"/>
    <x v="1352"/>
    <n v="122.440415"/>
    <n v="-240.91361800000001"/>
    <n v="1.039E-3"/>
    <n v="122.440865"/>
    <n v="-240.91786200000001"/>
    <n v="-8.7699999999999996E-4"/>
    <n v="0.426786"/>
    <n v="1.6200000000000001E-4"/>
  </r>
  <r>
    <n v="1486"/>
    <x v="18"/>
    <s v="3-51-74-182-191-197"/>
    <s v="3-51-74-182-191-197"/>
    <x v="1"/>
    <x v="1459"/>
    <n v="482.61900000000003"/>
    <n v="322.36200000000002"/>
    <n v="4.8153370000000004"/>
    <n v="0"/>
    <x v="1308"/>
    <x v="1353"/>
    <n v="123.162954"/>
    <n v="-240.899901"/>
    <n v="-8.3100000000000003E-4"/>
    <n v="123.14437100000001"/>
    <n v="-240.91833500000001"/>
    <n v="-8.83E-4"/>
    <n v="2.617559"/>
    <n v="5.1999999999999997E-5"/>
  </r>
  <r>
    <n v="1487"/>
    <x v="18"/>
    <s v="3-51-74-182-191-197"/>
    <s v="3-51-74-182-191-197"/>
    <x v="1"/>
    <x v="1460"/>
    <n v="383.661"/>
    <n v="297.21300000000002"/>
    <n v="3.3107690000000001"/>
    <n v="0"/>
    <x v="1309"/>
    <x v="1354"/>
    <n v="123.656791"/>
    <n v="-240.92336599999999"/>
    <n v="7.9799999999999999E-4"/>
    <n v="123.664833"/>
    <n v="-240.91890000000001"/>
    <n v="-2.6800000000000001E-4"/>
    <n v="0.91988499999999995"/>
    <n v="5.2899999999999996E-4"/>
  </r>
  <r>
    <n v="1488"/>
    <x v="18"/>
    <s v="3-51-74-182-191-197"/>
    <s v="3-51-74-182-191-197"/>
    <x v="1"/>
    <x v="1461"/>
    <n v="494.214"/>
    <n v="258.51299999999998"/>
    <n v="3.3088160000000002"/>
    <n v="0"/>
    <x v="1310"/>
    <x v="1355"/>
    <n v="124.186171"/>
    <n v="-240.90589"/>
    <n v="-1.4369999999999999E-3"/>
    <n v="124.179276"/>
    <n v="-240.919037"/>
    <n v="-8.8500000000000004E-4"/>
    <n v="1.4845520000000001"/>
    <n v="5.5099999999999995E-4"/>
  </r>
  <r>
    <n v="1489"/>
    <x v="18"/>
    <s v="3-51-74-182-191-197"/>
    <s v="3-51-74-182-191-197"/>
    <x v="1"/>
    <x v="1462"/>
    <n v="669.95100000000002"/>
    <n v="252.46199999999999"/>
    <n v="4.2574519999999998"/>
    <n v="0"/>
    <x v="1311"/>
    <x v="1356"/>
    <n v="124.859596"/>
    <n v="-240.91621900000001"/>
    <n v="-1.059E-3"/>
    <n v="124.85599499999999"/>
    <n v="-240.91951"/>
    <n v="-8.8599999999999996E-4"/>
    <n v="0.48785299999999998"/>
    <n v="1.73E-4"/>
  </r>
  <r>
    <n v="1490"/>
    <x v="18"/>
    <s v="3-51-74-182-191-197"/>
    <s v="3-51-74-182-191-197"/>
    <x v="1"/>
    <x v="1463"/>
    <n v="541.12"/>
    <n v="327.90499999999997"/>
    <n v="2.673527"/>
    <n v="0"/>
    <x v="1312"/>
    <x v="1357"/>
    <n v="125.35869599999999"/>
    <n v="-240.919904"/>
    <n v="-5.6599999999999999E-4"/>
    <n v="125.356865"/>
    <n v="-240.920074"/>
    <n v="-2.6200000000000003E-4"/>
    <n v="0.18390599999999999"/>
    <n v="3.0299999999999999E-4"/>
  </r>
  <r>
    <n v="1491"/>
    <x v="14"/>
    <s v="3-37-51-74-182-191-197"/>
    <s v="3-37-51-74-182-191-197"/>
    <x v="1"/>
    <x v="1464"/>
    <n v="394.02199999999999"/>
    <n v="242.53200000000001"/>
    <n v="4.7228310000000002"/>
    <n v="0"/>
    <x v="1313"/>
    <x v="1358"/>
    <n v="126.033733"/>
    <n v="-240.913499"/>
    <n v="-1.2800000000000001E-3"/>
    <n v="126.026939"/>
    <n v="-240.92051699999999"/>
    <n v="-3.1599999999999998E-4"/>
    <n v="0.976796"/>
    <n v="9.6400000000000001E-4"/>
  </r>
  <r>
    <n v="1492"/>
    <x v="14"/>
    <s v="3-37-51-74-182-191-197"/>
    <s v="3-37-51-74-182-191-197"/>
    <x v="1"/>
    <x v="1465"/>
    <n v="499.97899999999998"/>
    <n v="247.34800000000001"/>
    <n v="3.6828919999999998"/>
    <n v="0"/>
    <x v="1314"/>
    <x v="1359"/>
    <n v="126.536929"/>
    <n v="-240.931478"/>
    <n v="-1.227E-3"/>
    <n v="126.55167400000001"/>
    <n v="-240.92068499999999"/>
    <n v="-8.6799999999999996E-4"/>
    <n v="1.8272660000000001"/>
    <n v="3.59E-4"/>
  </r>
  <r>
    <n v="1493"/>
    <x v="14"/>
    <s v="3-37-51-74-182-191-197"/>
    <s v="3-37-51-74-182-191-197"/>
    <x v="1"/>
    <x v="1466"/>
    <n v="552.27700000000004"/>
    <n v="289.50099999999998"/>
    <n v="4.1098520000000001"/>
    <n v="0"/>
    <x v="1315"/>
    <x v="1360"/>
    <n v="127.10881500000001"/>
    <n v="-240.91104100000001"/>
    <n v="1.1689999999999999E-3"/>
    <n v="127.109245"/>
    <n v="-240.921188"/>
    <n v="-3.4299999999999999E-4"/>
    <n v="1.0156339999999999"/>
    <n v="8.2600000000000002E-4"/>
  </r>
  <r>
    <n v="1494"/>
    <x v="14"/>
    <s v="3-37-51-74-182-191-197"/>
    <s v="3-37-51-74-182-191-197"/>
    <x v="1"/>
    <x v="1467"/>
    <n v="787.76900000000001"/>
    <n v="371.649"/>
    <n v="5.6436299999999999"/>
    <n v="0"/>
    <x v="1316"/>
    <x v="1361"/>
    <n v="127.917057"/>
    <n v="-240.92086699999999"/>
    <n v="-1E-4"/>
    <n v="127.91449"/>
    <n v="-240.921661"/>
    <n v="-3.7399999999999998E-4"/>
    <n v="0.26876299999999997"/>
    <n v="2.7500000000000002E-4"/>
  </r>
  <r>
    <n v="1495"/>
    <x v="14"/>
    <s v="3-37-51-74-182-191-197"/>
    <s v="3-37-51-74-182-191-197"/>
    <x v="1"/>
    <x v="1468"/>
    <n v="449.36399999999998"/>
    <n v="262.351"/>
    <n v="4.8159609999999997"/>
    <n v="0"/>
    <x v="1317"/>
    <x v="1362"/>
    <n v="128.56103100000001"/>
    <n v="-240.93031199999999"/>
    <n v="2.34E-4"/>
    <n v="128.56845100000001"/>
    <n v="-240.921967"/>
    <n v="-8.4099999999999995E-4"/>
    <n v="1.11666"/>
    <n v="6.0700000000000001E-4"/>
  </r>
  <r>
    <n v="1496"/>
    <x v="14"/>
    <s v="3-37-51-74-182-191-197"/>
    <s v="3-37-51-74-182-191-197"/>
    <x v="1"/>
    <x v="1469"/>
    <n v="783.822"/>
    <n v="346.94099999999997"/>
    <n v="5.0446569999999999"/>
    <n v="0"/>
    <x v="1318"/>
    <x v="1363"/>
    <n v="129.26231300000001"/>
    <n v="-240.953137"/>
    <n v="-3.4680000000000002E-3"/>
    <n v="129.26651000000001"/>
    <n v="-240.92247"/>
    <n v="-4.1100000000000002E-4"/>
    <n v="3.095256"/>
    <n v="3.0569999999999998E-3"/>
  </r>
  <r>
    <n v="1497"/>
    <x v="14"/>
    <s v="3-37-51-74-182-191-197"/>
    <s v="3-37-51-74-182-191-197"/>
    <x v="1"/>
    <x v="1470"/>
    <n v="458.75099999999998"/>
    <n v="669.86599999999999"/>
    <n v="7.2068729999999999"/>
    <n v="0"/>
    <x v="1319"/>
    <x v="1364"/>
    <n v="130.25476499999999"/>
    <n v="-240.92001300000001"/>
    <n v="1.768E-3"/>
    <n v="130.25460799999999"/>
    <n v="-240.923126"/>
    <n v="-4.0000000000000002E-4"/>
    <n v="0.31168099999999999"/>
    <n v="1.3680000000000001E-3"/>
  </r>
  <r>
    <n v="1498"/>
    <x v="14"/>
    <s v="3-37-51-74-182-191-197"/>
    <s v="3-37-51-74-182-191-197"/>
    <x v="1"/>
    <x v="1471"/>
    <n v="398.93599999999998"/>
    <n v="263.96899999999999"/>
    <n v="5.6987839999999998"/>
    <n v="0"/>
    <x v="1320"/>
    <x v="1365"/>
    <n v="131.01712699999999"/>
    <n v="-240.914987"/>
    <n v="-1.1280000000000001E-3"/>
    <n v="131.00805700000001"/>
    <n v="-240.92349200000001"/>
    <n v="-8.7500000000000002E-4"/>
    <n v="1.2434270000000001"/>
    <n v="2.5300000000000002E-4"/>
  </r>
  <r>
    <n v="1499"/>
    <x v="14"/>
    <s v="3-37-51-74-182-191-197"/>
    <s v="3-37-51-74-182-191-197"/>
    <x v="1"/>
    <x v="1472"/>
    <n v="402.11599999999999"/>
    <n v="247.01"/>
    <n v="6.9456569999999997"/>
    <n v="0"/>
    <x v="1321"/>
    <x v="1366"/>
    <n v="131.99565699999999"/>
    <n v="-240.925094"/>
    <n v="-1.3669999999999999E-3"/>
    <n v="131.99581900000001"/>
    <n v="-240.92413300000001"/>
    <n v="-8.7200000000000005E-4"/>
    <n v="9.7432000000000005E-2"/>
    <n v="4.95E-4"/>
  </r>
  <r>
    <n v="1500"/>
    <x v="14"/>
    <s v="3-37-51-74-182-191-197"/>
    <s v="3-37-51-74-182-191-197"/>
    <x v="1"/>
    <x v="1473"/>
    <n v="765.94500000000005"/>
    <n v="329.30200000000002"/>
    <n v="4.8765590000000003"/>
    <n v="0"/>
    <x v="1322"/>
    <x v="1367"/>
    <n v="132.71950100000001"/>
    <n v="-240.92615799999999"/>
    <n v="-6.7400000000000001E-4"/>
    <n v="132.71925400000001"/>
    <n v="-240.92468299999999"/>
    <n v="-3.3100000000000002E-4"/>
    <n v="0.14954600000000001"/>
    <n v="3.4299999999999999E-4"/>
  </r>
  <r>
    <n v="1501"/>
    <x v="14"/>
    <s v="3-35-37-74-182-191-197"/>
    <s v="3-35-37-74-182-191-197"/>
    <x v="1"/>
    <x v="1474"/>
    <n v="589.75300000000004"/>
    <n v="303.09800000000001"/>
    <n v="4.9767279999999996"/>
    <n v="0"/>
    <x v="1323"/>
    <x v="1368"/>
    <n v="133.44092800000001"/>
    <n v="-240.91760500000001"/>
    <n v="-4.2900000000000002E-4"/>
    <n v="133.433899"/>
    <n v="-240.92491100000001"/>
    <n v="-8.3299999999999997E-4"/>
    <n v="1.0138659999999999"/>
    <n v="4.0299999999999998E-4"/>
  </r>
  <r>
    <n v="1502"/>
    <x v="14"/>
    <s v="3-35-37-74-182-191-197"/>
    <s v="3-35-37-74-182-191-197"/>
    <x v="1"/>
    <x v="1475"/>
    <n v="458.31400000000002"/>
    <n v="302.61900000000003"/>
    <n v="6.5125669999999998"/>
    <n v="0"/>
    <x v="1324"/>
    <x v="1369"/>
    <n v="134.39491799999999"/>
    <n v="-240.919071"/>
    <n v="-8.1899999999999996E-4"/>
    <n v="134.38853499999999"/>
    <n v="-240.92546100000001"/>
    <n v="-8.3100000000000003E-4"/>
    <n v="0.90324400000000005"/>
    <n v="1.2E-5"/>
  </r>
  <r>
    <n v="1503"/>
    <x v="14"/>
    <s v="3-35-37-74-182-191-197"/>
    <s v="3-35-37-74-182-191-197"/>
    <x v="1"/>
    <x v="1476"/>
    <n v="978.38499999999999"/>
    <n v="718.44500000000005"/>
    <n v="5.2087729999999999"/>
    <n v="0"/>
    <x v="1325"/>
    <x v="1370"/>
    <n v="135.103826"/>
    <n v="-240.93436199999999"/>
    <n v="-6.3199999999999997E-4"/>
    <n v="135.11270099999999"/>
    <n v="-240.92600999999999"/>
    <n v="-3.3E-4"/>
    <n v="1.2187049999999999"/>
    <n v="3.0200000000000002E-4"/>
  </r>
  <r>
    <n v="1504"/>
    <x v="14"/>
    <s v="3-35-37-74-182-191-197"/>
    <s v="3-35-37-74-182-191-197"/>
    <x v="1"/>
    <x v="1477"/>
    <n v="450.72199999999998"/>
    <n v="300.363"/>
    <n v="5.3599680000000003"/>
    <n v="0"/>
    <x v="1326"/>
    <x v="1371"/>
    <n v="135.84154699999999"/>
    <n v="-240.91300899999999"/>
    <n v="-3.094E-3"/>
    <n v="135.84269699999999"/>
    <n v="-240.92636100000001"/>
    <n v="-8.5499999999999997E-4"/>
    <n v="1.3401449999999999"/>
    <n v="2.2390000000000001E-3"/>
  </r>
  <r>
    <n v="1505"/>
    <x v="18"/>
    <s v="35-37-74-182-191-197"/>
    <s v="35-37-74-182-191-197"/>
    <x v="1"/>
    <x v="1478"/>
    <n v="546.11500000000001"/>
    <n v="406.68099999999998"/>
    <n v="5.8617150000000002"/>
    <n v="0"/>
    <x v="1327"/>
    <x v="1372"/>
    <n v="136.86101600000001"/>
    <n v="-240.88296199999999"/>
    <n v="-1.0189999999999999E-3"/>
    <n v="136.817474"/>
    <n v="-240.926987"/>
    <n v="-8.7299999999999997E-4"/>
    <n v="6.1920210000000004"/>
    <n v="1.46E-4"/>
  </r>
  <r>
    <n v="1506"/>
    <x v="18"/>
    <s v="35-37-74-182-191-197"/>
    <s v="35-37-74-182-191-197"/>
    <x v="1"/>
    <x v="1479"/>
    <n v="467.45800000000003"/>
    <n v="297.517"/>
    <n v="4.0704229999999999"/>
    <n v="0"/>
    <x v="1328"/>
    <x v="1373"/>
    <n v="137.52976100000001"/>
    <n v="-240.939728"/>
    <n v="-1.096E-3"/>
    <n v="137.54544100000001"/>
    <n v="-240.92768899999999"/>
    <n v="-3.9300000000000001E-4"/>
    <n v="1.976888"/>
    <n v="7.0299999999999996E-4"/>
  </r>
  <r>
    <n v="1507"/>
    <x v="18"/>
    <s v="35-37-74-182-191-197"/>
    <s v="35-37-74-182-191-197"/>
    <x v="1"/>
    <x v="1480"/>
    <n v="694.51900000000001"/>
    <n v="340.87200000000001"/>
    <n v="5.1016680000000001"/>
    <n v="0"/>
    <x v="1329"/>
    <x v="1374"/>
    <n v="138.26129800000001"/>
    <n v="-240.928302"/>
    <n v="-1.505E-3"/>
    <n v="138.270264"/>
    <n v="-240.92804000000001"/>
    <n v="-8.8800000000000001E-4"/>
    <n v="0.89693999999999996"/>
    <n v="6.1700000000000004E-4"/>
  </r>
  <r>
    <n v="1508"/>
    <x v="18"/>
    <s v="35-37-74-182-191-197"/>
    <s v="35-37-74-182-191-197"/>
    <x v="1"/>
    <x v="1481"/>
    <n v="401.35599999999999"/>
    <n v="310.61700000000002"/>
    <n v="5.8974330000000004"/>
    <n v="0"/>
    <x v="1330"/>
    <x v="1375"/>
    <n v="139.24229500000001"/>
    <n v="-240.92533499999999"/>
    <n v="-6.8999999999999997E-5"/>
    <n v="139.23468"/>
    <n v="-240.928741"/>
    <n v="-8.8599999999999996E-4"/>
    <n v="0.83415899999999998"/>
    <n v="8.1700000000000002E-4"/>
  </r>
  <r>
    <n v="1509"/>
    <x v="18"/>
    <s v="35-37-74-182-191-197"/>
    <s v="35-37-74-182-191-197"/>
    <x v="1"/>
    <x v="1482"/>
    <n v="439.43"/>
    <n v="329.28"/>
    <n v="4.2449539999999999"/>
    <n v="0"/>
    <x v="1331"/>
    <x v="1376"/>
    <n v="139.968996"/>
    <n v="-240.92263700000001"/>
    <n v="1.5999999999999999E-5"/>
    <n v="139.95884699999999"/>
    <n v="-240.92927599999999"/>
    <n v="-3.6499999999999998E-4"/>
    <n v="1.212664"/>
    <n v="3.4900000000000003E-4"/>
  </r>
  <r>
    <n v="1510"/>
    <x v="18"/>
    <s v="35-37-74-182-191-197"/>
    <s v="35-37-74-182-191-197"/>
    <x v="1"/>
    <x v="1483"/>
    <n v="363.68"/>
    <n v="316.197"/>
    <n v="5.7592949999999998"/>
    <n v="0"/>
    <x v="1332"/>
    <x v="706"/>
    <n v="140.931826"/>
    <n v="-240.93598"/>
    <n v="4.7699999999999999E-4"/>
    <n v="140.92678799999999"/>
    <n v="-240.92991599999999"/>
    <n v="-3.77E-4"/>
    <n v="0.788323"/>
    <n v="1E-4"/>
  </r>
  <r>
    <n v="1511"/>
    <x v="18"/>
    <s v="35-37-74-182-191-197"/>
    <s v="35-37-74-182-191-197"/>
    <x v="1"/>
    <x v="1484"/>
    <n v="632.59500000000003"/>
    <n v="287.411"/>
    <n v="4.439629"/>
    <n v="0"/>
    <x v="1333"/>
    <x v="1377"/>
    <n v="141.649517"/>
    <n v="-240.94658000000001"/>
    <n v="5.1400000000000003E-4"/>
    <n v="141.653763"/>
    <n v="-240.930115"/>
    <n v="-8.2299999999999995E-4"/>
    <n v="1.7004010000000001"/>
    <n v="3.0899999999999998E-4"/>
  </r>
  <r>
    <n v="1512"/>
    <x v="18"/>
    <s v="35-37-74-182-191-197"/>
    <s v="35-37-74-182-191-197"/>
    <x v="1"/>
    <x v="1485"/>
    <n v="650.22900000000004"/>
    <n v="387.161"/>
    <n v="4.8416839999999999"/>
    <n v="0"/>
    <x v="1334"/>
    <x v="1378"/>
    <n v="142.38927100000001"/>
    <n v="-240.91895"/>
    <n v="3.1500000000000001E-4"/>
    <n v="142.38059999999999"/>
    <n v="-240.93071"/>
    <n v="-3.4600000000000001E-4"/>
    <n v="1.4610909999999999"/>
    <n v="3.1000000000000001E-5"/>
  </r>
  <r>
    <n v="1513"/>
    <x v="18"/>
    <s v="35-37-74-182-191-197"/>
    <s v="35-37-74-182-191-197"/>
    <x v="1"/>
    <x v="1486"/>
    <n v="416.49799999999999"/>
    <n v="352.38799999999998"/>
    <n v="5.9317310000000001"/>
    <n v="0"/>
    <x v="1335"/>
    <x v="1379"/>
    <n v="143.35237499999999"/>
    <n v="-240.93237999999999"/>
    <n v="-1.0219999999999999E-3"/>
    <n v="143.348648"/>
    <n v="-240.93128999999999"/>
    <n v="-3.5300000000000002E-4"/>
    <n v="0.38829599999999997"/>
    <n v="6.69E-4"/>
  </r>
  <r>
    <n v="1514"/>
    <x v="18"/>
    <s v="35-37-74-182-191-197"/>
    <s v="35-37-74-182-191-197"/>
    <x v="1"/>
    <x v="1487"/>
    <n v="520.58900000000006"/>
    <n v="341.31799999999998"/>
    <n v="4.0121690000000001"/>
    <n v="0"/>
    <x v="1336"/>
    <x v="1380"/>
    <n v="144.025676"/>
    <n v="-240.98240899999999"/>
    <n v="-3.1199999999999999E-4"/>
    <n v="144.074051"/>
    <n v="-240.93147300000001"/>
    <n v="-8.4400000000000002E-4"/>
    <n v="7.0247229999999998"/>
    <n v="5.3200000000000003E-4"/>
  </r>
  <r>
    <n v="1515"/>
    <x v="18"/>
    <s v="35-37-74-182-191-197"/>
    <s v="35-37-74-182-191-197"/>
    <x v="1"/>
    <x v="1488"/>
    <n v="656.83399999999995"/>
    <n v="458.67500000000001"/>
    <n v="6.1270280000000001"/>
    <n v="0"/>
    <x v="402"/>
    <x v="1381"/>
    <n v="145.02048099999999"/>
    <n v="-240.94300699999999"/>
    <n v="-1.616E-3"/>
    <n v="145.04115300000001"/>
    <n v="-240.932098"/>
    <n v="-9.0300000000000005E-4"/>
    <n v="2.3374009999999998"/>
    <n v="7.1299999999999998E-4"/>
  </r>
  <r>
    <n v="1516"/>
    <x v="18"/>
    <s v="35-37-74-182-191-197"/>
    <s v="35-37-74-182-191-197"/>
    <x v="1"/>
    <x v="1489"/>
    <n v="702.024"/>
    <n v="415.108"/>
    <n v="5.0066040000000003"/>
    <n v="0"/>
    <x v="1337"/>
    <x v="1382"/>
    <n v="145.76930100000001"/>
    <n v="-240.93520000000001"/>
    <n v="2.1800000000000001E-4"/>
    <n v="145.76679999999999"/>
    <n v="-240.93270899999999"/>
    <n v="-3.9300000000000001E-4"/>
    <n v="0.35298499999999999"/>
    <n v="1.75E-4"/>
  </r>
  <r>
    <n v="1517"/>
    <x v="18"/>
    <s v="35-37-74-182-191-197"/>
    <s v="35-37-74-182-191-197"/>
    <x v="1"/>
    <x v="1490"/>
    <n v="724.25699999999995"/>
    <n v="1018.7380000000001"/>
    <n v="4.963266"/>
    <n v="0"/>
    <x v="1338"/>
    <x v="1383"/>
    <n v="146.49149600000001"/>
    <n v="-240.91950600000001"/>
    <n v="-3.2400000000000001E-4"/>
    <n v="146.49273700000001"/>
    <n v="-240.93298300000001"/>
    <n v="-8.7799999999999998E-4"/>
    <n v="1.353458"/>
    <n v="5.5400000000000002E-4"/>
  </r>
  <r>
    <n v="1518"/>
    <x v="15"/>
    <s v="35-37-74-191-197"/>
    <s v="35-37-74-191-197"/>
    <x v="1"/>
    <x v="1491"/>
    <n v="309.23099999999999"/>
    <n v="281.96499999999997"/>
    <n v="4.8925080000000003"/>
    <n v="0"/>
    <x v="1339"/>
    <x v="1384"/>
    <n v="147.442905"/>
    <n v="-240.93863999999999"/>
    <n v="-2.9039999999999999E-3"/>
    <n v="147.46083100000001"/>
    <n v="-240.93364"/>
    <n v="-8.9099999999999997E-4"/>
    <n v="1.861013"/>
    <n v="2.013E-3"/>
  </r>
  <r>
    <n v="1519"/>
    <x v="15"/>
    <s v="35-37-74-191-197"/>
    <s v="35-37-74-191-197"/>
    <x v="1"/>
    <x v="1492"/>
    <n v="407.791"/>
    <n v="302.89499999999998"/>
    <n v="3.5729519999999999"/>
    <n v="0"/>
    <x v="1340"/>
    <x v="541"/>
    <n v="148.17460199999999"/>
    <n v="-240.94613699999999"/>
    <n v="-8.6600000000000002E-4"/>
    <n v="148.18679800000001"/>
    <n v="-240.93431100000001"/>
    <n v="-3.8900000000000002E-4"/>
    <n v="1.698844"/>
    <n v="4.7600000000000002E-4"/>
  </r>
  <r>
    <n v="1520"/>
    <x v="16"/>
    <s v="35-37-74-197"/>
    <s v="35-37-74-197"/>
    <x v="1"/>
    <x v="1493"/>
    <n v="286.178"/>
    <n v="322.72000000000003"/>
    <n v="3.877583"/>
    <n v="0"/>
    <x v="1341"/>
    <x v="1385"/>
    <n v="149.11827"/>
    <n v="-240.96006399999999"/>
    <n v="-1.1869999999999999E-3"/>
    <n v="149.15454099999999"/>
    <n v="-240.93489099999999"/>
    <n v="-3.6900000000000002E-4"/>
    <n v="4.415025"/>
    <n v="8.1800000000000004E-4"/>
  </r>
  <r>
    <n v="1521"/>
    <x v="16"/>
    <s v="35-37-74-197"/>
    <s v="35-37-74-197"/>
    <x v="1"/>
    <x v="1494"/>
    <n v="375.66699999999997"/>
    <n v="324.29899999999998"/>
    <n v="3.3913090000000001"/>
    <n v="0"/>
    <x v="1342"/>
    <x v="1386"/>
    <n v="149.871151"/>
    <n v="-240.93104099999999"/>
    <n v="-1.5799999999999999E-4"/>
    <n v="149.88026400000001"/>
    <n v="-240.93524199999999"/>
    <n v="-8.7200000000000005E-4"/>
    <n v="1.003474"/>
    <n v="7.1400000000000001E-4"/>
  </r>
  <r>
    <n v="1522"/>
    <x v="17"/>
    <s v="35-74-197"/>
    <s v="35-74-197"/>
    <x v="1"/>
    <x v="1495"/>
    <n v="401.32799999999997"/>
    <n v="371.83100000000002"/>
    <n v="2.5888059999999999"/>
    <n v="0"/>
    <x v="1343"/>
    <x v="1387"/>
    <n v="150.567307"/>
    <n v="-240.88758799999999"/>
    <n v="-6.5230000000000002E-3"/>
    <n v="150.605988"/>
    <n v="-240.935913"/>
    <n v="-3.9500000000000001E-4"/>
    <n v="6.189902"/>
    <n v="6.1279999999999998E-3"/>
  </r>
  <r>
    <n v="1523"/>
    <x v="16"/>
    <s v="17-35-74-197"/>
    <s v="17-35-74-197"/>
    <x v="1"/>
    <x v="345"/>
    <n v="303.68599999999998"/>
    <n v="312.255"/>
    <n v="3.9394140000000002"/>
    <n v="0"/>
    <x v="1344"/>
    <x v="1388"/>
    <n v="151.57902799999999"/>
    <n v="-240.95687599999999"/>
    <n v="8.7000000000000001E-4"/>
    <n v="151.57373000000001"/>
    <n v="-240.93646200000001"/>
    <n v="-3.5E-4"/>
    <n v="2.109032"/>
    <n v="5.1999999999999995E-4"/>
  </r>
  <r>
    <n v="1524"/>
    <x v="16"/>
    <s v="17-35-74-197"/>
    <s v="17-35-74-197"/>
    <x v="1"/>
    <x v="1496"/>
    <n v="500.71"/>
    <n v="327.33499999999998"/>
    <n v="2.5493929999999998"/>
    <n v="0"/>
    <x v="1345"/>
    <x v="1389"/>
    <n v="152.296584"/>
    <n v="-241.02813599999999"/>
    <n v="5.8269999999999997E-3"/>
    <n v="152.299622"/>
    <n v="-240.93666099999999"/>
    <n v="-8.0800000000000002E-4"/>
    <n v="9.1526139999999998"/>
    <n v="5.019E-3"/>
  </r>
  <r>
    <n v="1525"/>
    <x v="16"/>
    <s v="17-35-74-197"/>
    <s v="17-35-74-197"/>
    <x v="1"/>
    <x v="1497"/>
    <n v="257.17599999999999"/>
    <n v="339.42500000000001"/>
    <n v="3.7832520000000001"/>
    <n v="0"/>
    <x v="1346"/>
    <x v="1390"/>
    <n v="153.253569"/>
    <n v="-240.946696"/>
    <n v="-1.408E-3"/>
    <n v="153.267471"/>
    <n v="-240.93725599999999"/>
    <n v="-8.3199999999999995E-4"/>
    <n v="1.680461"/>
    <n v="5.7600000000000001E-4"/>
  </r>
  <r>
    <n v="1526"/>
    <x v="16"/>
    <s v="17-35-74-197"/>
    <s v="17-35-74-197"/>
    <x v="1"/>
    <x v="1498"/>
    <n v="273.55900000000003"/>
    <n v="436.173"/>
    <n v="2.8587750000000001"/>
    <n v="0"/>
    <x v="547"/>
    <x v="1391"/>
    <n v="154.00028499999999"/>
    <n v="-240.96120999999999"/>
    <n v="2.7079999999999999E-3"/>
    <n v="153.99331699999999"/>
    <n v="-240.93779000000001"/>
    <n v="-3.3100000000000002E-4"/>
    <n v="2.4434490000000002"/>
    <n v="2.3770000000000002E-3"/>
  </r>
  <r>
    <n v="1527"/>
    <x v="15"/>
    <s v="17-35-74-196-197"/>
    <s v="17-35-74-196-197"/>
    <x v="1"/>
    <x v="1499"/>
    <n v="573.16200000000003"/>
    <n v="400.09500000000003"/>
    <n v="3.4078729999999999"/>
    <n v="0"/>
    <x v="1347"/>
    <x v="1392"/>
    <n v="154.728533"/>
    <n v="-240.922201"/>
    <n v="-1.5200000000000001E-3"/>
    <n v="154.71911600000001"/>
    <n v="-240.93795800000001"/>
    <n v="-8.03E-4"/>
    <n v="1.835588"/>
    <n v="7.1699999999999997E-4"/>
  </r>
  <r>
    <n v="1528"/>
    <x v="15"/>
    <s v="17-35-74-196-197"/>
    <s v="17-35-74-196-197"/>
    <x v="1"/>
    <x v="1500"/>
    <n v="306.69400000000002"/>
    <n v="292.84100000000001"/>
    <n v="4.7110300000000001"/>
    <n v="0"/>
    <x v="1348"/>
    <x v="1393"/>
    <n v="155.691419"/>
    <n v="-240.94445899999999"/>
    <n v="3.8000000000000002E-4"/>
    <n v="155.686859"/>
    <n v="-240.938446"/>
    <n v="-7.6400000000000003E-4"/>
    <n v="0.75468000000000002"/>
    <n v="3.8400000000000001E-4"/>
  </r>
  <r>
    <n v="1529"/>
    <x v="15"/>
    <s v="17-35-74-196-197"/>
    <s v="17-35-74-196-197"/>
    <x v="1"/>
    <x v="1501"/>
    <n v="1126.2380000000001"/>
    <n v="1506.576"/>
    <n v="3.372347"/>
    <n v="0"/>
    <x v="1349"/>
    <x v="1394"/>
    <n v="156.418014"/>
    <n v="-240.96465499999999"/>
    <n v="1.7600000000000001E-3"/>
    <n v="156.41265899999999"/>
    <n v="-240.93897999999999"/>
    <n v="-2.6499999999999999E-4"/>
    <n v="2.6227049999999998"/>
    <n v="1.4959999999999999E-3"/>
  </r>
  <r>
    <n v="1530"/>
    <x v="16"/>
    <s v="17-35-196-197"/>
    <s v="17-35-196-197"/>
    <x v="1"/>
    <x v="1502"/>
    <n v="1264.6849999999999"/>
    <n v="849.32100000000003"/>
    <n v="2.712567"/>
    <n v="0"/>
    <x v="1201"/>
    <x v="1395"/>
    <n v="157.11503099999999"/>
    <n v="-240.92891499999999"/>
    <n v="-3.0240000000000002E-3"/>
    <n v="157.13845800000001"/>
    <n v="-240.93919399999999"/>
    <n v="-7.6199999999999998E-4"/>
    <n v="2.5583330000000002"/>
    <n v="2.2620000000000001E-3"/>
  </r>
  <r>
    <n v="1531"/>
    <x v="16"/>
    <s v="17-35-196-197"/>
    <s v="17-35-196-197"/>
    <x v="1"/>
    <x v="1503"/>
    <n v="257.255"/>
    <n v="269.26900000000001"/>
    <n v="4.1333029999999997"/>
    <n v="0"/>
    <x v="1350"/>
    <x v="1396"/>
    <n v="158.16125099999999"/>
    <n v="-240.871297"/>
    <n v="-3.3899999999999998E-3"/>
    <n v="158.10618600000001"/>
    <n v="-240.939697"/>
    <n v="-7.6300000000000001E-4"/>
    <n v="8.7811470000000007"/>
    <n v="2.6259999999999999E-3"/>
  </r>
  <r>
    <n v="1532"/>
    <x v="16"/>
    <s v="17-35-196-197"/>
    <s v="17-35-196-197"/>
    <x v="1"/>
    <x v="1504"/>
    <n v="311.41399999999999"/>
    <n v="273.06700000000001"/>
    <n v="2.536311"/>
    <n v="0"/>
    <x v="1351"/>
    <x v="1397"/>
    <n v="158.844191"/>
    <n v="-240.93330599999999"/>
    <n v="1.9799999999999999E-4"/>
    <n v="158.831985"/>
    <n v="-240.94023100000001"/>
    <n v="-2.9399999999999999E-4"/>
    <n v="1.4033469999999999"/>
    <n v="9.7E-5"/>
  </r>
  <r>
    <n v="1533"/>
    <x v="16"/>
    <s v="17-35-196-197"/>
    <s v="17-35-196-197"/>
    <x v="1"/>
    <x v="1505"/>
    <n v="323.76400000000001"/>
    <n v="440.38799999999998"/>
    <n v="3.0762689999999999"/>
    <n v="0"/>
    <x v="560"/>
    <x v="1398"/>
    <n v="159.63363899999999"/>
    <n v="-240.904842"/>
    <n v="6.7159999999999997E-3"/>
    <n v="159.557785"/>
    <n v="-240.94042999999999"/>
    <n v="-7.6099999999999996E-4"/>
    <n v="8.3787280000000006"/>
    <n v="5.9550000000000002E-3"/>
  </r>
  <r>
    <n v="1534"/>
    <x v="16"/>
    <s v="17-35-196-197"/>
    <s v="17-35-196-197"/>
    <x v="1"/>
    <x v="1506"/>
    <n v="363.86599999999999"/>
    <n v="365.18"/>
    <n v="3.7857059999999998"/>
    <n v="0"/>
    <x v="1352"/>
    <x v="1399"/>
    <n v="160.50271100000001"/>
    <n v="-240.96458200000001"/>
    <n v="-6.8800000000000003E-4"/>
    <n v="160.52552800000001"/>
    <n v="-240.94091800000001"/>
    <n v="-7.8200000000000003E-4"/>
    <n v="3.2873139999999998"/>
    <n v="9.3999999999999994E-5"/>
  </r>
  <r>
    <n v="1535"/>
    <x v="16"/>
    <s v="17-35-196-197"/>
    <s v="17-35-196-197"/>
    <x v="1"/>
    <x v="1507"/>
    <n v="484.17899999999997"/>
    <n v="430.161"/>
    <n v="2.7677019999999999"/>
    <n v="0"/>
    <x v="1353"/>
    <x v="1400"/>
    <n v="161.21743699999999"/>
    <n v="-240.96101400000001"/>
    <n v="-4.9709999999999997E-3"/>
    <n v="161.251328"/>
    <n v="-240.94143700000001"/>
    <n v="-2.6499999999999999E-4"/>
    <n v="3.9138350000000002"/>
    <n v="4.7070000000000002E-3"/>
  </r>
  <r>
    <n v="1536"/>
    <x v="16"/>
    <s v="17-35-196-197"/>
    <s v="17-35-196-197"/>
    <x v="1"/>
    <x v="1508"/>
    <n v="267.976"/>
    <n v="315.803"/>
    <n v="4.0573090000000001"/>
    <n v="0"/>
    <x v="711"/>
    <x v="1401"/>
    <n v="162.227484"/>
    <n v="-240.91226900000001"/>
    <n v="-2.1819999999999999E-3"/>
    <n v="162.219055"/>
    <n v="-240.94191000000001"/>
    <n v="-2.4000000000000001E-4"/>
    <n v="3.081607"/>
    <n v="1.9419999999999999E-3"/>
  </r>
  <r>
    <n v="1537"/>
    <x v="16"/>
    <s v="17-35-196-197"/>
    <s v="17-35-196-197"/>
    <x v="1"/>
    <x v="1509"/>
    <n v="473.738"/>
    <n v="376.82499999999999"/>
    <n v="2.4195600000000002"/>
    <n v="0"/>
    <x v="1354"/>
    <x v="1402"/>
    <n v="162.88939400000001"/>
    <n v="-241.004862"/>
    <n v="2.4000000000000001E-4"/>
    <n v="162.94485499999999"/>
    <n v="-240.94210799999999"/>
    <n v="-7.4700000000000005E-4"/>
    <n v="8.374962"/>
    <n v="5.0699999999999996E-4"/>
  </r>
  <r>
    <n v="1538"/>
    <x v="16"/>
    <s v="17-35-196-197"/>
    <s v="17-35-196-197"/>
    <x v="1"/>
    <x v="1510"/>
    <n v="284.21800000000002"/>
    <n v="300.22500000000002"/>
    <n v="3.4031549999999999"/>
    <n v="0"/>
    <x v="1355"/>
    <x v="1296"/>
    <n v="163.67245299999999"/>
    <n v="-240.95712900000001"/>
    <n v="1.374E-3"/>
    <n v="163.669983"/>
    <n v="-240.94262699999999"/>
    <n v="-2.5799999999999998E-4"/>
    <n v="1.4711099999999999"/>
    <n v="1.1169999999999999E-3"/>
  </r>
  <r>
    <n v="1539"/>
    <x v="16"/>
    <s v="17-35-196-197"/>
    <s v="17-35-196-197"/>
    <x v="1"/>
    <x v="1511"/>
    <n v="276.19099999999997"/>
    <n v="255.774"/>
    <n v="3.9520569999999999"/>
    <n v="0"/>
    <x v="1356"/>
    <x v="1403"/>
    <n v="164.62777500000001"/>
    <n v="-240.95967300000001"/>
    <n v="1.536E-3"/>
    <n v="164.62960799999999"/>
    <n v="-240.94309999999999"/>
    <n v="-2.7E-4"/>
    <n v="1.667376"/>
    <n v="1.2669999999999999E-3"/>
  </r>
  <r>
    <n v="1540"/>
    <x v="16"/>
    <s v="17-35-196-197"/>
    <s v="17-35-196-197"/>
    <x v="1"/>
    <x v="1512"/>
    <n v="289.89"/>
    <n v="379.82299999999998"/>
    <n v="2.774203"/>
    <n v="0"/>
    <x v="1357"/>
    <x v="1404"/>
    <n v="165.34173200000001"/>
    <n v="-240.93311600000001"/>
    <n v="-1.4400000000000001E-3"/>
    <n v="165.33843999999999"/>
    <n v="-240.94338999999999"/>
    <n v="-8.3699999999999996E-4"/>
    <n v="1.0787880000000001"/>
    <n v="6.0300000000000002E-4"/>
  </r>
  <r>
    <n v="1541"/>
    <x v="15"/>
    <s v="17-35-96-196-197"/>
    <s v="17-35-96-196-197"/>
    <x v="1"/>
    <x v="1513"/>
    <n v="409.24599999999998"/>
    <n v="259.98500000000001"/>
    <n v="4.6358110000000003"/>
    <n v="0"/>
    <x v="1358"/>
    <x v="1405"/>
    <n v="166.30042800000001"/>
    <n v="-240.895276"/>
    <n v="-2.663E-3"/>
    <n v="166.265625"/>
    <n v="-240.94407699999999"/>
    <n v="-9.1600000000000004E-4"/>
    <n v="5.9939850000000003"/>
    <n v="1.7470000000000001E-3"/>
  </r>
  <r>
    <n v="1542"/>
    <x v="15"/>
    <s v="17-35-96-196-197"/>
    <s v="17-35-96-196-197"/>
    <x v="1"/>
    <x v="1514"/>
    <n v="321.23700000000002"/>
    <n v="349.86099999999999"/>
    <n v="3.2170380000000001"/>
    <n v="0"/>
    <x v="1359"/>
    <x v="1406"/>
    <n v="166.95487199999999"/>
    <n v="-240.914053"/>
    <n v="-2.8470000000000001E-3"/>
    <n v="166.94873000000001"/>
    <n v="-240.94468699999999"/>
    <n v="-3.8900000000000002E-4"/>
    <n v="3.1243729999999998"/>
    <n v="2.4589999999999998E-3"/>
  </r>
  <r>
    <n v="1543"/>
    <x v="18"/>
    <s v="17-35-96-196-197-199"/>
    <s v="17-35-96-196-197-199"/>
    <x v="1"/>
    <x v="1515"/>
    <n v="486.97300000000001"/>
    <n v="339.95600000000002"/>
    <n v="5.0488499999999998"/>
    <n v="0"/>
    <x v="1360"/>
    <x v="1407"/>
    <n v="167.83666700000001"/>
    <n v="-240.95635899999999"/>
    <n v="-2.9E-4"/>
    <n v="167.84698499999999"/>
    <n v="-240.945267"/>
    <n v="-3.86E-4"/>
    <n v="1.514867"/>
    <n v="9.6000000000000002E-5"/>
  </r>
  <r>
    <n v="1544"/>
    <x v="18"/>
    <s v="17-35-96-196-197-199"/>
    <s v="17-35-96-196-197-199"/>
    <x v="1"/>
    <x v="1516"/>
    <n v="416.41899999999998"/>
    <n v="341.875"/>
    <n v="4.4172469999999997"/>
    <n v="0"/>
    <x v="1361"/>
    <x v="1408"/>
    <n v="168.52945800000001"/>
    <n v="-240.92422500000001"/>
    <n v="5.1999999999999995E-4"/>
    <n v="168.51312300000001"/>
    <n v="-240.94560200000001"/>
    <n v="-9.4799999999999995E-4"/>
    <n v="2.6904219999999999"/>
    <n v="4.28E-4"/>
  </r>
  <r>
    <n v="1545"/>
    <x v="18"/>
    <s v="17-35-96-196-197-199"/>
    <s v="17-35-96-196-197-199"/>
    <x v="1"/>
    <x v="1517"/>
    <n v="418.40600000000001"/>
    <n v="404.04700000000003"/>
    <n v="5.3348639999999996"/>
    <n v="0"/>
    <x v="1362"/>
    <x v="1409"/>
    <n v="169.38557299999999"/>
    <n v="-240.95831100000001"/>
    <n v="-4.6999999999999997E-5"/>
    <n v="169.39144899999999"/>
    <n v="-240.94624300000001"/>
    <n v="-9.6400000000000001E-4"/>
    <n v="1.342206"/>
    <n v="9.1699999999999995E-4"/>
  </r>
  <r>
    <n v="1546"/>
    <x v="18"/>
    <s v="17-35-96-196-197-199"/>
    <s v="17-35-96-196-197-199"/>
    <x v="1"/>
    <x v="1518"/>
    <n v="502.661"/>
    <n v="254.76"/>
    <n v="3.9722209999999998"/>
    <n v="0"/>
    <x v="1363"/>
    <x v="1410"/>
    <n v="170.04673399999999"/>
    <n v="-240.95689899999999"/>
    <n v="1.8469999999999999E-3"/>
    <n v="170.04177899999999"/>
    <n v="-240.946945"/>
    <n v="-4.3100000000000001E-4"/>
    <n v="1.1118969999999999"/>
    <n v="1.4159999999999999E-3"/>
  </r>
  <r>
    <n v="1547"/>
    <x v="18"/>
    <s v="17-35-96-196-197-199"/>
    <s v="17-35-96-196-197-199"/>
    <x v="1"/>
    <x v="1519"/>
    <n v="455.04199999999997"/>
    <n v="312.45299999999997"/>
    <n v="3.867054"/>
    <n v="0"/>
    <x v="1364"/>
    <x v="1411"/>
    <n v="170.68007399999999"/>
    <n v="-240.97120799999999"/>
    <n v="2.2330000000000002E-3"/>
    <n v="170.68414300000001"/>
    <n v="-240.94718900000001"/>
    <n v="-9.4700000000000003E-4"/>
    <n v="2.4360550000000001"/>
    <n v="1.286E-3"/>
  </r>
  <r>
    <n v="1548"/>
    <x v="15"/>
    <s v="17-35-96-196-199"/>
    <s v="17-35-96-196-199"/>
    <x v="1"/>
    <x v="1520"/>
    <n v="309.50400000000002"/>
    <n v="326.71699999999998"/>
    <n v="4.0977459999999999"/>
    <n v="0"/>
    <x v="1365"/>
    <x v="1412"/>
    <n v="171.52227999999999"/>
    <n v="-240.938131"/>
    <n v="-1.467E-3"/>
    <n v="171.52784700000001"/>
    <n v="-240.94778400000001"/>
    <n v="-9.6500000000000004E-4"/>
    <n v="1.1143449999999999"/>
    <n v="5.0199999999999995E-4"/>
  </r>
  <r>
    <n v="1549"/>
    <x v="18"/>
    <s v="17-35-59-96-196-199"/>
    <s v="17-35-59-96-196-199"/>
    <x v="1"/>
    <x v="1521"/>
    <n v="710.423"/>
    <n v="404.48899999999998"/>
    <n v="3.7685200000000001"/>
    <n v="0"/>
    <x v="1366"/>
    <x v="1413"/>
    <n v="172.149541"/>
    <n v="-240.941034"/>
    <n v="-1.057E-3"/>
    <n v="172.151566"/>
    <n v="-240.94833399999999"/>
    <n v="-3.8099999999999999E-4"/>
    <n v="0.75753099999999995"/>
    <n v="6.7599999999999995E-4"/>
  </r>
  <r>
    <n v="1550"/>
    <x v="14"/>
    <s v="17-35-59-96-196-199-201"/>
    <s v="17-35-59-96-196-199-201"/>
    <x v="1"/>
    <x v="1522"/>
    <n v="484.81"/>
    <n v="407.83300000000003"/>
    <n v="4.0367179999999996"/>
    <n v="0"/>
    <x v="1367"/>
    <x v="1414"/>
    <n v="172.75745000000001"/>
    <n v="-240.94238200000001"/>
    <n v="-1.547E-3"/>
    <n v="172.76809700000001"/>
    <n v="-240.94860800000001"/>
    <n v="-9.6699999999999998E-4"/>
    <n v="1.2333540000000001"/>
    <n v="5.8E-4"/>
  </r>
  <r>
    <n v="1551"/>
    <x v="14"/>
    <s v="17-35-59-96-196-199-201"/>
    <s v="17-35-59-96-196-199-201"/>
    <x v="1"/>
    <x v="1523"/>
    <n v="395.416"/>
    <n v="260.81400000000002"/>
    <n v="5.7518339999999997"/>
    <n v="0"/>
    <x v="1368"/>
    <x v="1415"/>
    <n v="173.56843799999999"/>
    <n v="-240.97298900000001"/>
    <n v="2.8189999999999999E-3"/>
    <n v="173.57955899999999"/>
    <n v="-240.94908100000001"/>
    <n v="-9.4399999999999996E-4"/>
    <n v="2.6367409999999998"/>
    <n v="1.8760000000000001E-3"/>
  </r>
  <r>
    <n v="1552"/>
    <x v="14"/>
    <s v="17-35-59-96-196-199-201"/>
    <s v="17-35-59-96-196-199-201"/>
    <x v="1"/>
    <x v="1524"/>
    <n v="475.625"/>
    <n v="372.40100000000001"/>
    <n v="4.513598"/>
    <n v="0"/>
    <x v="1369"/>
    <x v="1416"/>
    <n v="174.18496099999999"/>
    <n v="-240.94507400000001"/>
    <n v="-7.45E-4"/>
    <n v="174.180283"/>
    <n v="-240.949646"/>
    <n v="-3.3100000000000002E-4"/>
    <n v="0.65414000000000005"/>
    <n v="4.1399999999999998E-4"/>
  </r>
  <r>
    <n v="1553"/>
    <x v="14"/>
    <s v="17-35-59-96-196-199-201"/>
    <s v="17-35-59-96-196-199-201"/>
    <x v="1"/>
    <x v="1525"/>
    <n v="602.19299999999998"/>
    <n v="329.404"/>
    <n v="4.8658289999999997"/>
    <n v="0"/>
    <x v="1370"/>
    <x v="1417"/>
    <n v="174.77225999999999"/>
    <n v="-240.949973"/>
    <n v="-1.2459999999999999E-3"/>
    <n v="174.774124"/>
    <n v="-240.94986"/>
    <n v="-9.5100000000000002E-4"/>
    <n v="0.18673300000000001"/>
    <n v="2.9500000000000001E-4"/>
  </r>
  <r>
    <n v="1554"/>
    <x v="19"/>
    <s v="17-35-59-72-96-196-199-201"/>
    <s v="17-35-59-72-96-196-199-201"/>
    <x v="1"/>
    <x v="1526"/>
    <n v="878.14499999999998"/>
    <n v="376.24700000000001"/>
    <n v="6.6339969999999999"/>
    <n v="0"/>
    <x v="1371"/>
    <x v="1418"/>
    <n v="175.55975900000001"/>
    <n v="-240.942713"/>
    <n v="-1.3829999999999999E-3"/>
    <n v="175.55496199999999"/>
    <n v="-240.950424"/>
    <n v="-9.6199999999999996E-4"/>
    <n v="0.90816200000000002"/>
    <n v="4.2099999999999999E-4"/>
  </r>
  <r>
    <n v="1555"/>
    <x v="19"/>
    <s v="17-35-59-72-96-196-199-201"/>
    <s v="17-35-59-72-96-196-199-201"/>
    <x v="1"/>
    <x v="1527"/>
    <n v="443.19"/>
    <n v="237.56700000000001"/>
    <n v="4.7213799999999999"/>
    <n v="0"/>
    <x v="1372"/>
    <x v="1419"/>
    <n v="176.13360900000001"/>
    <n v="-240.94968700000001"/>
    <n v="-5.3300000000000005E-4"/>
    <n v="176.132431"/>
    <n v="-240.950974"/>
    <n v="-3.2499999999999999E-4"/>
    <n v="0.174454"/>
    <n v="2.0799999999999999E-4"/>
  </r>
  <r>
    <n v="1556"/>
    <x v="19"/>
    <s v="17-35-59-72-96-196-199-201"/>
    <s v="17-35-59-72-96-196-199-201"/>
    <x v="1"/>
    <x v="1528"/>
    <n v="889.00199999999995"/>
    <n v="354.15300000000002"/>
    <n v="6.1879960000000001"/>
    <n v="0"/>
    <x v="1373"/>
    <x v="1420"/>
    <n v="176.90092799999999"/>
    <n v="-240.942834"/>
    <n v="-6.1200000000000002E-4"/>
    <n v="176.89184599999999"/>
    <n v="-240.951447"/>
    <n v="-3.4299999999999999E-4"/>
    <n v="1.2516400000000001"/>
    <n v="2.6899999999999998E-4"/>
  </r>
  <r>
    <n v="1557"/>
    <x v="19"/>
    <s v="17-35-59-72-96-196-199-201"/>
    <s v="17-35-59-72-96-196-199-201"/>
    <x v="1"/>
    <x v="1529"/>
    <n v="724.71199999999999"/>
    <n v="314.30200000000002"/>
    <n v="5.3136369999999999"/>
    <n v="0"/>
    <x v="1374"/>
    <x v="1421"/>
    <n v="177.452395"/>
    <n v="-240.95312699999999"/>
    <n v="-9.2500000000000004E-4"/>
    <n v="177.45375100000001"/>
    <n v="-240.95161400000001"/>
    <n v="-9.68E-4"/>
    <n v="0.20313300000000001"/>
    <n v="4.3000000000000002E-5"/>
  </r>
  <r>
    <n v="1558"/>
    <x v="13"/>
    <s v="17-32-35-59-72-96-196-199-201"/>
    <s v="17-32-35-59-72-96-196-199-201"/>
    <x v="1"/>
    <x v="1530"/>
    <n v="552.07100000000003"/>
    <n v="285.67599999999999"/>
    <n v="4.8650549999999999"/>
    <n v="0"/>
    <x v="1375"/>
    <x v="1422"/>
    <n v="178.00886"/>
    <n v="-240.94501700000001"/>
    <n v="4.0540000000000003E-3"/>
    <n v="178.00894199999999"/>
    <n v="-240.948196"/>
    <n v="3.2369999999999999E-3"/>
    <n v="0.31801200000000002"/>
    <n v="8.1700000000000002E-4"/>
  </r>
  <r>
    <n v="1559"/>
    <x v="13"/>
    <s v="17-32-35-59-72-96-196-199-201"/>
    <s v="17-32-35-59-72-96-196-199-201"/>
    <x v="1"/>
    <x v="1531"/>
    <n v="767.61300000000006"/>
    <n v="456.95400000000001"/>
    <n v="6.3622750000000003"/>
    <n v="0"/>
    <x v="1376"/>
    <x v="1423"/>
    <n v="178.73123100000001"/>
    <n v="-240.930092"/>
    <n v="1.9668000000000001E-2"/>
    <n v="178.73831200000001"/>
    <n v="-240.926559"/>
    <n v="1.8423999999999999E-2"/>
    <n v="0.79131399999999996"/>
    <n v="1.2440000000000001E-3"/>
  </r>
  <r>
    <n v="1560"/>
    <x v="13"/>
    <s v="17-32-35-59-72-96-196-199-201"/>
    <s v="17-32-35-59-72-96-196-199-201"/>
    <x v="1"/>
    <x v="1532"/>
    <n v="659.726"/>
    <n v="303.839"/>
    <n v="5.3322929999999999"/>
    <n v="0"/>
    <x v="1377"/>
    <x v="1424"/>
    <n v="179.27938399999999"/>
    <n v="-240.907006"/>
    <n v="2.6692E-2"/>
    <n v="179.27832000000001"/>
    <n v="-240.90415999999999"/>
    <n v="2.8250000000000001E-2"/>
    <n v="0.30388500000000002"/>
    <n v="1.5579999999999999E-3"/>
  </r>
  <r>
    <n v="1561"/>
    <x v="12"/>
    <s v="17-32-35-59-72-95-96-196-199-201"/>
    <s v="17-32-35-59-72-95-96-196-199-201"/>
    <x v="1"/>
    <x v="1533"/>
    <n v="629.53599999999994"/>
    <n v="256.887"/>
    <n v="8.4505060000000007"/>
    <n v="0"/>
    <x v="1378"/>
    <x v="1425"/>
    <n v="179.98658900000001"/>
    <n v="-240.87312399999999"/>
    <n v="3.8753000000000003E-2"/>
    <n v="179.988968"/>
    <n v="-240.87020899999999"/>
    <n v="3.8875E-2"/>
    <n v="0.37624200000000002"/>
    <n v="1.22E-4"/>
  </r>
  <r>
    <n v="1562"/>
    <x v="12"/>
    <s v="17-32-35-59-72-95-96-196-199-201"/>
    <s v="17-32-35-59-72-95-96-196-199-201"/>
    <x v="1"/>
    <x v="1534"/>
    <n v="614.30899999999997"/>
    <n v="329.69"/>
    <n v="5.3985789999999998"/>
    <n v="0"/>
    <x v="1379"/>
    <x v="1426"/>
    <n v="180.51432199999999"/>
    <n v="-240.84340599999999"/>
    <n v="4.5759000000000001E-2"/>
    <n v="180.514679"/>
    <n v="-240.842804"/>
    <n v="4.5356E-2"/>
    <n v="6.9972000000000006E-2"/>
    <n v="4.0200000000000001E-4"/>
  </r>
  <r>
    <n v="1563"/>
    <x v="13"/>
    <s v="17-32-59-72-95-96-196-199-201"/>
    <s v="17-32-59-72-95-96-196-199-201"/>
    <x v="1"/>
    <x v="1230"/>
    <n v="554.43899999999996"/>
    <n v="269.93200000000002"/>
    <n v="6.6619950000000001"/>
    <n v="0"/>
    <x v="1380"/>
    <x v="1427"/>
    <n v="181.20631399999999"/>
    <n v="-240.800836"/>
    <n v="5.1711E-2"/>
    <n v="181.20559700000001"/>
    <n v="-240.804306"/>
    <n v="5.1105999999999999E-2"/>
    <n v="0.35438900000000001"/>
    <n v="6.0599999999999998E-4"/>
  </r>
  <r>
    <n v="1564"/>
    <x v="13"/>
    <s v="17-32-59-72-95-96-196-199-201"/>
    <s v="17-32-59-72-95-96-196-199-201"/>
    <x v="1"/>
    <x v="1535"/>
    <n v="493.101"/>
    <n v="244.58199999999999"/>
    <n v="4.4848970000000001"/>
    <n v="0"/>
    <x v="1381"/>
    <x v="1428"/>
    <n v="181.72230099999999"/>
    <n v="-240.77086700000001"/>
    <n v="5.4300000000000001E-2"/>
    <n v="181.716476"/>
    <n v="-240.774338"/>
    <n v="5.3647E-2"/>
    <n v="0.67805700000000002"/>
    <n v="6.5300000000000004E-4"/>
  </r>
  <r>
    <n v="1565"/>
    <x v="13"/>
    <s v="17-32-59-72-95-96-196-199-201"/>
    <s v="17-32-59-72-95-96-196-199-201"/>
    <x v="1"/>
    <x v="1536"/>
    <n v="501.96600000000001"/>
    <n v="322.714"/>
    <n v="6.2458"/>
    <n v="0"/>
    <x v="1382"/>
    <x v="1429"/>
    <n v="182.38243299999999"/>
    <n v="-240.74057400000001"/>
    <n v="5.6765000000000003E-2"/>
    <n v="182.388397"/>
    <n v="-240.73396299999999"/>
    <n v="5.6783E-2"/>
    <n v="0.89040300000000006"/>
    <n v="1.8E-5"/>
  </r>
  <r>
    <n v="1566"/>
    <x v="13"/>
    <s v="17-32-59-72-95-96-196-199-201"/>
    <s v="17-32-59-72-95-96-196-199-201"/>
    <x v="1"/>
    <x v="1537"/>
    <n v="554.38800000000003"/>
    <n v="396.17599999999999"/>
    <n v="5.06386"/>
    <n v="0"/>
    <x v="1383"/>
    <x v="1430"/>
    <n v="182.890264"/>
    <n v="-240.693175"/>
    <n v="6.3344999999999999E-2"/>
    <n v="182.88514699999999"/>
    <n v="-240.698883"/>
    <n v="6.3451999999999995E-2"/>
    <n v="0.76658999999999999"/>
    <n v="1.07E-4"/>
  </r>
  <r>
    <n v="1567"/>
    <x v="13"/>
    <s v="17-32-59-72-95-96-196-199-201"/>
    <s v="17-32-59-72-95-96-196-199-201"/>
    <x v="1"/>
    <x v="1538"/>
    <n v="562.52800000000002"/>
    <n v="266.83199999999999"/>
    <n v="8.419397"/>
    <n v="0"/>
    <x v="1384"/>
    <x v="1431"/>
    <n v="183.54490000000001"/>
    <n v="-240.602923"/>
    <n v="0.10391300000000001"/>
    <n v="183.53797900000001"/>
    <n v="-240.604645"/>
    <n v="0.104795"/>
    <n v="0.71319699999999997"/>
    <n v="8.83E-4"/>
  </r>
  <r>
    <n v="1568"/>
    <x v="13"/>
    <s v="17-32-59-72-95-96-196-199-201"/>
    <s v="17-32-59-72-95-96-196-199-201"/>
    <x v="1"/>
    <x v="1539"/>
    <n v="906.31500000000005"/>
    <n v="407.79300000000001"/>
    <n v="7.149991"/>
    <n v="0"/>
    <x v="1385"/>
    <x v="1432"/>
    <n v="184.05013099999999"/>
    <n v="-240.489833"/>
    <n v="0.14133999999999999"/>
    <n v="184.04383899999999"/>
    <n v="-240.50431800000001"/>
    <n v="0.14085400000000001"/>
    <n v="1.5793489999999999"/>
    <n v="4.86E-4"/>
  </r>
  <r>
    <n v="1569"/>
    <x v="13"/>
    <s v="17-32-59-72-95-96-196-199-201"/>
    <s v="17-32-59-72-95-96-196-199-201"/>
    <x v="1"/>
    <x v="1540"/>
    <n v="620.11699999999996"/>
    <n v="333.19"/>
    <n v="7.1265910000000003"/>
    <n v="0"/>
    <x v="1386"/>
    <x v="1433"/>
    <n v="184.59202999999999"/>
    <n v="-240.37516600000001"/>
    <n v="0.17475599999999999"/>
    <n v="184.58004800000001"/>
    <n v="-240.38504"/>
    <n v="0.17393700000000001"/>
    <n v="1.552637"/>
    <n v="8.1899999999999996E-4"/>
  </r>
  <r>
    <n v="1570"/>
    <x v="13"/>
    <s v="17-32-59-72-95-96-196-199-201"/>
    <s v="17-32-59-72-95-96-196-199-201"/>
    <x v="1"/>
    <x v="1541"/>
    <n v="980.18799999999999"/>
    <n v="384.81200000000001"/>
    <n v="8.3930779999999992"/>
    <n v="0"/>
    <x v="1387"/>
    <x v="1434"/>
    <n v="185.36624499999999"/>
    <n v="-240.18607900000001"/>
    <n v="0.20929300000000001"/>
    <n v="185.35316499999999"/>
    <n v="-240.196732"/>
    <n v="0.21009900000000001"/>
    <n v="1.686906"/>
    <n v="8.0599999999999997E-4"/>
  </r>
  <r>
    <n v="1571"/>
    <x v="13"/>
    <s v="17-32-59-72-95-96-196-199-201"/>
    <s v="17-32-59-72-95-96-196-199-201"/>
    <x v="1"/>
    <x v="1542"/>
    <n v="684.11800000000005"/>
    <n v="473.27499999999998"/>
    <n v="6.2440850000000001"/>
    <n v="0"/>
    <x v="1388"/>
    <x v="1435"/>
    <n v="185.98618099999999"/>
    <n v="-240.03143299999999"/>
    <n v="0.231293"/>
    <n v="185.98127700000001"/>
    <n v="-240.03315699999999"/>
    <n v="0.23173299999999999"/>
    <n v="0.51981500000000003"/>
    <n v="4.3899999999999999E-4"/>
  </r>
  <r>
    <n v="1572"/>
    <x v="13"/>
    <s v="17-32-59-72-95-96-196-199-201"/>
    <s v="17-32-59-72-95-96-196-199-201"/>
    <x v="1"/>
    <x v="1543"/>
    <n v="557.75900000000001"/>
    <n v="266.11900000000003"/>
    <n v="8.6850450000000006"/>
    <n v="0"/>
    <x v="1389"/>
    <x v="1436"/>
    <n v="186.882282"/>
    <n v="-239.78113500000001"/>
    <n v="0.254797"/>
    <n v="186.882462"/>
    <n v="-239.78651400000001"/>
    <n v="0.25509999999999999"/>
    <n v="0.53825299999999998"/>
    <n v="3.0299999999999999E-4"/>
  </r>
  <r>
    <n v="1573"/>
    <x v="13"/>
    <s v="17-32-59-72-95-96-196-199-201"/>
    <s v="17-32-59-72-95-96-196-199-201"/>
    <x v="1"/>
    <x v="1544"/>
    <n v="671.22799999999995"/>
    <n v="722.26"/>
    <n v="6.8755199999999999"/>
    <n v="0"/>
    <x v="1390"/>
    <x v="1437"/>
    <n v="187.60228599999999"/>
    <n v="-239.569906"/>
    <n v="0.26899699999999999"/>
    <n v="187.594177"/>
    <n v="-239.58403000000001"/>
    <n v="0.26903199999999999"/>
    <n v="1.628676"/>
    <n v="3.6000000000000001E-5"/>
  </r>
  <r>
    <n v="1574"/>
    <x v="13"/>
    <s v="17-32-59-72-95-96-196-199-201"/>
    <s v="17-32-59-72-95-96-196-199-201"/>
    <x v="1"/>
    <x v="1545"/>
    <n v="514.97299999999996"/>
    <n v="335.15499999999997"/>
    <n v="9.5193549999999991"/>
    <n v="0"/>
    <x v="1391"/>
    <x v="1438"/>
    <n v="188.55507399999999"/>
    <n v="-239.291168"/>
    <n v="0.28809899999999999"/>
    <n v="188.54959099999999"/>
    <n v="-239.297256"/>
    <n v="0.287964"/>
    <n v="0.81936900000000001"/>
    <n v="1.35E-4"/>
  </r>
  <r>
    <n v="1575"/>
    <x v="13"/>
    <s v="17-32-59-72-95-96-196-199-201"/>
    <s v="17-32-59-72-95-96-196-199-201"/>
    <x v="1"/>
    <x v="1546"/>
    <n v="642.94299999999998"/>
    <n v="325.61"/>
    <n v="8.1237580000000005"/>
    <n v="0"/>
    <x v="1392"/>
    <x v="1439"/>
    <n v="189.23567"/>
    <n v="-239.087456"/>
    <n v="0.32162499999999999"/>
    <n v="189.23963900000001"/>
    <n v="-239.05096399999999"/>
    <n v="0.32316299999999998"/>
    <n v="3.6707290000000001"/>
    <n v="1.539E-3"/>
  </r>
  <r>
    <n v="1576"/>
    <x v="13"/>
    <s v="17-32-59-72-95-96-196-199-201"/>
    <s v="17-32-59-72-95-96-196-199-201"/>
    <x v="1"/>
    <x v="1547"/>
    <n v="701.86099999999999"/>
    <n v="301.97800000000001"/>
    <n v="15.271243"/>
    <n v="0"/>
    <x v="1393"/>
    <x v="1440"/>
    <n v="190.102305"/>
    <n v="-238.63123899999999"/>
    <n v="0.41034900000000002"/>
    <n v="190.094955"/>
    <n v="-238.65171799999999"/>
    <n v="0.411159"/>
    <n v="2.175843"/>
    <n v="8.0999999999999996E-4"/>
  </r>
  <r>
    <n v="1577"/>
    <x v="13"/>
    <s v="17-32-59-72-95-96-196-199-201"/>
    <s v="17-32-59-72-95-96-196-199-201"/>
    <x v="1"/>
    <x v="1548"/>
    <n v="568.54"/>
    <n v="275.98500000000001"/>
    <n v="13.895111"/>
    <n v="0"/>
    <x v="1394"/>
    <x v="1441"/>
    <n v="190.690696"/>
    <n v="-238.28389000000001"/>
    <n v="0.49786000000000002"/>
    <n v="190.689697"/>
    <n v="-238.28729200000001"/>
    <n v="0.497859"/>
    <n v="0.35460399999999997"/>
    <n v="9.9999999999999995E-7"/>
  </r>
  <r>
    <n v="1578"/>
    <x v="13"/>
    <s v="17-32-59-72-95-96-196-199-201"/>
    <s v="17-32-59-72-95-96-196-199-201"/>
    <x v="1"/>
    <x v="1549"/>
    <n v="540.45299999999997"/>
    <n v="277.86099999999999"/>
    <n v="20.707325000000001"/>
    <n v="0"/>
    <x v="1395"/>
    <x v="1442"/>
    <n v="191.423833"/>
    <n v="-237.675298"/>
    <n v="0.63132200000000005"/>
    <n v="191.42326399999999"/>
    <n v="-237.697845"/>
    <n v="0.63163800000000003"/>
    <n v="2.2554669999999999"/>
    <n v="3.1700000000000001E-4"/>
  </r>
  <r>
    <n v="1579"/>
    <x v="13"/>
    <s v="17-32-59-72-95-96-196-199-201"/>
    <s v="17-32-59-72-95-96-196-199-201"/>
    <x v="1"/>
    <x v="1550"/>
    <n v="574.34100000000001"/>
    <n v="295.71899999999999"/>
    <n v="16.215026999999999"/>
    <n v="0"/>
    <x v="1396"/>
    <x v="1443"/>
    <n v="191.93552099999999"/>
    <n v="-237.17288400000001"/>
    <n v="0.73222699999999996"/>
    <n v="191.93306000000001"/>
    <n v="-237.18391399999999"/>
    <n v="0.73183100000000001"/>
    <n v="1.130142"/>
    <n v="3.9599999999999998E-4"/>
  </r>
  <r>
    <n v="1580"/>
    <x v="13"/>
    <s v="17-32-59-72-95-96-196-199-201"/>
    <s v="17-32-59-72-95-96-196-199-201"/>
    <x v="1"/>
    <x v="1551"/>
    <n v="765.28399999999999"/>
    <n v="340.43400000000003"/>
    <n v="17.305527000000001"/>
    <n v="0"/>
    <x v="1397"/>
    <x v="1444"/>
    <n v="192.363642"/>
    <n v="-236.637272"/>
    <n v="0.84362199999999998"/>
    <n v="192.37760900000001"/>
    <n v="-236.61637899999999"/>
    <n v="0.845383"/>
    <n v="2.5132340000000002"/>
    <n v="1.761E-3"/>
  </r>
  <r>
    <n v="1581"/>
    <x v="13"/>
    <s v="17-32-59-72-95-96-196-199-201"/>
    <s v="17-32-59-72-95-96-196-199-201"/>
    <x v="1"/>
    <x v="1552"/>
    <n v="534.77099999999996"/>
    <n v="265.84399999999999"/>
    <n v="22.852426999999999"/>
    <n v="0"/>
    <x v="1398"/>
    <x v="1445"/>
    <n v="192.868706"/>
    <n v="-235.78842599999999"/>
    <n v="0.99294899999999997"/>
    <n v="192.86816400000001"/>
    <n v="-235.79373200000001"/>
    <n v="0.99373299999999998"/>
    <n v="0.53331799999999996"/>
    <n v="7.8399999999999997E-4"/>
  </r>
  <r>
    <n v="1582"/>
    <x v="19"/>
    <s v="17-32-59-72-96-196-199-201"/>
    <s v="17-32-59-72-96-196-199-201"/>
    <x v="1"/>
    <x v="1553"/>
    <n v="966.81899999999996"/>
    <n v="354.58600000000001"/>
    <n v="12.886028"/>
    <n v="0"/>
    <x v="1399"/>
    <x v="1446"/>
    <n v="193.16082700000001"/>
    <n v="-235.13975500000001"/>
    <n v="1.097596"/>
    <n v="193.15950000000001"/>
    <n v="-235.13815299999999"/>
    <n v="1.098851"/>
    <n v="0.208011"/>
    <n v="1.255E-3"/>
  </r>
  <r>
    <n v="1583"/>
    <x v="19"/>
    <s v="17-59-72-95-96-196-199-201"/>
    <s v="17-32-59-72-96-196-199-201"/>
    <x v="0"/>
    <x v="1554"/>
    <n v="462.11399999999998"/>
    <n v="555.43499999999995"/>
    <n v="16.519189999999998"/>
    <n v="0"/>
    <x v="1400"/>
    <x v="1447"/>
    <n v="187.33960500000001"/>
    <n v="-229.17936599999999"/>
    <n v="1.5447280000000001"/>
    <n v="193.45162999999999"/>
    <n v="-234.22615099999999"/>
    <n v="1.2284740000000001"/>
    <n v="792.63411399999995"/>
    <n v="0.31625300000000001"/>
  </r>
  <r>
    <n v="1584"/>
    <x v="19"/>
    <s v="17-32-59-72-96-196-199-201"/>
    <s v="17-32-59-72-96-196-199-201"/>
    <x v="1"/>
    <x v="1555"/>
    <n v="1181.239"/>
    <n v="745.10500000000002"/>
    <n v="47.827447999999997"/>
    <n v="0"/>
    <x v="1401"/>
    <x v="1448"/>
    <n v="193.60444899999999"/>
    <n v="-233.52994100000001"/>
    <n v="1.318813"/>
    <n v="193.60089099999999"/>
    <n v="-233.52145400000001"/>
    <n v="1.318363"/>
    <n v="0.92027499999999995"/>
    <n v="4.4999999999999999E-4"/>
  </r>
  <r>
    <n v="1585"/>
    <x v="14"/>
    <s v="17-59-72-96-196-199-201"/>
    <s v="17-59-72-96-196-199-201"/>
    <x v="1"/>
    <x v="1556"/>
    <n v="496.99299999999999"/>
    <n v="337.13799999999998"/>
    <n v="7.8075089999999996"/>
    <n v="0"/>
    <x v="1402"/>
    <x v="1449"/>
    <n v="193.71238"/>
    <n v="-232.809336"/>
    <n v="1.391443"/>
    <n v="193.70172099999999"/>
    <n v="-232.80398600000001"/>
    <n v="1.394245"/>
    <n v="1.1926479999999999"/>
    <n v="2.8019999999999998E-3"/>
  </r>
  <r>
    <n v="1586"/>
    <x v="14"/>
    <s v="17-59-72-96-196-199-201"/>
    <s v="17-59-72-96-196-199-201"/>
    <x v="1"/>
    <x v="1557"/>
    <n v="411.28899999999999"/>
    <n v="239.03800000000001"/>
    <n v="8.0412239999999997"/>
    <n v="0"/>
    <x v="1403"/>
    <x v="1450"/>
    <n v="193.79650000000001"/>
    <n v="-231.84921600000001"/>
    <n v="1.4686090000000001"/>
    <n v="193.783829"/>
    <n v="-231.83648700000001"/>
    <n v="1.4695689999999999"/>
    <n v="1.7960590000000001"/>
    <n v="9.6000000000000002E-4"/>
  </r>
  <r>
    <n v="1587"/>
    <x v="14"/>
    <s v="17-59-72-96-196-199-201"/>
    <s v="17-59-72-96-196-199-201"/>
    <x v="1"/>
    <x v="1558"/>
    <n v="803.40800000000002"/>
    <n v="643.54999999999995"/>
    <n v="5.457033"/>
    <n v="0"/>
    <x v="1404"/>
    <x v="1451"/>
    <n v="193.808314"/>
    <n v="-231.09639100000001"/>
    <n v="1.51054"/>
    <n v="193.816833"/>
    <n v="-231.109238"/>
    <n v="1.509803"/>
    <n v="1.541501"/>
    <n v="7.3700000000000002E-4"/>
  </r>
  <r>
    <n v="1588"/>
    <x v="14"/>
    <s v="17-59-72-96-196-199-201"/>
    <s v="17-59-72-96-196-199-201"/>
    <x v="1"/>
    <x v="1559"/>
    <n v="438.88799999999998"/>
    <n v="341.21100000000001"/>
    <n v="4.896515"/>
    <n v="0"/>
    <x v="1405"/>
    <x v="1452"/>
    <n v="193.81085100000001"/>
    <n v="-230.356076"/>
    <n v="1.5402769999999999"/>
    <n v="193.831863"/>
    <n v="-230.383408"/>
    <n v="1.5382849999999999"/>
    <n v="3.4475009999999999"/>
    <n v="1.9919999999999998E-3"/>
  </r>
  <r>
    <n v="1589"/>
    <x v="18"/>
    <s v="17-59-72-196-199-201"/>
    <s v="17-59-72-196-199-201"/>
    <x v="1"/>
    <x v="1560"/>
    <n v="405.53500000000003"/>
    <n v="263.40899999999999"/>
    <n v="3.7186520000000001"/>
    <n v="0"/>
    <x v="1406"/>
    <x v="1453"/>
    <n v="193.85044300000001"/>
    <n v="-229.673091"/>
    <n v="1.5583480000000001"/>
    <n v="193.83616599999999"/>
    <n v="-229.65919500000001"/>
    <n v="1.558101"/>
    <n v="1.9922800000000001"/>
    <n v="2.4600000000000002E-4"/>
  </r>
  <r>
    <n v="1590"/>
    <x v="18"/>
    <s v="17-59-72-196-199-201"/>
    <s v="17-59-72-196-199-201"/>
    <x v="1"/>
    <x v="1561"/>
    <n v="749.58900000000006"/>
    <n v="396.64299999999997"/>
    <n v="5.90036"/>
    <n v="0"/>
    <x v="1407"/>
    <x v="1454"/>
    <n v="193.79092900000001"/>
    <n v="-228.65243599999999"/>
    <n v="1.571742"/>
    <n v="193.833572"/>
    <n v="-228.69374099999999"/>
    <n v="1.571909"/>
    <n v="5.9367840000000003"/>
    <n v="1.6699999999999999E-4"/>
  </r>
  <r>
    <n v="1591"/>
    <x v="18"/>
    <s v="17-59-72-196-199-201"/>
    <s v="17-59-72-196-199-201"/>
    <x v="1"/>
    <x v="1562"/>
    <n v="712.80600000000004"/>
    <n v="373.04700000000003"/>
    <n v="4.1214750000000002"/>
    <n v="0"/>
    <x v="1408"/>
    <x v="1455"/>
    <n v="193.81536700000001"/>
    <n v="-227.97407999999999"/>
    <n v="1.575488"/>
    <n v="193.82704200000001"/>
    <n v="-227.968704"/>
    <n v="1.577442"/>
    <n v="1.285272"/>
    <n v="1.954E-3"/>
  </r>
  <r>
    <n v="1592"/>
    <x v="18"/>
    <s v="17-59-72-196-199-201"/>
    <s v="17-59-72-196-199-201"/>
    <x v="1"/>
    <x v="1563"/>
    <n v="482.06599999999997"/>
    <n v="305.53399999999999"/>
    <n v="4.251341"/>
    <n v="0"/>
    <x v="1409"/>
    <x v="1456"/>
    <n v="193.82906600000001"/>
    <n v="-227.25313"/>
    <n v="1.581915"/>
    <n v="193.81835899999999"/>
    <n v="-227.24264500000001"/>
    <n v="1.5819190000000001"/>
    <n v="1.498524"/>
    <n v="3.9999999999999998E-6"/>
  </r>
  <r>
    <n v="1593"/>
    <x v="14"/>
    <s v="17-59-72-141-196-199-201"/>
    <s v="17-59-72-141-196-199-201"/>
    <x v="1"/>
    <x v="1564"/>
    <n v="402.31799999999998"/>
    <n v="220.262"/>
    <n v="6.2429449999999997"/>
    <n v="0"/>
    <x v="1410"/>
    <x v="1457"/>
    <n v="193.792945"/>
    <n v="-226.26246399999999"/>
    <n v="1.585485"/>
    <n v="193.80401599999999"/>
    <n v="-226.273956"/>
    <n v="1.585305"/>
    <n v="1.595747"/>
    <n v="1.8000000000000001E-4"/>
  </r>
  <r>
    <n v="1594"/>
    <x v="14"/>
    <s v="17-59-72-141-196-199-201"/>
    <s v="17-59-72-141-196-199-201"/>
    <x v="1"/>
    <x v="1565"/>
    <n v="443.23599999999999"/>
    <n v="272.52600000000001"/>
    <n v="5.7098009999999997"/>
    <n v="0"/>
    <x v="1411"/>
    <x v="1458"/>
    <n v="193.82121000000001"/>
    <n v="-225.56362899999999"/>
    <n v="1.58483"/>
    <n v="193.79188500000001"/>
    <n v="-225.547684"/>
    <n v="1.5864419999999999"/>
    <n v="3.3379219999999998"/>
    <n v="1.6119999999999999E-3"/>
  </r>
  <r>
    <n v="1595"/>
    <x v="14"/>
    <s v="43-59-72-139-141-196-199"/>
    <s v="43-59-72-139-141-196-199"/>
    <x v="1"/>
    <x v="1566"/>
    <n v="595.65599999999995"/>
    <n v="228.61500000000001"/>
    <n v="7.5828430000000004"/>
    <n v="0"/>
    <x v="1412"/>
    <x v="1459"/>
    <n v="193.77701099999999"/>
    <n v="-224.58191099999999"/>
    <n v="1.585772"/>
    <n v="193.77722199999999"/>
    <n v="-224.58010899999999"/>
    <n v="1.5859399999999999"/>
    <n v="0.18149100000000001"/>
    <n v="1.6799999999999999E-4"/>
  </r>
  <r>
    <n v="1596"/>
    <x v="14"/>
    <s v="43-59-72-139-141-196-199"/>
    <s v="43-59-72-139-141-196-199"/>
    <x v="1"/>
    <x v="1567"/>
    <n v="417.11"/>
    <n v="316.97399999999999"/>
    <n v="4.9327209999999999"/>
    <n v="0"/>
    <x v="1413"/>
    <x v="1460"/>
    <n v="193.74595400000001"/>
    <n v="-223.82681400000001"/>
    <n v="1.5863020000000001"/>
    <n v="193.76834099999999"/>
    <n v="-223.85470599999999"/>
    <n v="1.584667"/>
    <n v="3.5764520000000002"/>
    <n v="1.6360000000000001E-3"/>
  </r>
  <r>
    <n v="1597"/>
    <x v="14"/>
    <s v="43-59-72-139-141-196-199"/>
    <s v="43-59-72-139-141-196-199"/>
    <x v="1"/>
    <x v="1568"/>
    <n v="472.661"/>
    <n v="335.88200000000001"/>
    <n v="5.5370039999999996"/>
    <n v="0"/>
    <x v="1414"/>
    <x v="1461"/>
    <n v="193.73459399999999"/>
    <n v="-223.122466"/>
    <n v="1.580562"/>
    <n v="193.76000999999999"/>
    <n v="-223.12922699999999"/>
    <n v="1.5826210000000001"/>
    <n v="2.6299990000000002"/>
    <n v="2.0590000000000001E-3"/>
  </r>
  <r>
    <n v="1598"/>
    <x v="14"/>
    <s v="43-59-72-136-139-141-199"/>
    <s v="43-59-72-136-139-141-199"/>
    <x v="1"/>
    <x v="1569"/>
    <n v="532.80499999999995"/>
    <n v="315.464"/>
    <n v="5.0757459999999996"/>
    <n v="0"/>
    <x v="1415"/>
    <x v="1462"/>
    <n v="193.728949"/>
    <n v="-222.39068900000001"/>
    <n v="1.5803290000000001"/>
    <n v="193.752655"/>
    <n v="-222.40353400000001"/>
    <n v="1.581949"/>
    <n v="2.6962760000000001"/>
    <n v="1.6199999999999999E-3"/>
  </r>
  <r>
    <n v="1599"/>
    <x v="14"/>
    <s v="43-59-72-136-139-141-199"/>
    <s v="43-59-72-136-139-141-199"/>
    <x v="1"/>
    <x v="1570"/>
    <n v="412.16899999999998"/>
    <n v="284.76100000000002"/>
    <n v="5.9466039999999998"/>
    <n v="0"/>
    <x v="1416"/>
    <x v="1463"/>
    <n v="193.74684199999999"/>
    <n v="-221.45028300000001"/>
    <n v="1.5763799999999999"/>
    <n v="193.74327099999999"/>
    <n v="-221.43562299999999"/>
    <n v="1.5809029999999999"/>
    <n v="1.5088299999999999"/>
    <n v="4.5240000000000002E-3"/>
  </r>
  <r>
    <n v="1600"/>
    <x v="14"/>
    <s v="43-59-72-136-139-141-199"/>
    <s v="43-59-72-136-139-141-199"/>
    <x v="1"/>
    <x v="1571"/>
    <n v="438.64400000000001"/>
    <n v="305.935"/>
    <n v="5.9199919999999997"/>
    <n v="0"/>
    <x v="1417"/>
    <x v="1464"/>
    <n v="193.73643999999999"/>
    <n v="-220.70732799999999"/>
    <n v="1.580165"/>
    <n v="193.73646500000001"/>
    <n v="-220.709656"/>
    <n v="1.5798890000000001"/>
    <n v="0.232792"/>
    <n v="2.7599999999999999E-4"/>
  </r>
  <r>
    <n v="1601"/>
    <x v="19"/>
    <s v="43-59-72-129-136-139-141-199"/>
    <s v="43-59-72-129-136-139-141-199"/>
    <x v="1"/>
    <x v="1572"/>
    <n v="882.303"/>
    <n v="440.27800000000002"/>
    <n v="6.1713250000000004"/>
    <n v="0"/>
    <x v="1418"/>
    <x v="1465"/>
    <n v="193.74161599999999"/>
    <n v="-219.98109299999999"/>
    <n v="1.5806690000000001"/>
    <n v="193.730423"/>
    <n v="-219.98376500000001"/>
    <n v="1.579847"/>
    <n v="1.1507799999999999"/>
    <n v="8.2200000000000003E-4"/>
  </r>
  <r>
    <n v="1602"/>
    <x v="19"/>
    <s v="43-59-72-129-136-139-141-199"/>
    <s v="43-59-72-129-136-139-141-199"/>
    <x v="1"/>
    <x v="1573"/>
    <n v="507.82499999999999"/>
    <n v="442.76799999999997"/>
    <n v="8.2508370000000006"/>
    <n v="0"/>
    <x v="1419"/>
    <x v="1466"/>
    <n v="193.72016400000001"/>
    <n v="-219.016842"/>
    <n v="1.578406"/>
    <n v="193.724075"/>
    <n v="-219.01603700000001"/>
    <n v="1.578147"/>
    <n v="0.39934900000000001"/>
    <n v="2.5799999999999998E-4"/>
  </r>
  <r>
    <n v="1603"/>
    <x v="13"/>
    <s v="43-59-72-123-129-136-139-141-199"/>
    <s v="43-59-72-123-129-136-139-141-199"/>
    <x v="1"/>
    <x v="1574"/>
    <n v="962.73"/>
    <n v="400.58"/>
    <n v="7.1264079999999996"/>
    <n v="0"/>
    <x v="1420"/>
    <x v="827"/>
    <n v="193.70955000000001"/>
    <n v="-218.27195800000001"/>
    <n v="1.5778989999999999"/>
    <n v="193.71997099999999"/>
    <n v="-218.290222"/>
    <n v="1.576552"/>
    <n v="2.1028250000000002"/>
    <n v="1.3470000000000001E-3"/>
  </r>
  <r>
    <n v="1604"/>
    <x v="13"/>
    <s v="43-59-72-123-129-136-139-141-199"/>
    <s v="43-59-72-123-129-136-139-141-199"/>
    <x v="1"/>
    <x v="1575"/>
    <n v="1013.985"/>
    <n v="373.98"/>
    <n v="6.6064540000000003"/>
    <n v="0"/>
    <x v="1421"/>
    <x v="1467"/>
    <n v="193.71923799999999"/>
    <n v="-217.56475800000001"/>
    <n v="1.5774790000000001"/>
    <n v="193.71661399999999"/>
    <n v="-217.56442300000001"/>
    <n v="1.576227"/>
    <n v="0.26459300000000002"/>
    <n v="1.2520000000000001E-3"/>
  </r>
  <r>
    <n v="1605"/>
    <x v="13"/>
    <s v="43-59-72-123-129-136-139-141-199"/>
    <s v="43-59-72-123-129-136-139-141-199"/>
    <x v="1"/>
    <x v="1576"/>
    <n v="827.93899999999996"/>
    <n v="427.69499999999999"/>
    <n v="8.4421169999999996"/>
    <n v="0"/>
    <x v="1422"/>
    <x v="1468"/>
    <n v="193.723118"/>
    <n v="-216.605932"/>
    <n v="1.5744860000000001"/>
    <n v="193.712479"/>
    <n v="-216.598007"/>
    <n v="1.5755110000000001"/>
    <n v="1.326632"/>
    <n v="1.0250000000000001E-3"/>
  </r>
  <r>
    <n v="1606"/>
    <x v="12"/>
    <s v="43-59-72-123-129-132-136-139-141-199"/>
    <s v="43-59-72-123-129-132-136-139-141-199"/>
    <x v="1"/>
    <x v="1577"/>
    <n v="916.81100000000004"/>
    <n v="256.85500000000002"/>
    <n v="7.1367529999999997"/>
    <n v="0"/>
    <x v="1423"/>
    <x v="1469"/>
    <n v="193.75137100000001"/>
    <n v="-215.89958799999999"/>
    <n v="1.578157"/>
    <n v="193.70942700000001"/>
    <n v="-215.878784"/>
    <n v="1.5746560000000001"/>
    <n v="4.6819559999999996"/>
    <n v="3.5010000000000002E-3"/>
  </r>
  <r>
    <n v="1607"/>
    <x v="12"/>
    <s v="43-59-72-123-129-132-136-139-141-199"/>
    <s v="43-59-72-123-129-132-136-139-141-199"/>
    <x v="1"/>
    <x v="1578"/>
    <n v="559.98699999999997"/>
    <n v="306.02499999999998"/>
    <n v="7.6504409999999998"/>
    <n v="0"/>
    <x v="1424"/>
    <x v="1470"/>
    <n v="193.697013"/>
    <n v="-215.164829"/>
    <n v="1.5739570000000001"/>
    <n v="193.70692399999999"/>
    <n v="-215.16915900000001"/>
    <n v="1.5749089999999999"/>
    <n v="1.0816520000000001"/>
    <n v="9.5200000000000005E-4"/>
  </r>
  <r>
    <n v="1608"/>
    <x v="11"/>
    <s v="43-59-68-72-123-129-132-134-136-139-141-199"/>
    <s v="43-59-68-72-123-129-132-134-136-139-141-199"/>
    <x v="1"/>
    <x v="1579"/>
    <n v="760.56899999999996"/>
    <n v="253.53700000000001"/>
    <n v="11.941167999999999"/>
    <n v="0"/>
    <x v="1425"/>
    <x v="1471"/>
    <n v="193.67554799999999"/>
    <n v="-214.21284299999999"/>
    <n v="1.5741309999999999"/>
    <n v="193.70416299999999"/>
    <n v="-214.240906"/>
    <n v="1.574247"/>
    <n v="4.0078459999999998"/>
    <n v="1.16E-4"/>
  </r>
  <r>
    <n v="1609"/>
    <x v="10"/>
    <s v="43-59-68-72-123-129-132-134-136-139-141-185-199"/>
    <s v="43-59-68-72-123-129-132-134-136-139-141-185-199"/>
    <x v="1"/>
    <x v="1580"/>
    <n v="725.03300000000002"/>
    <n v="334.76900000000001"/>
    <n v="8.8388690000000008"/>
    <n v="0"/>
    <x v="1426"/>
    <x v="1472"/>
    <n v="193.69843800000001"/>
    <n v="-213.54773800000001"/>
    <n v="1.57284"/>
    <n v="193.70237700000001"/>
    <n v="-213.55718999999999"/>
    <n v="1.573223"/>
    <n v="1.02403"/>
    <n v="3.8200000000000002E-4"/>
  </r>
  <r>
    <n v="1610"/>
    <x v="10"/>
    <s v="43-59-68-72-123-129-132-134-136-139-141-185-199"/>
    <s v="43-59-68-72-123-129-132-134-136-139-141-185-199"/>
    <x v="1"/>
    <x v="1581"/>
    <n v="1501.873"/>
    <n v="387.84100000000001"/>
    <n v="12.145008000000001"/>
    <n v="0"/>
    <x v="1427"/>
    <x v="1473"/>
    <n v="193.70015900000001"/>
    <n v="-212.66342700000001"/>
    <n v="1.573356"/>
    <n v="193.70050000000001"/>
    <n v="-212.65831"/>
    <n v="1.572765"/>
    <n v="0.51285099999999995"/>
    <n v="5.9199999999999997E-4"/>
  </r>
  <r>
    <n v="1611"/>
    <x v="9"/>
    <s v="43-59-68-72-123-129-132-133-134-136-139-141-185-199"/>
    <s v="43-59-68-72-123-129-132-133-134-136-139-141-185-199"/>
    <x v="1"/>
    <x v="1582"/>
    <n v="800.30799999999999"/>
    <n v="319.28500000000003"/>
    <n v="10.066089"/>
    <n v="0"/>
    <x v="1428"/>
    <x v="1474"/>
    <n v="193.701741"/>
    <n v="-211.99142699999999"/>
    <n v="1.57317"/>
    <n v="193.699387"/>
    <n v="-211.99177599999999"/>
    <n v="1.5730869999999999"/>
    <n v="0.23802999999999999"/>
    <n v="8.3999999999999995E-5"/>
  </r>
  <r>
    <n v="1612"/>
    <x v="9"/>
    <s v="43-59-68-72-123-129-132-133-134-136-139-141-185-199"/>
    <s v="43-59-68-72-123-129-132-133-134-136-139-141-185-199"/>
    <x v="1"/>
    <x v="1583"/>
    <n v="999.8"/>
    <n v="423.762"/>
    <n v="9.4843250000000001"/>
    <n v="0"/>
    <x v="1429"/>
    <x v="1475"/>
    <n v="193.69178299999999"/>
    <n v="-211.32546199999999"/>
    <n v="1.572435"/>
    <n v="193.69804400000001"/>
    <n v="-211.33142100000001"/>
    <n v="1.572389"/>
    <n v="0.86435300000000004"/>
    <n v="4.6E-5"/>
  </r>
  <r>
    <n v="1613"/>
    <x v="8"/>
    <s v="43-59-68-72-123-128-129-132-133-134-136-139-141-185-199"/>
    <s v="43-59-68-72-123-128-129-132-133-134-136-139-141-185-199"/>
    <x v="1"/>
    <x v="1584"/>
    <n v="867.50400000000002"/>
    <n v="275.46300000000002"/>
    <n v="12.014281"/>
    <n v="0"/>
    <x v="1430"/>
    <x v="1476"/>
    <n v="193.74033299999999"/>
    <n v="-210.50444899999999"/>
    <n v="1.5741210000000001"/>
    <n v="193.696609"/>
    <n v="-210.46191400000001"/>
    <n v="1.5722179999999999"/>
    <n v="6.0999590000000001"/>
    <n v="1.902E-3"/>
  </r>
  <r>
    <n v="1614"/>
    <x v="9"/>
    <s v="43-68-72-123-128-129-132-133-134-136-139-141-185-199"/>
    <s v="43-68-72-123-128-129-132-133-134-136-139-141-185-199"/>
    <x v="1"/>
    <x v="1585"/>
    <n v="801.61599999999999"/>
    <n v="279.67399999999998"/>
    <n v="9.5380269999999996"/>
    <n v="0"/>
    <x v="1431"/>
    <x v="1477"/>
    <n v="193.69422499999999"/>
    <n v="-209.817553"/>
    <n v="1.5720719999999999"/>
    <n v="193.695877"/>
    <n v="-209.818985"/>
    <n v="1.5726180000000001"/>
    <n v="0.21862000000000001"/>
    <n v="5.4600000000000004E-4"/>
  </r>
  <r>
    <n v="1615"/>
    <x v="9"/>
    <s v="43-68-72-123-128-129-132-133-134-136-139-141-185-199"/>
    <s v="43-68-72-123-128-129-132-133-134-136-139-141-185-199"/>
    <x v="1"/>
    <x v="1586"/>
    <n v="2320.9630000000002"/>
    <n v="677.96299999999997"/>
    <n v="9.9678880000000003"/>
    <n v="0"/>
    <x v="1432"/>
    <x v="1478"/>
    <n v="193.69179299999999"/>
    <n v="-209.181614"/>
    <n v="1.571596"/>
    <n v="193.694931"/>
    <n v="-209.18426500000001"/>
    <n v="1.571855"/>
    <n v="0.41077999999999998"/>
    <n v="2.5900000000000001E-4"/>
  </r>
  <r>
    <n v="1616"/>
    <x v="8"/>
    <s v="43-68-72-123-128-129-130-132-133-134-136-139-141-185-199"/>
    <s v="43-68-72-123-128-129-130-132-133-134-136-139-141-185-199"/>
    <x v="1"/>
    <x v="1587"/>
    <n v="892.48400000000004"/>
    <n v="278.27600000000001"/>
    <n v="13.867176000000001"/>
    <n v="0"/>
    <x v="1433"/>
    <x v="1479"/>
    <n v="193.68632299999999"/>
    <n v="-208.345384"/>
    <n v="1.5710040000000001"/>
    <n v="193.69404599999999"/>
    <n v="-208.350266"/>
    <n v="1.571663"/>
    <n v="0.91366599999999998"/>
    <n v="6.5899999999999997E-4"/>
  </r>
  <r>
    <n v="1617"/>
    <x v="7"/>
    <s v="43-62-68-72-123-128-129-130-132-133-134-136-139-141-185-199"/>
    <s v="43-62-68-72-123-128-129-130-132-133-134-136-139-141-185-199"/>
    <x v="1"/>
    <x v="1588"/>
    <n v="905.71400000000006"/>
    <n v="354.06799999999998"/>
    <n v="10.271857000000001"/>
    <n v="0"/>
    <x v="1434"/>
    <x v="1480"/>
    <n v="193.69712000000001"/>
    <n v="-207.73463699999999"/>
    <n v="1.572327"/>
    <n v="193.69364899999999"/>
    <n v="-207.733261"/>
    <n v="1.5721149999999999"/>
    <n v="0.37331599999999998"/>
    <n v="2.12E-4"/>
  </r>
  <r>
    <n v="1618"/>
    <x v="7"/>
    <s v="43-62-68-72-123-128-129-130-132-133-134-136-139-141-185-199"/>
    <s v="43-62-68-72-123-128-129-130-132-133-134-136-139-141-185-199"/>
    <x v="1"/>
    <x v="1589"/>
    <n v="969.976"/>
    <n v="289.86900000000003"/>
    <n v="9.3805739999999993"/>
    <n v="0"/>
    <x v="1435"/>
    <x v="1481"/>
    <n v="193.694759"/>
    <n v="-207.11919399999999"/>
    <n v="1.5724450000000001"/>
    <n v="193.69293200000001"/>
    <n v="-207.12307699999999"/>
    <n v="1.571453"/>
    <n v="0.42913600000000002"/>
    <n v="9.9099999999999991E-4"/>
  </r>
  <r>
    <n v="1619"/>
    <x v="21"/>
    <s v="43-62-68-72-123-128-129-130-131-132-133-134-136-139-141-185-199"/>
    <s v="43-62-68-72-123-128-129-130-131-132-133-134-136-139-141-185-199"/>
    <x v="1"/>
    <x v="1590"/>
    <n v="1010.141"/>
    <n v="441.346"/>
    <n v="10.425333"/>
    <n v="0"/>
    <x v="1436"/>
    <x v="1482"/>
    <n v="193.70282599999999"/>
    <n v="-206.52472900000001"/>
    <n v="1.572508"/>
    <n v="193.69258099999999"/>
    <n v="-206.51960800000001"/>
    <n v="1.5719559999999999"/>
    <n v="1.1453249999999999"/>
    <n v="5.5199999999999997E-4"/>
  </r>
  <r>
    <n v="1620"/>
    <x v="21"/>
    <s v="43-62-68-72-123-128-129-130-131-132-133-134-136-139-141-185-199"/>
    <s v="43-62-68-72-123-128-129-130-131-132-133-134-136-139-141-185-199"/>
    <x v="1"/>
    <x v="1591"/>
    <n v="1002.495"/>
    <n v="304.93200000000002"/>
    <n v="10.088725999999999"/>
    <n v="0"/>
    <x v="1437"/>
    <x v="1483"/>
    <n v="193.6754"/>
    <n v="-205.903963"/>
    <n v="1.5701430000000001"/>
    <n v="193.69198600000001"/>
    <n v="-205.92295799999999"/>
    <n v="1.5712999999999999"/>
    <n v="2.5217909999999999"/>
    <n v="1.157E-3"/>
  </r>
  <r>
    <n v="1621"/>
    <x v="21"/>
    <s v="43-62-68-72-123-128-129-130-131-132-133-134-136-139-141-185-199"/>
    <s v="43-62-68-72-123-128-129-130-131-132-133-134-136-139-141-185-199"/>
    <x v="1"/>
    <x v="1592"/>
    <n v="1011.88"/>
    <n v="391.4"/>
    <n v="12.743369"/>
    <n v="0"/>
    <x v="1438"/>
    <x v="1484"/>
    <n v="193.68707699999999"/>
    <n v="-205.135693"/>
    <n v="1.570705"/>
    <n v="193.69151299999999"/>
    <n v="-205.13833600000001"/>
    <n v="1.5712120000000001"/>
    <n v="0.51635900000000001"/>
    <n v="5.0699999999999996E-4"/>
  </r>
  <r>
    <n v="1622"/>
    <x v="5"/>
    <s v="43-62-67-68-72-123-124-128-129-130-131-132-133-134-136-139-141-185-199"/>
    <s v="43-62-67-68-72-123-124-128-129-130-131-132-133-134-136-139-141-185-199"/>
    <x v="1"/>
    <x v="1593"/>
    <n v="1250.133"/>
    <n v="442.87900000000002"/>
    <n v="11.99253"/>
    <n v="0"/>
    <x v="1439"/>
    <x v="1485"/>
    <n v="193.67486600000001"/>
    <n v="-204.54940300000001"/>
    <n v="1.571002"/>
    <n v="193.69134500000001"/>
    <n v="-204.558044"/>
    <n v="1.5717239999999999"/>
    <n v="1.8607119999999999"/>
    <n v="7.2099999999999996E-4"/>
  </r>
  <r>
    <n v="1623"/>
    <x v="5"/>
    <s v="43-62-67-68-72-123-124-128-129-130-131-132-133-134-136-139-141-185-199"/>
    <s v="43-62-67-68-72-123-124-128-129-130-131-132-133-134-136-139-141-185-199"/>
    <x v="1"/>
    <x v="1594"/>
    <n v="1267.0609999999999"/>
    <n v="339.41699999999997"/>
    <n v="11.035526000000001"/>
    <n v="0"/>
    <x v="1440"/>
    <x v="1486"/>
    <n v="193.68705299999999"/>
    <n v="-203.980694"/>
    <n v="1.5711329999999999"/>
    <n v="193.690842"/>
    <n v="-203.98464999999999"/>
    <n v="1.5710999999999999"/>
    <n v="0.54771899999999996"/>
    <n v="3.3000000000000003E-5"/>
  </r>
  <r>
    <n v="1624"/>
    <x v="5"/>
    <s v="43-62-67-68-72-123-124-128-129-130-131-132-133-134-136-139-141-185-199"/>
    <s v="43-62-67-68-72-123-124-128-129-130-131-132-133-134-136-139-141-185-199"/>
    <x v="1"/>
    <x v="1595"/>
    <n v="2248.9630000000002"/>
    <n v="319.30900000000003"/>
    <n v="14.015138"/>
    <n v="0"/>
    <x v="1441"/>
    <x v="1487"/>
    <n v="193.68453199999999"/>
    <n v="-203.224626"/>
    <n v="1.571051"/>
    <n v="193.690369"/>
    <n v="-203.23049900000001"/>
    <n v="1.57107"/>
    <n v="0.827963"/>
    <n v="1.9000000000000001E-5"/>
  </r>
  <r>
    <n v="1625"/>
    <x v="5"/>
    <s v="43-62-67-68-72-123-124-128-129-130-131-132-133-134-136-139-141-185-199"/>
    <s v="43-62-67-68-72-123-124-128-129-130-131-132-133-134-136-139-141-185-199"/>
    <x v="1"/>
    <x v="1596"/>
    <n v="1104.5899999999999"/>
    <n v="278.76"/>
    <n v="10.631361999999999"/>
    <n v="0"/>
    <x v="1442"/>
    <x v="1488"/>
    <n v="193.68761900000001"/>
    <n v="-202.66988499999999"/>
    <n v="1.571393"/>
    <n v="193.690292"/>
    <n v="-202.672394"/>
    <n v="1.5716190000000001"/>
    <n v="0.366587"/>
    <n v="2.2599999999999999E-4"/>
  </r>
  <r>
    <n v="1626"/>
    <x v="4"/>
    <s v="43-62-67-68-72-123-124-127-128-129-130-131-132-133-134-136-139-141-185-199"/>
    <s v="43-62-67-68-72-123-124-127-128-129-130-131-132-133-134-136-139-141-185-199"/>
    <x v="1"/>
    <x v="283"/>
    <n v="1166.8889999999999"/>
    <n v="295.51600000000002"/>
    <n v="14.743955"/>
    <n v="0"/>
    <x v="1443"/>
    <x v="1489"/>
    <n v="193.692542"/>
    <n v="-201.94501299999999"/>
    <n v="1.5726850000000001"/>
    <n v="193.689911"/>
    <n v="-201.938309"/>
    <n v="1.5716220000000001"/>
    <n v="0.72020600000000001"/>
    <n v="1.0629999999999999E-3"/>
  </r>
  <r>
    <n v="1627"/>
    <x v="5"/>
    <s v="43-62-67-68-72-123-124-127-128-129-130-131-132-133-134-136-139-141-185"/>
    <s v="43-62-67-68-72-123-124-127-128-129-130-131-132-133-134-136-139-141-185"/>
    <x v="1"/>
    <x v="1597"/>
    <n v="1527.3119999999999"/>
    <n v="500.33699999999999"/>
    <n v="10.025263000000001"/>
    <n v="0"/>
    <x v="1444"/>
    <x v="1490"/>
    <n v="193.69095200000001"/>
    <n v="-201.397074"/>
    <n v="1.571089"/>
    <n v="193.689392"/>
    <n v="-201.39515700000001"/>
    <n v="1.571035"/>
    <n v="0.2472"/>
    <n v="5.3000000000000001E-5"/>
  </r>
  <r>
    <n v="1628"/>
    <x v="5"/>
    <s v="43-62-67-68-72-123-124-127-128-129-130-131-132-133-134-136-139-141-185"/>
    <s v="43-62-67-68-72-123-124-127-128-129-130-131-132-133-134-136-139-141-185"/>
    <x v="1"/>
    <x v="1598"/>
    <n v="1021.705"/>
    <n v="288.96499999999997"/>
    <n v="10.71466"/>
    <n v="0"/>
    <x v="1445"/>
    <x v="1491"/>
    <n v="193.68248500000001"/>
    <n v="-200.85357400000001"/>
    <n v="1.571372"/>
    <n v="193.689255"/>
    <n v="-200.85832199999999"/>
    <n v="1.5716559999999999"/>
    <n v="0.82695200000000002"/>
    <n v="2.8400000000000002E-4"/>
  </r>
  <r>
    <n v="1629"/>
    <x v="4"/>
    <s v="43-62-67-68-72-121-123-124-127-128-129-130-131-132-133-134-136-139-141-185"/>
    <s v="43-62-67-68-72-121-123-124-127-128-129-130-131-132-133-134-136-139-141-185"/>
    <x v="1"/>
    <x v="1599"/>
    <n v="1163.7059999999999"/>
    <n v="318.75599999999997"/>
    <n v="15.398142"/>
    <n v="0"/>
    <x v="1446"/>
    <x v="1492"/>
    <n v="193.68867599999999"/>
    <n v="-200.15554599999999"/>
    <n v="1.5723510000000001"/>
    <n v="193.68843100000001"/>
    <n v="-200.15237400000001"/>
    <n v="1.5720769999999999"/>
    <n v="0.318079"/>
    <n v="2.7399999999999999E-4"/>
  </r>
  <r>
    <n v="1630"/>
    <x v="3"/>
    <s v="43-62-67-68-72-121-123-124-127-128-129-130-131-132-133-134-136-139-141-185-198"/>
    <s v="43-62-67-68-72-121-123-124-127-128-129-130-131-132-133-134-136-139-141-185-198"/>
    <x v="1"/>
    <x v="1600"/>
    <n v="2178.8939999999998"/>
    <n v="779.26099999999997"/>
    <n v="11.784344000000001"/>
    <n v="0"/>
    <x v="1447"/>
    <x v="1493"/>
    <n v="193.68855099999999"/>
    <n v="-199.635695"/>
    <n v="1.574746"/>
    <n v="193.68452500000001"/>
    <n v="-199.62983700000001"/>
    <n v="1.574117"/>
    <n v="0.71084499999999995"/>
    <n v="6.29E-4"/>
  </r>
  <r>
    <n v="1631"/>
    <x v="3"/>
    <s v="43-62-67-68-72-121-123-124-127-128-129-130-131-132-133-134-136-139-141-185-198"/>
    <s v="43-62-67-68-72-121-123-124-127-128-129-130-131-132-133-134-136-139-141-185-198"/>
    <x v="1"/>
    <x v="1601"/>
    <n v="2758.8449999999998"/>
    <n v="543.69899999999996"/>
    <n v="11.782393000000001"/>
    <n v="0"/>
    <x v="1448"/>
    <x v="1494"/>
    <n v="193.67928699999999"/>
    <n v="-199.111378"/>
    <n v="1.5773809999999999"/>
    <n v="193.67955000000001"/>
    <n v="-199.11247299999999"/>
    <n v="1.577483"/>
    <n v="0.112548"/>
    <n v="1.02E-4"/>
  </r>
  <r>
    <n v="1632"/>
    <x v="2"/>
    <s v="43-62-67-68-72-121-123-124-125-127-128-129-130-131-132-133-134-136-139-141-185-198"/>
    <s v="43-62-67-68-72-121-123-124-125-127-128-129-130-131-132-133-134-136-139-141-185-198"/>
    <x v="1"/>
    <x v="1602"/>
    <n v="4132.38"/>
    <n v="770.24800000000005"/>
    <n v="17.427465999999999"/>
    <n v="0"/>
    <x v="1449"/>
    <x v="1495"/>
    <n v="193.660945"/>
    <n v="-198.42942500000001"/>
    <n v="1.58701"/>
    <n v="193.66400100000001"/>
    <n v="-198.43142700000001"/>
    <n v="1.5867389999999999"/>
    <n v="0.36537799999999998"/>
    <n v="2.7099999999999997E-4"/>
  </r>
  <r>
    <n v="1633"/>
    <x v="2"/>
    <s v="43-62-67-68-72-121-123-124-125-127-128-129-130-131-132-133-134-136-139-141-185-198"/>
    <s v="43-62-67-68-72-121-123-124-125-127-128-129-130-131-132-133-134-136-139-141-185-198"/>
    <x v="1"/>
    <x v="1603"/>
    <n v="1435.9770000000001"/>
    <n v="371.137"/>
    <n v="12.750939000000001"/>
    <n v="0"/>
    <x v="1450"/>
    <x v="1496"/>
    <n v="193.631955"/>
    <n v="-197.92120399999999"/>
    <n v="1.5971329999999999"/>
    <n v="193.64141799999999"/>
    <n v="-197.92797899999999"/>
    <n v="1.598117"/>
    <n v="1.163867"/>
    <n v="9.8400000000000007E-4"/>
  </r>
  <r>
    <n v="1634"/>
    <x v="2"/>
    <s v="43-62-67-68-72-121-123-124-125-127-128-129-130-131-132-133-134-136-139-141-185-198"/>
    <s v="43-62-67-68-72-121-123-124-125-127-128-129-130-131-132-133-134-136-139-141-185-198"/>
    <x v="1"/>
    <x v="1604"/>
    <n v="2360.3389999999999"/>
    <n v="531.44000000000005"/>
    <n v="16.333463999999999"/>
    <n v="0"/>
    <x v="1451"/>
    <x v="1497"/>
    <n v="193.59501900000001"/>
    <n v="-197.41944000000001"/>
    <n v="1.6164499999999999"/>
    <n v="193.606033"/>
    <n v="-197.43220500000001"/>
    <n v="1.6171580000000001"/>
    <n v="1.685999"/>
    <n v="7.0699999999999995E-4"/>
  </r>
  <r>
    <n v="1635"/>
    <x v="2"/>
    <s v="43-62-67-68-72-121-123-124-125-127-128-129-130-131-132-133-134-136-139-141-185-198"/>
    <s v="43-62-67-68-72-121-123-124-125-127-128-129-130-131-132-133-134-136-139-141-185-198"/>
    <x v="1"/>
    <x v="1605"/>
    <n v="2549.7800000000002"/>
    <n v="511.78699999999998"/>
    <n v="20.832080999999999"/>
    <n v="0"/>
    <x v="1452"/>
    <x v="1498"/>
    <n v="193.535766"/>
    <n v="-196.78215599999999"/>
    <n v="1.647842"/>
    <n v="193.53633099999999"/>
    <n v="-196.78260800000001"/>
    <n v="1.6479440000000001"/>
    <n v="7.2415999999999994E-2"/>
    <n v="1.02E-4"/>
  </r>
  <r>
    <n v="1636"/>
    <x v="1"/>
    <s v="14-43-62-67-68-72-121-122-123-124-125-127-128-129-130-131-132-133-134-136-139-141-185-198"/>
    <s v="14-43-62-67-68-72-121-122-123-124-125-127-128-129-130-131-132-133-134-136-139-141-185-198"/>
    <x v="1"/>
    <x v="1606"/>
    <n v="2495.6350000000002"/>
    <n v="431.68099999999998"/>
    <n v="18.264780999999999"/>
    <n v="0"/>
    <x v="1453"/>
    <x v="1499"/>
    <n v="193.44766100000001"/>
    <n v="-196.282915"/>
    <n v="1.674561"/>
    <n v="193.46504200000001"/>
    <n v="-196.30126999999999"/>
    <n v="1.6750579999999999"/>
    <n v="2.5278010000000002"/>
    <n v="4.9700000000000005E-4"/>
  </r>
  <r>
    <n v="1637"/>
    <x v="1"/>
    <s v="14-43-62-67-68-72-121-122-123-124-125-127-128-129-130-131-132-133-134-136-139-141-185-198"/>
    <s v="14-43-62-67-68-72-121-122-123-124-125-127-128-129-130-131-132-133-134-136-139-141-185-198"/>
    <x v="1"/>
    <x v="1607"/>
    <n v="1621.0360000000001"/>
    <n v="349.81"/>
    <n v="18.54279"/>
    <n v="0"/>
    <x v="1454"/>
    <x v="1500"/>
    <n v="193.37968900000001"/>
    <n v="-195.809462"/>
    <n v="1.7020329999999999"/>
    <n v="193.379898"/>
    <n v="-195.80950899999999"/>
    <n v="1.702"/>
    <n v="2.1478000000000001E-2"/>
    <n v="3.4E-5"/>
  </r>
  <r>
    <n v="1638"/>
    <x v="1"/>
    <s v="14-43-62-67-68-72-121-122-123-124-125-127-128-129-130-131-132-133-134-136-139-141-185-198"/>
    <s v="14-43-62-67-68-72-121-122-123-124-125-127-128-129-130-131-132-133-134-136-139-141-185-198"/>
    <x v="1"/>
    <x v="1608"/>
    <n v="2823.1469999999999"/>
    <n v="329.44400000000002"/>
    <n v="29.619489000000002"/>
    <n v="0"/>
    <x v="1455"/>
    <x v="1501"/>
    <n v="193.22292200000001"/>
    <n v="-195.120846"/>
    <n v="1.751342"/>
    <n v="193.22219799999999"/>
    <n v="-195.12089499999999"/>
    <n v="1.7513989999999999"/>
    <n v="7.2563000000000002E-2"/>
    <n v="5.7000000000000003E-5"/>
  </r>
  <r>
    <n v="1639"/>
    <x v="0"/>
    <s v="14-43-62-67-68-121-122-123-124-125-127-128-129-130-131-132-133-134-136-139-141-185-198"/>
    <s v="14-43-62-67-68-121-122-123-124-125-127-128-129-130-131-132-133-134-136-139-141-185-198"/>
    <x v="1"/>
    <x v="1609"/>
    <n v="1499.5119999999999"/>
    <n v="352.45800000000003"/>
    <n v="22.817475999999999"/>
    <n v="0"/>
    <x v="1456"/>
    <x v="1502"/>
    <n v="193.06287"/>
    <n v="-194.570649"/>
    <n v="1.794913"/>
    <n v="193.063309"/>
    <n v="-194.57086200000001"/>
    <n v="1.7951189999999999"/>
    <n v="4.8816999999999999E-2"/>
    <n v="2.0599999999999999E-4"/>
  </r>
  <r>
    <n v="1640"/>
    <x v="1"/>
    <s v="14-43-62-67-68-121-122-123-124-125-127-128-129-130-131-132-133-134-136-139-141-143-185-198"/>
    <s v="14-43-62-67-68-121-122-123-124-125-126-127-128-129-130-131-132-133-134-136-139-141-185-198"/>
    <x v="0"/>
    <x v="1610"/>
    <n v="2691.5970000000002"/>
    <n v="738.33699999999999"/>
    <n v="29.716290000000001"/>
    <n v="0"/>
    <x v="1457"/>
    <x v="1503"/>
    <n v="192.926514"/>
    <n v="-195.753322"/>
    <n v="1.8352489999999999"/>
    <n v="192.86494400000001"/>
    <n v="-193.98814400000001"/>
    <n v="1.8448009999999999"/>
    <n v="176.625202"/>
    <n v="9.5519999999999997E-3"/>
  </r>
  <r>
    <n v="1641"/>
    <x v="23"/>
    <s v="14-43-62-67-68-72-109-121-122-123-124-125-127-128-129-130-131-132-133-134-136-139-141-148-185-198"/>
    <s v="14-43-62-67-68-109-121-122-123-124-125-126-127-128-129-130-131-132-133-134-136-139-141-143-185-198"/>
    <x v="0"/>
    <x v="1611"/>
    <n v="2427.63"/>
    <n v="989.87199999999996"/>
    <n v="74.434460999999999"/>
    <n v="0"/>
    <x v="1458"/>
    <x v="1504"/>
    <n v="192.76622900000001"/>
    <n v="-190.46069199999999"/>
    <n v="1.958752"/>
    <n v="192.53491199999999"/>
    <n v="-193.162384"/>
    <n v="1.912002"/>
    <n v="271.15760799999998"/>
    <n v="4.675E-2"/>
  </r>
  <r>
    <n v="1642"/>
    <x v="23"/>
    <s v="14-43-62-67-68-109-121-122-123-124-125-126-127-128-129-130-131-132-133-134-136-139-143-148-185-198"/>
    <s v="14-43-62-67-68-109-121-122-123-124-125-126-127-128-129-130-131-132-133-134-136-139-141-143-185-198"/>
    <x v="0"/>
    <x v="1612"/>
    <n v="1519.133"/>
    <n v="2505.348"/>
    <n v="31.240307999999999"/>
    <n v="0"/>
    <x v="1459"/>
    <x v="1505"/>
    <n v="210.019667"/>
    <n v="-200.683224"/>
    <n v="-1.5745039999999999"/>
    <n v="192.22901899999999"/>
    <n v="-192.51701399999999"/>
    <n v="1.969735"/>
    <n v="1957.534506"/>
    <n v="0.39523000000000003"/>
  </r>
  <r>
    <n v="1643"/>
    <x v="23"/>
    <s v="43-59-62-67-68-72-80-81-88-89-123-124-127-128-129-130-131-132-133-134-136-139-141-185-196-199"/>
    <s v="14-43-62-67-68-109-121-122-123-124-125-126-127-128-129-130-131-132-133-134-136-139-141-143-185-198"/>
    <x v="0"/>
    <x v="1613"/>
    <n v="6512.0079999999998"/>
    <n v="2823.3470000000002"/>
    <n v="304.70673199999999"/>
    <n v="0"/>
    <x v="1460"/>
    <x v="1506"/>
    <n v="193.62538900000001"/>
    <n v="-204.630505"/>
    <n v="2.4854500000000002"/>
    <n v="191.86781300000001"/>
    <n v="-191.87046799999999"/>
    <n v="2.0385949999999999"/>
    <n v="1288.051244"/>
    <n v="0.446855"/>
  </r>
  <r>
    <n v="1644"/>
    <x v="24"/>
    <s v="43-59-62-67-68-72-80-81-88-89-121-123-124-127-128-129-130-131-132-133-134-136-139-141-185-198-199"/>
    <s v="14-43-62-67-68-109-121-122-123-124-125-126-127-128-129-130-131-132-133-134-136-139-141-143-148-185-198"/>
    <x v="0"/>
    <x v="1614"/>
    <n v="7414.9110000000001"/>
    <n v="1160.635"/>
    <n v="219.67346000000001"/>
    <n v="0"/>
    <x v="1461"/>
    <x v="1507"/>
    <n v="192.89425900000001"/>
    <n v="-190.408975"/>
    <n v="2.700008"/>
    <n v="191.31426999999999"/>
    <n v="-191.05126999999999"/>
    <n v="2.1395529999999998"/>
    <n v="170.555181"/>
    <n v="0.56045500000000004"/>
  </r>
  <r>
    <n v="1645"/>
    <x v="24"/>
    <s v="8-14-43-62-67-68-109-121-122-123-124-125-126-127-128-129-130-131-132-133-134-136-143-148-168-185-198"/>
    <s v="14-43-62-67-68-109-121-122-123-124-125-126-127-128-129-130-131-132-133-134-136-139-141-143-148-185-198"/>
    <x v="0"/>
    <x v="1615"/>
    <n v="6012.54"/>
    <n v="1050.192"/>
    <n v="133.368031"/>
    <n v="0"/>
    <x v="1462"/>
    <x v="1508"/>
    <n v="190.99789799999999"/>
    <n v="-185.83765700000001"/>
    <n v="1.5585610000000001"/>
    <n v="190.85462999999999"/>
    <n v="-190.48899800000001"/>
    <n v="2.2183739999999998"/>
    <n v="465.354715"/>
    <n v="0.65981400000000001"/>
  </r>
  <r>
    <n v="1646"/>
    <x v="24"/>
    <s v="14-43-62-67-68-109-121-122-123-124-125-126-127-128-129-130-131-132-133-134-136-139-141-143-148-185-198"/>
    <s v="14-43-62-67-68-109-121-122-123-124-125-126-127-128-129-130-131-132-133-134-136-139-141-143-148-185-198"/>
    <x v="1"/>
    <x v="1616"/>
    <n v="26279.188999999998"/>
    <n v="590.99699999999996"/>
    <n v="71"/>
    <n v="1"/>
    <x v="1463"/>
    <x v="1509"/>
    <n v="190.35216299999999"/>
    <n v="-189.97258600000001"/>
    <n v="2.303156"/>
    <n v="190.35730000000001"/>
    <n v="-189.98097200000001"/>
    <n v="2.3037079999999999"/>
    <n v="0.983464"/>
    <n v="5.53E-4"/>
  </r>
  <r>
    <n v="1647"/>
    <x v="24"/>
    <s v="14-43-62-67-68-109-121-122-123-124-125-126-127-128-129-130-131-132-133-134-136-139-141-143-148-185-198"/>
    <s v="14-43-62-67-68-109-121-122-123-124-125-126-127-128-129-130-131-132-133-134-136-139-141-143-148-185-198"/>
    <x v="1"/>
    <x v="234"/>
    <n v="2155.7150000000001"/>
    <n v="340.012"/>
    <n v="52.09892"/>
    <n v="0"/>
    <x v="1464"/>
    <x v="1510"/>
    <n v="189.82855599999999"/>
    <n v="-189.53158199999999"/>
    <n v="2.3940700000000001"/>
    <n v="189.81828300000001"/>
    <n v="-189.52821399999999"/>
    <n v="2.3937870000000001"/>
    <n v="1.0811599999999999"/>
    <n v="2.8299999999999999E-4"/>
  </r>
  <r>
    <n v="1648"/>
    <x v="24"/>
    <s v="14-43-62-67-68-109-121-122-123-124-125-126-127-128-129-130-131-132-133-134-136-139-141-143-148-185-198"/>
    <s v="14-43-62-67-68-109-121-122-123-124-125-126-127-128-129-130-131-132-133-134-136-139-141-143-148-185-198"/>
    <x v="1"/>
    <x v="1617"/>
    <n v="2334.66"/>
    <n v="451.66899999999998"/>
    <n v="53.521926000000001"/>
    <n v="0"/>
    <x v="1465"/>
    <x v="1511"/>
    <n v="189.23333400000001"/>
    <n v="-189.123459"/>
    <n v="2.4870649999999999"/>
    <n v="189.234329"/>
    <n v="-189.12733499999999"/>
    <n v="2.4873630000000002"/>
    <n v="0.40014300000000003"/>
    <n v="2.9700000000000001E-4"/>
  </r>
  <r>
    <n v="1649"/>
    <x v="25"/>
    <s v="14-43-62-67-68-72-80-109-121-122-123-124-125-127-128-129-130-131-132-133-134-136-139-141-148-185-198-199"/>
    <s v="8-14-43-62-67-68-109-121-122-123-124-125-126-127-128-129-130-131-132-133-134-136-139-141-143-148-185-198"/>
    <x v="0"/>
    <x v="1618"/>
    <n v="30002.719000000001"/>
    <n v="956.29"/>
    <n v="169"/>
    <n v="1"/>
    <x v="1466"/>
    <x v="1512"/>
    <n v="189.278176"/>
    <n v="-183.191935"/>
    <n v="2.2485409999999999"/>
    <n v="188.39257799999999"/>
    <n v="-188.65411399999999"/>
    <n v="2.598112"/>
    <n v="553.350549"/>
    <n v="0.34957100000000002"/>
  </r>
  <r>
    <n v="1650"/>
    <x v="24"/>
    <s v="14-43-62-67-68-109-121-122-123-124-125-126-127-128-129-130-131-132-133-134-136-139-141-143-148-168-198"/>
    <s v="8-14-43-62-67-68-109-121-122-123-124-125-126-127-128-129-130-131-132-133-134-136-139-141-143-185-198"/>
    <x v="0"/>
    <x v="1460"/>
    <n v="4051.578"/>
    <n v="1076.627"/>
    <n v="121.367784"/>
    <n v="0"/>
    <x v="1467"/>
    <x v="1513"/>
    <n v="191.99755500000001"/>
    <n v="-188.46957599999999"/>
    <n v="2.9527070000000002"/>
    <n v="187.72679099999999"/>
    <n v="-188.355209"/>
    <n v="2.678353"/>
    <n v="427.22950200000002"/>
    <n v="0.27435300000000001"/>
  </r>
  <r>
    <n v="1651"/>
    <x v="24"/>
    <s v="8-14-67-68-80-81-109-121-122-123-124-125-126-127-128-129-130-131-132-133-134-136-139-143-148-185-198"/>
    <s v="8-14-43-62-67-68-109-121-122-123-124-125-126-127-128-129-130-131-132-133-134-136-139-141-143-185-198"/>
    <x v="0"/>
    <x v="1619"/>
    <n v="2470.3180000000002"/>
    <n v="460.84399999999999"/>
    <n v="105.732108"/>
    <n v="0"/>
    <x v="1468"/>
    <x v="1514"/>
    <n v="190.156294"/>
    <n v="-189.11666"/>
    <n v="2.8342309999999999"/>
    <n v="187.04342700000001"/>
    <n v="-188.11056500000001"/>
    <n v="2.759096"/>
    <n v="327.14173599999998"/>
    <n v="7.5134999999999993E-2"/>
  </r>
  <r>
    <n v="1652"/>
    <x v="24"/>
    <s v="8-14-62-64-67-68-109-121-122-123-124-125-126-127-128-129-130-131-132-133-134-143-148-167-168-185-198"/>
    <s v="8-14-43-62-67-68-109-121-122-123-124-125-126-127-128-129-130-131-132-133-134-136-139-141-143-185-198"/>
    <x v="0"/>
    <x v="1620"/>
    <n v="47294.99"/>
    <n v="2048.1120000000001"/>
    <n v="125"/>
    <n v="1"/>
    <x v="1469"/>
    <x v="1515"/>
    <n v="187.16361000000001"/>
    <n v="-181.65847500000001"/>
    <n v="2.7222379999999999"/>
    <n v="186.34780900000001"/>
    <n v="-187.91700700000001"/>
    <n v="2.8339050000000001"/>
    <n v="631.14782400000001"/>
    <n v="0.111667"/>
  </r>
  <r>
    <n v="1653"/>
    <x v="23"/>
    <s v="8-14-43-62-67-68-109-121-122-123-124-125-126-127-128-129-130-131-132-133-134-136-139-143-148-185"/>
    <s v="8-14-43-62-67-68-109-121-122-123-124-125-126-127-128-129-130-131-132-133-134-136-139-141-185-198"/>
    <x v="0"/>
    <x v="1621"/>
    <n v="1801.098"/>
    <n v="962.91300000000001"/>
    <n v="83.163247999999996"/>
    <n v="0"/>
    <x v="1470"/>
    <x v="1516"/>
    <n v="182.824963"/>
    <n v="-201.01801399999999"/>
    <n v="-3.029652"/>
    <n v="185.40679900000001"/>
    <n v="-187.741714"/>
    <n v="2.9322210000000002"/>
    <n v="1352.501422"/>
    <n v="9.7432000000000005E-2"/>
  </r>
  <r>
    <n v="1654"/>
    <x v="26"/>
    <s v="14-43-62-67-68-72-81-89-121-123-124-127-128-129-130-131-132-133-134-136-139-141-185-198-199"/>
    <s v="8-14-43-62-67-109-121-122-123-124-125-126-127-128-129-130-131-132-133-134-136-139-141-185-198"/>
    <x v="0"/>
    <x v="1622"/>
    <n v="4319.1989999999996"/>
    <n v="2142.1680000000001"/>
    <n v="198.78072399999999"/>
    <n v="0"/>
    <x v="1471"/>
    <x v="1517"/>
    <n v="199.982158"/>
    <n v="-206.77160799999999"/>
    <n v="-0.76367499999999999"/>
    <n v="184.689941"/>
    <n v="-187.655869"/>
    <n v="2.993503"/>
    <n v="2447.9856249999998"/>
    <n v="2.2298279999999999"/>
  </r>
  <r>
    <n v="1655"/>
    <x v="1"/>
    <s v="8-14-43-62-109-121-122-123-124-125-126-127-128-129-130-131-132-133-134-136-139-143-185-198"/>
    <s v="8-14-43-62-109-121-122-123-124-125-126-127-128-129-130-131-132-133-134-136-139-141-185-198"/>
    <x v="0"/>
    <x v="1623"/>
    <n v="21323.383000000002"/>
    <n v="468.48200000000003"/>
    <n v="50"/>
    <n v="1"/>
    <x v="1472"/>
    <x v="1518"/>
    <n v="183.980581"/>
    <n v="-187.60813899999999"/>
    <n v="3.0418799999999999"/>
    <n v="183.96560700000001"/>
    <n v="-187.599152"/>
    <n v="3.0410620000000002"/>
    <n v="1.7464280000000001"/>
    <n v="8.1800000000000004E-4"/>
  </r>
  <r>
    <n v="1656"/>
    <x v="0"/>
    <s v="8-14-43-62-109-121-122-123-124-125-127-128-129-130-131-132-133-134-136-139-141-185-198"/>
    <s v="8-14-43-62-109-121-122-123-124-125-127-128-129-130-131-132-133-134-136-139-141-185-198"/>
    <x v="1"/>
    <x v="1624"/>
    <n v="1306.203"/>
    <n v="353.35"/>
    <n v="24.842088"/>
    <n v="0"/>
    <x v="1473"/>
    <x v="1519"/>
    <n v="183.223052"/>
    <n v="-187.56460300000001"/>
    <n v="3.0771540000000002"/>
    <n v="183.237808"/>
    <n v="-187.56390400000001"/>
    <n v="3.0779179999999999"/>
    <n v="1.477295"/>
    <n v="7.6400000000000003E-4"/>
  </r>
  <r>
    <n v="1657"/>
    <x v="0"/>
    <s v="8-14-43-62-109-121-122-123-124-125-127-128-129-130-131-132-133-134-136-139-141-185-198"/>
    <s v="8-14-43-62-109-121-122-123-124-125-127-128-129-130-131-132-133-134-136-139-141-185-198"/>
    <x v="1"/>
    <x v="1625"/>
    <n v="1401.62"/>
    <n v="450.22199999999998"/>
    <n v="20.9192"/>
    <n v="0"/>
    <x v="1474"/>
    <x v="1520"/>
    <n v="182.50696099999999"/>
    <n v="-187.538162"/>
    <n v="3.102678"/>
    <n v="182.50985700000001"/>
    <n v="-187.54367099999999"/>
    <n v="3.1031439999999999"/>
    <n v="0.62232799999999999"/>
    <n v="4.66E-4"/>
  </r>
  <r>
    <n v="1658"/>
    <x v="3"/>
    <s v="8-14-43-62-109-121-123-124-125-127-128-129-130-131-132-133-134-136-139-185-198"/>
    <s v="8-14-43-62-109-121-123-124-125-127-128-129-130-131-132-133-134-136-139-185-198"/>
    <x v="1"/>
    <x v="1626"/>
    <n v="1182.885"/>
    <n v="312.05200000000002"/>
    <n v="22.985901999999999"/>
    <n v="0"/>
    <x v="1475"/>
    <x v="1521"/>
    <n v="181.54715400000001"/>
    <n v="-187.51385999999999"/>
    <n v="3.125019"/>
    <n v="181.54191599999999"/>
    <n v="-187.53254699999999"/>
    <n v="3.1258979999999998"/>
    <n v="1.9407160000000001"/>
    <n v="8.7900000000000001E-4"/>
  </r>
  <r>
    <n v="1659"/>
    <x v="4"/>
    <s v="8-14-43-62-109-121-123-124-125-127-128-129-130-131-132-133-134-136-185-198"/>
    <s v="8-14-43-62-109-121-123-124-125-127-128-129-130-131-132-133-134-136-185-198"/>
    <x v="1"/>
    <x v="1627"/>
    <n v="1236.7080000000001"/>
    <n v="292.839"/>
    <n v="16.806432999999998"/>
    <n v="0"/>
    <x v="1476"/>
    <x v="1522"/>
    <n v="180.82298399999999"/>
    <n v="-187.52353500000001"/>
    <n v="3.1373859999999998"/>
    <n v="180.81758099999999"/>
    <n v="-187.53233299999999"/>
    <n v="3.1375890000000002"/>
    <n v="1.032437"/>
    <n v="2.03E-4"/>
  </r>
  <r>
    <n v="1660"/>
    <x v="5"/>
    <s v="8-14-43-62-109-121-123-124-127-128-129-130-131-132-133-134-136-185-198"/>
    <s v="8-14-43-62-109-121-123-124-127-128-129-130-131-132-133-134-136-185-198"/>
    <x v="1"/>
    <x v="1628"/>
    <n v="1057.28"/>
    <n v="475.08199999999999"/>
    <n v="14.730536000000001"/>
    <n v="0"/>
    <x v="1477"/>
    <x v="1523"/>
    <n v="180.09357299999999"/>
    <n v="-187.53667100000001"/>
    <n v="-3.1382409999999998"/>
    <n v="180.093323"/>
    <n v="-187.537262"/>
    <n v="-3.1382249999999998"/>
    <n v="6.4131999999999995E-2"/>
    <n v="1.5999999999999999E-5"/>
  </r>
  <r>
    <n v="1661"/>
    <x v="6"/>
    <s v="8-14-43-62-109-121-123-124-127-128-129-130-131-132-133-134-185-198"/>
    <s v="8-14-43-62-109-121-123-124-127-128-129-130-131-132-133-134-185-198"/>
    <x v="1"/>
    <x v="1629"/>
    <n v="1141.0719999999999"/>
    <n v="354.13"/>
    <n v="13.182141"/>
    <n v="0"/>
    <x v="1478"/>
    <x v="1524"/>
    <n v="179.37010000000001"/>
    <n v="-187.540963"/>
    <n v="-3.134185"/>
    <n v="179.36823999999999"/>
    <n v="-187.54286200000001"/>
    <n v="-3.1341779999999999"/>
    <n v="0.26577200000000001"/>
    <n v="6.9999999999999999E-6"/>
  </r>
  <r>
    <n v="1662"/>
    <x v="10"/>
    <s v="14-43-62-123-124-128-130-131-132-133-134-185-198"/>
    <s v="14-43-62-123-124-128-130-131-132-133-134-185-198"/>
    <x v="1"/>
    <x v="1630"/>
    <n v="1106.0150000000001"/>
    <n v="333.47699999999998"/>
    <n v="12.198677"/>
    <n v="0"/>
    <x v="1479"/>
    <x v="1525"/>
    <n v="178.41806500000001"/>
    <n v="-187.52445299999999"/>
    <n v="-3.1340840000000001"/>
    <n v="178.40007"/>
    <n v="-187.551163"/>
    <n v="-3.132644"/>
    <n v="3.2205970000000002"/>
    <n v="1.441E-3"/>
  </r>
  <r>
    <n v="1663"/>
    <x v="22"/>
    <s v="14-43-62-128-130-131-132-133-134-185-198"/>
    <s v="14-43-62-128-130-131-132-133-134-185-198"/>
    <x v="1"/>
    <x v="1631"/>
    <n v="1600.175"/>
    <n v="523.91300000000001"/>
    <n v="8.3372930000000007"/>
    <n v="0"/>
    <x v="1480"/>
    <x v="1526"/>
    <n v="177.689753"/>
    <n v="-187.52952099999999"/>
    <n v="-3.133575"/>
    <n v="177.67356899999999"/>
    <n v="-187.557861"/>
    <n v="-3.132749"/>
    <n v="3.263595"/>
    <n v="8.2700000000000004E-4"/>
  </r>
  <r>
    <n v="1664"/>
    <x v="15"/>
    <s v="14-43-62-185-198"/>
    <s v="14-43-62-185-198"/>
    <x v="1"/>
    <x v="1632"/>
    <n v="358.46899999999999"/>
    <n v="285.34800000000001"/>
    <n v="4.216361"/>
    <n v="0"/>
    <x v="1481"/>
    <x v="1527"/>
    <n v="176.94546299999999"/>
    <n v="-187.56645900000001"/>
    <n v="-3.131907"/>
    <n v="176.94726600000001"/>
    <n v="-187.56445299999999"/>
    <n v="-3.132072"/>
    <n v="0.26974399999999998"/>
    <n v="1.65E-4"/>
  </r>
  <r>
    <n v="1665"/>
    <x v="15"/>
    <s v="14-43-62-185-198"/>
    <s v="14-43-62-185-198"/>
    <x v="1"/>
    <x v="1633"/>
    <n v="323.56099999999998"/>
    <n v="266.91399999999999"/>
    <n v="4.5967560000000001"/>
    <n v="0"/>
    <x v="1482"/>
    <x v="1528"/>
    <n v="176.01391899999999"/>
    <n v="-187.54555099999999"/>
    <n v="-3.1295760000000001"/>
    <n v="175.97950700000001"/>
    <n v="-187.57354699999999"/>
    <n v="-3.131945"/>
    <n v="4.4361819999999996"/>
    <n v="2.369E-3"/>
  </r>
  <r>
    <n v="1666"/>
    <x v="15"/>
    <s v="14-43-62-185-198"/>
    <s v="14-43-62-185-198"/>
    <x v="1"/>
    <x v="1634"/>
    <n v="348.37599999999998"/>
    <n v="265.51"/>
    <n v="4.0102149999999996"/>
    <n v="0"/>
    <x v="1483"/>
    <x v="1529"/>
    <n v="175.25618800000001"/>
    <n v="-187.578092"/>
    <n v="-3.1335069999999998"/>
    <n v="175.25404399999999"/>
    <n v="-187.58058199999999"/>
    <n v="-3.1323569999999998"/>
    <n v="0.32855299999999998"/>
    <n v="1.15E-3"/>
  </r>
  <r>
    <n v="1667"/>
    <x v="18"/>
    <s v="14-43-62-65-185-198"/>
    <s v="14-43-62-65-185-198"/>
    <x v="1"/>
    <x v="1635"/>
    <n v="910.84699999999998"/>
    <n v="767.65099999999995"/>
    <n v="4.0772700000000004"/>
    <n v="0"/>
    <x v="1484"/>
    <x v="1530"/>
    <n v="174.52901"/>
    <n v="-187.58328"/>
    <n v="-3.1340710000000001"/>
    <n v="174.528549"/>
    <n v="-187.58663899999999"/>
    <n v="-3.1324399999999999"/>
    <n v="0.33907199999999998"/>
    <n v="1.6310000000000001E-3"/>
  </r>
  <r>
    <n v="1668"/>
    <x v="15"/>
    <s v="14-62-65-185-198"/>
    <s v="14-62-65-185-198"/>
    <x v="1"/>
    <x v="1636"/>
    <n v="376.21899999999999"/>
    <n v="315.69299999999998"/>
    <n v="3.8925109999999998"/>
    <n v="0"/>
    <x v="1485"/>
    <x v="1531"/>
    <n v="173.79232200000001"/>
    <n v="-187.60135099999999"/>
    <n v="-3.1351640000000001"/>
    <n v="173.802841"/>
    <n v="-187.59172100000001"/>
    <n v="-3.1342279999999998"/>
    <n v="1.426204"/>
    <n v="9.3599999999999998E-4"/>
  </r>
  <r>
    <n v="1669"/>
    <x v="15"/>
    <s v="14-62-65-185-198"/>
    <s v="14-62-65-185-198"/>
    <x v="1"/>
    <x v="1637"/>
    <n v="323.53300000000002"/>
    <n v="270.11399999999998"/>
    <n v="4.5144840000000004"/>
    <n v="0"/>
    <x v="1486"/>
    <x v="1532"/>
    <n v="172.823543"/>
    <n v="-187.607428"/>
    <n v="-3.1357789999999999"/>
    <n v="172.83496099999999"/>
    <n v="-187.59724399999999"/>
    <n v="-3.1356950000000001"/>
    <n v="1.5299050000000001"/>
    <n v="8.3999999999999995E-5"/>
  </r>
  <r>
    <n v="1670"/>
    <x v="15"/>
    <s v="14-62-65-185-198"/>
    <s v="14-62-65-185-198"/>
    <x v="1"/>
    <x v="1638"/>
    <n v="354.06099999999998"/>
    <n v="270.09699999999998"/>
    <n v="3.5608179999999998"/>
    <n v="0"/>
    <x v="1487"/>
    <x v="1533"/>
    <n v="172.11696599999999"/>
    <n v="-187.59472400000001"/>
    <n v="-3.136066"/>
    <n v="172.10897800000001"/>
    <n v="-187.600739"/>
    <n v="-3.1359729999999999"/>
    <n v="0.99988600000000005"/>
    <n v="9.2E-5"/>
  </r>
  <r>
    <n v="1671"/>
    <x v="16"/>
    <s v="14-65-185-198"/>
    <s v="14-65-185-198"/>
    <x v="1"/>
    <x v="1639"/>
    <n v="383.94499999999999"/>
    <n v="383.21199999999999"/>
    <n v="2.8078829999999999"/>
    <n v="0"/>
    <x v="1488"/>
    <x v="1534"/>
    <n v="171.390896"/>
    <n v="-187.60752299999999"/>
    <n v="-3.1343679999999998"/>
    <n v="171.383026"/>
    <n v="-187.60423299999999"/>
    <n v="-3.1370170000000002"/>
    <n v="0.85299999999999998"/>
    <n v="2.6489999999999999E-3"/>
  </r>
  <r>
    <n v="1672"/>
    <x v="15"/>
    <s v="14-65-178-185-198"/>
    <s v="14-65-178-185-198"/>
    <x v="1"/>
    <x v="1640"/>
    <n v="345.22300000000001"/>
    <n v="355.00099999999998"/>
    <n v="3.4109699999999998"/>
    <n v="0"/>
    <x v="1489"/>
    <x v="1535"/>
    <n v="170.65738200000001"/>
    <n v="-187.60645700000001"/>
    <n v="-3.1370140000000002"/>
    <n v="170.65722700000001"/>
    <n v="-187.607224"/>
    <n v="-3.1368819999999999"/>
    <n v="7.8213000000000005E-2"/>
    <n v="1.3200000000000001E-4"/>
  </r>
  <r>
    <n v="1673"/>
    <x v="15"/>
    <s v="14-65-178-185-198"/>
    <s v="14-65-178-185-198"/>
    <x v="1"/>
    <x v="1641"/>
    <n v="512.21400000000006"/>
    <n v="395.30599999999998"/>
    <n v="4.5690200000000001"/>
    <n v="0"/>
    <x v="1490"/>
    <x v="1536"/>
    <n v="169.694164"/>
    <n v="-187.588943"/>
    <n v="-3.136136"/>
    <n v="169.68948399999999"/>
    <n v="-187.61108400000001"/>
    <n v="-3.137267"/>
    <n v="2.2630300000000001"/>
    <n v="1.132E-3"/>
  </r>
  <r>
    <n v="1674"/>
    <x v="15"/>
    <s v="14-65-178-185-198"/>
    <s v="14-65-178-185-198"/>
    <x v="1"/>
    <x v="1642"/>
    <n v="328.80200000000002"/>
    <n v="284.005"/>
    <n v="3.817895"/>
    <n v="0"/>
    <x v="1491"/>
    <x v="1537"/>
    <n v="168.957885"/>
    <n v="-187.605829"/>
    <n v="-3.139065"/>
    <n v="168.963684"/>
    <n v="-187.61338799999999"/>
    <n v="-3.1384569999999998"/>
    <n v="0.95277800000000001"/>
    <n v="6.0899999999999995E-4"/>
  </r>
  <r>
    <n v="1675"/>
    <x v="15"/>
    <s v="14-65-178-185-198"/>
    <s v="14-65-178-185-198"/>
    <x v="1"/>
    <x v="1643"/>
    <n v="376.19400000000002"/>
    <n v="299.03500000000003"/>
    <n v="3.34477"/>
    <n v="0"/>
    <x v="1492"/>
    <x v="1538"/>
    <n v="168.24471299999999"/>
    <n v="-187.58977200000001"/>
    <n v="-3.1398280000000001"/>
    <n v="168.23788500000001"/>
    <n v="-187.61496"/>
    <n v="-3.1386080000000001"/>
    <n v="2.6097100000000002"/>
    <n v="1.2199999999999999E-3"/>
  </r>
  <r>
    <n v="1676"/>
    <x v="15"/>
    <s v="14-65-178-185-198"/>
    <s v="14-65-178-185-198"/>
    <x v="1"/>
    <x v="1644"/>
    <n v="594.22299999999996"/>
    <n v="343.91"/>
    <n v="4.3884109999999996"/>
    <n v="0"/>
    <x v="1493"/>
    <x v="1539"/>
    <n v="167.32073800000001"/>
    <n v="-187.551253"/>
    <n v="-3.1410930000000001"/>
    <n v="167.27015700000001"/>
    <n v="-187.61686700000001"/>
    <n v="-3.1392139999999999"/>
    <n v="8.2846919999999997"/>
    <n v="1.879E-3"/>
  </r>
  <r>
    <n v="1677"/>
    <x v="15"/>
    <s v="14-65-178-185-198"/>
    <s v="14-65-178-185-198"/>
    <x v="1"/>
    <x v="1645"/>
    <n v="341.995"/>
    <n v="261.41300000000001"/>
    <n v="3.8388270000000002"/>
    <n v="0"/>
    <x v="1494"/>
    <x v="1540"/>
    <n v="166.56683000000001"/>
    <n v="-187.601471"/>
    <n v="-3.1393040000000001"/>
    <n v="166.54435699999999"/>
    <n v="-187.61827099999999"/>
    <n v="-3.1400100000000002"/>
    <n v="2.805809"/>
    <n v="7.0500000000000001E-4"/>
  </r>
  <r>
    <n v="1678"/>
    <x v="15"/>
    <s v="14-65-178-185-198"/>
    <s v="14-65-178-185-198"/>
    <x v="1"/>
    <x v="1646"/>
    <n v="596.66"/>
    <n v="371.88799999999998"/>
    <n v="3.507403"/>
    <n v="0"/>
    <x v="1495"/>
    <x v="1541"/>
    <n v="165.83021400000001"/>
    <n v="-187.60540900000001"/>
    <n v="-3.1400920000000001"/>
    <n v="165.818558"/>
    <n v="-187.61923200000001"/>
    <n v="-3.1397400000000002"/>
    <n v="1.8081959999999999"/>
    <n v="3.5100000000000002E-4"/>
  </r>
  <r>
    <n v="1679"/>
    <x v="16"/>
    <s v="14-65-178-185"/>
    <s v="14-65-178-185"/>
    <x v="1"/>
    <x v="1647"/>
    <n v="340.435"/>
    <n v="372.55"/>
    <n v="3.8298199999999998"/>
    <n v="0"/>
    <x v="314"/>
    <x v="1542"/>
    <n v="164.87380999999999"/>
    <n v="-187.616938"/>
    <n v="-3.1413989999999998"/>
    <n v="164.85081500000001"/>
    <n v="-187.620544"/>
    <n v="-3.1399710000000001"/>
    <n v="2.3275920000000001"/>
    <n v="1.428E-3"/>
  </r>
  <r>
    <n v="1680"/>
    <x v="16"/>
    <s v="14-65-178-185"/>
    <s v="14-65-178-185"/>
    <x v="1"/>
    <x v="1648"/>
    <n v="494.11599999999999"/>
    <n v="324.20800000000003"/>
    <n v="3.0175339999999999"/>
    <n v="0"/>
    <x v="1496"/>
    <x v="1405"/>
    <n v="164.12987000000001"/>
    <n v="-187.61597599999999"/>
    <n v="-3.1408299999999998"/>
    <n v="164.12501499999999"/>
    <n v="-187.62132299999999"/>
    <n v="-3.1407799999999999"/>
    <n v="0.72215300000000004"/>
    <n v="4.8999999999999998E-5"/>
  </r>
  <r>
    <n v="1681"/>
    <x v="16"/>
    <s v="14-65-178-185"/>
    <s v="14-65-178-185"/>
    <x v="1"/>
    <x v="1649"/>
    <n v="309.48700000000002"/>
    <n v="336.51799999999997"/>
    <n v="2.7627660000000001"/>
    <n v="0"/>
    <x v="1497"/>
    <x v="1543"/>
    <n v="163.445381"/>
    <n v="-187.60199800000001"/>
    <n v="-3.1371739999999999"/>
    <n v="163.39923099999999"/>
    <n v="-187.621658"/>
    <n v="-3.1405400000000001"/>
    <n v="5.0163080000000004"/>
    <n v="3.3660000000000001E-3"/>
  </r>
  <r>
    <n v="1682"/>
    <x v="16"/>
    <s v="14-65-178-185"/>
    <s v="14-65-178-185"/>
    <x v="1"/>
    <x v="1650"/>
    <n v="464.91500000000002"/>
    <n v="338.673"/>
    <n v="4.1776"/>
    <n v="0"/>
    <x v="970"/>
    <x v="1544"/>
    <n v="162.41981000000001"/>
    <n v="-187.632015"/>
    <n v="-3.1406619999999998"/>
    <n v="162.431488"/>
    <n v="-187.622131"/>
    <n v="-3.1408010000000002"/>
    <n v="1.529895"/>
    <n v="1.3899999999999999E-4"/>
  </r>
  <r>
    <n v="1683"/>
    <x v="16"/>
    <s v="14-65-178-185"/>
    <s v="14-65-178-185"/>
    <x v="1"/>
    <x v="1651"/>
    <n v="426.28500000000003"/>
    <n v="379.74299999999999"/>
    <n v="2.4743629999999999"/>
    <n v="0"/>
    <x v="1498"/>
    <x v="1545"/>
    <n v="161.77555899999999"/>
    <n v="-187.55232799999999"/>
    <n v="3.1413470000000001"/>
    <n v="161.70568800000001"/>
    <n v="-187.62252799999999"/>
    <n v="-3.1414279999999999"/>
    <n v="9.9045439999999996"/>
    <n v="8.0000000000000007E-5"/>
  </r>
  <r>
    <n v="1684"/>
    <x v="16"/>
    <s v="14-65-178-185"/>
    <s v="14-65-178-185"/>
    <x v="1"/>
    <x v="1652"/>
    <n v="393.899"/>
    <n v="547.78300000000002"/>
    <n v="3.3507549999999999"/>
    <n v="0"/>
    <x v="1499"/>
    <x v="1546"/>
    <n v="160.97788"/>
    <n v="-187.62198599999999"/>
    <n v="-3.141305"/>
    <n v="160.98022499999999"/>
    <n v="-187.62257399999999"/>
    <n v="-3.141022"/>
    <n v="0.24170700000000001"/>
    <n v="2.8299999999999999E-4"/>
  </r>
  <r>
    <n v="1685"/>
    <x v="16"/>
    <s v="14-65-178-185"/>
    <s v="14-65-178-185"/>
    <x v="1"/>
    <x v="1653"/>
    <n v="271.60700000000003"/>
    <n v="300.351"/>
    <n v="4.1505020000000004"/>
    <n v="0"/>
    <x v="1500"/>
    <x v="1547"/>
    <n v="159.97616300000001"/>
    <n v="-187.67694800000001"/>
    <n v="3.1404200000000002"/>
    <n v="160.01882900000001"/>
    <n v="-187.622849"/>
    <n v="-3.1410290000000001"/>
    <n v="6.8899350000000004"/>
    <n v="6.0899999999999995E-4"/>
  </r>
  <r>
    <n v="1686"/>
    <x v="16"/>
    <s v="14-65-178-185"/>
    <s v="14-65-178-185"/>
    <x v="1"/>
    <x v="1654"/>
    <n v="325.899"/>
    <n v="343.113"/>
    <n v="2.722156"/>
    <n v="0"/>
    <x v="1501"/>
    <x v="1548"/>
    <n v="159.317679"/>
    <n v="-187.623594"/>
    <n v="-3.1398799999999998"/>
    <n v="159.307861"/>
    <n v="-187.62318400000001"/>
    <n v="3.1415820000000001"/>
    <n v="0.98258000000000001"/>
    <n v="1.7030000000000001E-3"/>
  </r>
  <r>
    <n v="1687"/>
    <x v="15"/>
    <s v="14-65-178-185-194"/>
    <s v="14-65-178-185-194"/>
    <x v="1"/>
    <x v="1655"/>
    <n v="376.48700000000002"/>
    <n v="275.79599999999999"/>
    <n v="3.9404970000000001"/>
    <n v="0"/>
    <x v="1502"/>
    <x v="1549"/>
    <n v="158.61650700000001"/>
    <n v="-187.62096500000001"/>
    <n v="-3.1395599999999999"/>
    <n v="158.60835299999999"/>
    <n v="-187.623062"/>
    <n v="-3.1411829999999998"/>
    <n v="0.84192800000000001"/>
    <n v="1.622E-3"/>
  </r>
  <r>
    <n v="1688"/>
    <x v="15"/>
    <s v="14-65-178-185-194"/>
    <s v="14-65-178-185-194"/>
    <x v="1"/>
    <x v="1656"/>
    <n v="527.399"/>
    <n v="443.88099999999997"/>
    <n v="3.8484240000000001"/>
    <n v="0"/>
    <x v="1503"/>
    <x v="1550"/>
    <n v="157.87788399999999"/>
    <n v="-187.66521800000001"/>
    <n v="-3.1412559999999998"/>
    <n v="157.920029"/>
    <n v="-187.62321499999999"/>
    <n v="3.1413739999999999"/>
    <n v="5.9501689999999998"/>
    <n v="1.18E-4"/>
  </r>
  <r>
    <n v="1689"/>
    <x v="15"/>
    <s v="14-65-178-185-194"/>
    <s v="14-65-178-185-194"/>
    <x v="1"/>
    <x v="1657"/>
    <n v="592.40300000000002"/>
    <n v="296.05599999999998"/>
    <n v="4.5107679999999997"/>
    <n v="0"/>
    <x v="1504"/>
    <x v="1551"/>
    <n v="157.01678100000001"/>
    <n v="-187.618166"/>
    <n v="3.1410089999999999"/>
    <n v="157.016525"/>
    <n v="-187.62318400000001"/>
    <n v="3.1412719999999998"/>
    <n v="0.50248400000000004"/>
    <n v="2.63E-4"/>
  </r>
  <r>
    <n v="1690"/>
    <x v="15"/>
    <s v="14-65-178-185-194"/>
    <s v="14-65-178-185-194"/>
    <x v="1"/>
    <x v="1658"/>
    <n v="625.18499999999995"/>
    <n v="365.452"/>
    <n v="3.2485210000000002"/>
    <n v="0"/>
    <x v="1505"/>
    <x v="1552"/>
    <n v="156.35927000000001"/>
    <n v="-187.61054200000001"/>
    <n v="-3.1414300000000002"/>
    <n v="156.34712200000001"/>
    <n v="-187.62286399999999"/>
    <n v="-3.141445"/>
    <n v="1.7302759999999999"/>
    <n v="1.5999999999999999E-5"/>
  </r>
  <r>
    <n v="1691"/>
    <x v="15"/>
    <s v="14-65-178-185-194"/>
    <s v="14-65-178-185-194"/>
    <x v="1"/>
    <x v="1659"/>
    <n v="776.88499999999999"/>
    <n v="384.13499999999999"/>
    <n v="3.5974680000000001"/>
    <n v="0"/>
    <x v="1506"/>
    <x v="1553"/>
    <n v="155.68602799999999"/>
    <n v="-187.62669199999999"/>
    <n v="3.1371699999999998"/>
    <n v="155.683899"/>
    <n v="-187.62287900000001"/>
    <n v="3.1411210000000001"/>
    <n v="0.43670799999999999"/>
    <n v="3.9509999999999997E-3"/>
  </r>
  <r>
    <n v="1692"/>
    <x v="15"/>
    <s v="14-65-178-185-194"/>
    <s v="14-65-178-185-194"/>
    <x v="1"/>
    <x v="1660"/>
    <n v="626.93799999999999"/>
    <n v="356.185"/>
    <n v="2.8060839999999998"/>
    <n v="0"/>
    <x v="1507"/>
    <x v="1554"/>
    <n v="155.02907400000001"/>
    <n v="-187.62055000000001"/>
    <n v="-3.141527"/>
    <n v="155.02722199999999"/>
    <n v="-187.622559"/>
    <n v="-3.1415510000000002"/>
    <n v="0.27323599999999998"/>
    <n v="2.3E-5"/>
  </r>
  <r>
    <n v="1693"/>
    <x v="15"/>
    <s v="14-38-65-178-194"/>
    <s v="14-38-65-178-194"/>
    <x v="1"/>
    <x v="1661"/>
    <n v="595.70000000000005"/>
    <n v="517.82500000000005"/>
    <n v="2.9241820000000001"/>
    <n v="0"/>
    <x v="1508"/>
    <x v="1555"/>
    <n v="154.40638799999999"/>
    <n v="-187.58828199999999"/>
    <n v="-3.1413850000000001"/>
    <n v="154.37792999999999"/>
    <n v="-187.62257399999999"/>
    <n v="3.1410809999999998"/>
    <n v="4.4562090000000003"/>
    <n v="3.0400000000000002E-4"/>
  </r>
  <r>
    <n v="1694"/>
    <x v="15"/>
    <s v="14-38-65-178-194"/>
    <s v="14-38-65-178-194"/>
    <x v="1"/>
    <x v="1662"/>
    <n v="642.71699999999998"/>
    <n v="425.89600000000002"/>
    <n v="4.1280210000000004"/>
    <n v="0"/>
    <x v="1509"/>
    <x v="1556"/>
    <n v="153.52718200000001"/>
    <n v="-187.61770100000001"/>
    <n v="3.1411280000000001"/>
    <n v="153.52482599999999"/>
    <n v="-187.62231399999999"/>
    <n v="3.141006"/>
    <n v="0.51803100000000002"/>
    <n v="1.22E-4"/>
  </r>
  <r>
    <n v="1695"/>
    <x v="15"/>
    <s v="14-38-65-178-194"/>
    <s v="14-38-65-178-194"/>
    <x v="1"/>
    <x v="1663"/>
    <n v="445.1"/>
    <n v="384.72300000000001"/>
    <n v="3.2243040000000001"/>
    <n v="0"/>
    <x v="1510"/>
    <x v="1557"/>
    <n v="152.91766799999999"/>
    <n v="-187.57324299999999"/>
    <n v="-3.1367310000000002"/>
    <n v="152.894485"/>
    <n v="-187.621948"/>
    <n v="3.141572"/>
    <n v="5.3941429999999997"/>
    <n v="4.8419999999999999E-3"/>
  </r>
  <r>
    <n v="1696"/>
    <x v="15"/>
    <s v="14-38-65-178-194"/>
    <s v="14-38-65-178-194"/>
    <x v="1"/>
    <x v="1664"/>
    <n v="359.68400000000003"/>
    <n v="331.46100000000001"/>
    <n v="3.1840790000000001"/>
    <n v="0"/>
    <x v="1511"/>
    <x v="1558"/>
    <n v="152.27776700000001"/>
    <n v="-187.63694599999999"/>
    <n v="3.136396"/>
    <n v="152.27179000000001"/>
    <n v="-187.621948"/>
    <n v="3.1409889999999998"/>
    <n v="1.614522"/>
    <n v="4.5929999999999999E-3"/>
  </r>
  <r>
    <n v="1697"/>
    <x v="15"/>
    <s v="14-38-65-178-194"/>
    <s v="14-38-65-178-194"/>
    <x v="1"/>
    <x v="1665"/>
    <n v="442.10599999999999"/>
    <n v="408.46699999999998"/>
    <n v="2.8231860000000002"/>
    <n v="0"/>
    <x v="1512"/>
    <x v="1559"/>
    <n v="151.65330299999999"/>
    <n v="-187.61773500000001"/>
    <n v="-3.1407720000000001"/>
    <n v="151.65621899999999"/>
    <n v="-187.62158199999999"/>
    <n v="3.141553"/>
    <n v="0.48277999999999999"/>
    <n v="7.8100000000000001E-4"/>
  </r>
  <r>
    <n v="1698"/>
    <x v="15"/>
    <s v="14-38-65-178-194"/>
    <s v="14-38-65-178-194"/>
    <x v="1"/>
    <x v="1666"/>
    <n v="342.82900000000001"/>
    <n v="300.29899999999998"/>
    <n v="2.9494690000000001"/>
    <n v="0"/>
    <x v="1513"/>
    <x v="1560"/>
    <n v="151.02820700000001"/>
    <n v="-187.64766399999999"/>
    <n v="3.1384720000000002"/>
    <n v="151.04745500000001"/>
    <n v="-187.621475"/>
    <n v="3.140924"/>
    <n v="3.2501470000000001"/>
    <n v="2.4520000000000002E-3"/>
  </r>
  <r>
    <n v="1699"/>
    <x v="15"/>
    <s v="14-38-65-178-194"/>
    <s v="14-38-65-178-194"/>
    <x v="1"/>
    <x v="1667"/>
    <n v="385.46199999999999"/>
    <n v="293.13900000000001"/>
    <n v="2.874269"/>
    <n v="0"/>
    <x v="1514"/>
    <x v="1561"/>
    <n v="150.45071100000001"/>
    <n v="-187.622342"/>
    <n v="3.1386669999999999"/>
    <n v="150.44541899999999"/>
    <n v="-187.62103300000001"/>
    <n v="3.1414710000000001"/>
    <n v="0.54510099999999995"/>
    <n v="2.8040000000000001E-3"/>
  </r>
  <r>
    <n v="1700"/>
    <x v="15"/>
    <s v="14-38-65-178-194"/>
    <s v="14-38-65-178-194"/>
    <x v="1"/>
    <x v="1668"/>
    <n v="636.02"/>
    <n v="397.70299999999997"/>
    <n v="4.206696"/>
    <n v="0"/>
    <x v="1515"/>
    <x v="1562"/>
    <n v="149.65883600000001"/>
    <n v="-187.63270900000001"/>
    <n v="3.1397279999999999"/>
    <n v="149.65339700000001"/>
    <n v="-187.62060500000001"/>
    <n v="3.1414360000000001"/>
    <n v="1.326964"/>
    <n v="1.7080000000000001E-3"/>
  </r>
  <r>
    <n v="1701"/>
    <x v="15"/>
    <s v="14-38-65-178-194"/>
    <s v="14-38-65-178-194"/>
    <x v="1"/>
    <x v="1669"/>
    <n v="323.75299999999999"/>
    <n v="302.76900000000001"/>
    <n v="2.9265270000000001"/>
    <n v="0"/>
    <x v="1516"/>
    <x v="1563"/>
    <n v="149.06872100000001"/>
    <n v="-187.61604500000001"/>
    <n v="3.1409549999999999"/>
    <n v="149.06758099999999"/>
    <n v="-187.62046799999999"/>
    <n v="3.1408149999999999"/>
    <n v="0.45679700000000001"/>
    <n v="1.3999999999999999E-4"/>
  </r>
  <r>
    <n v="1702"/>
    <x v="18"/>
    <s v="7-14-38-65-178-194"/>
    <s v="7-14-38-65-178-194"/>
    <x v="1"/>
    <x v="1670"/>
    <n v="407.673"/>
    <n v="326.36399999999998"/>
    <n v="3.8399079999999999"/>
    <n v="0"/>
    <x v="1517"/>
    <x v="1564"/>
    <n v="148.47726800000001"/>
    <n v="-187.63365099999999"/>
    <n v="3.1412629999999999"/>
    <n v="148.488754"/>
    <n v="-187.62001000000001"/>
    <n v="3.14141"/>
    <n v="1.7832680000000001"/>
    <n v="1.47E-4"/>
  </r>
  <r>
    <n v="1703"/>
    <x v="18"/>
    <s v="7-14-38-65-178-194"/>
    <s v="7-14-38-65-178-194"/>
    <x v="1"/>
    <x v="1671"/>
    <n v="739.67899999999997"/>
    <n v="516.85599999999999"/>
    <n v="3.4429669999999999"/>
    <n v="0"/>
    <x v="1518"/>
    <x v="1565"/>
    <n v="147.91307"/>
    <n v="-187.64362299999999"/>
    <n v="3.1394139999999999"/>
    <n v="147.91677899999999"/>
    <n v="-187.61990399999999"/>
    <n v="3.1408170000000002"/>
    <n v="2.4008080000000001"/>
    <n v="1.403E-3"/>
  </r>
  <r>
    <n v="1704"/>
    <x v="15"/>
    <s v="7-38-65-178-194"/>
    <s v="7-38-65-178-194"/>
    <x v="1"/>
    <x v="1672"/>
    <n v="525.82299999999998"/>
    <n v="336.48899999999998"/>
    <n v="3.4680939999999998"/>
    <n v="0"/>
    <x v="1519"/>
    <x v="1566"/>
    <n v="147.167993"/>
    <n v="-187.618987"/>
    <n v="3.1405349999999999"/>
    <n v="147.16445899999999"/>
    <n v="-187.619507"/>
    <n v="3.1408149999999999"/>
    <n v="0.35719600000000001"/>
    <n v="2.7999999999999998E-4"/>
  </r>
  <r>
    <n v="1705"/>
    <x v="15"/>
    <s v="7-38-65-178-194"/>
    <s v="7-38-65-178-194"/>
    <x v="1"/>
    <x v="1673"/>
    <n v="417.02300000000002"/>
    <n v="278.41000000000003"/>
    <n v="2.7885939999999998"/>
    <n v="0"/>
    <x v="1520"/>
    <x v="1567"/>
    <n v="146.60459599999999"/>
    <n v="-187.623006"/>
    <n v="-3.1413310000000001"/>
    <n v="146.607742"/>
    <n v="-187.61906400000001"/>
    <n v="3.1414179999999998"/>
    <n v="0.50432500000000002"/>
    <n v="8.7000000000000001E-5"/>
  </r>
  <r>
    <n v="1706"/>
    <x v="15"/>
    <s v="7-38-65-178-194"/>
    <s v="7-38-65-178-194"/>
    <x v="1"/>
    <x v="1674"/>
    <n v="369.03199999999998"/>
    <n v="264.88"/>
    <n v="2.9112330000000002"/>
    <n v="0"/>
    <x v="1521"/>
    <x v="1568"/>
    <n v="146.060845"/>
    <n v="-187.61368300000001"/>
    <n v="3.1409539999999998"/>
    <n v="146.05737300000001"/>
    <n v="-187.61906400000001"/>
    <n v="3.1408390000000002"/>
    <n v="0.64043600000000001"/>
    <n v="1.15E-4"/>
  </r>
  <r>
    <n v="1707"/>
    <x v="15"/>
    <s v="7-38-65-178-194"/>
    <s v="7-38-65-178-194"/>
    <x v="1"/>
    <x v="1675"/>
    <n v="364.35599999999999"/>
    <n v="320.113"/>
    <n v="2.8199019999999999"/>
    <n v="0"/>
    <x v="1522"/>
    <x v="1569"/>
    <n v="145.497682"/>
    <n v="-187.63468499999999"/>
    <n v="3.1413419999999999"/>
    <n v="145.513428"/>
    <n v="-187.618607"/>
    <n v="3.1414399999999998"/>
    <n v="2.2503869999999999"/>
    <n v="9.7999999999999997E-5"/>
  </r>
  <r>
    <n v="1708"/>
    <x v="18"/>
    <s v="7-38-65-178-187-194"/>
    <s v="7-38-65-178-187-194"/>
    <x v="1"/>
    <x v="1676"/>
    <n v="747.61500000000001"/>
    <n v="339.14299999999997"/>
    <n v="4.5160210000000003"/>
    <n v="0"/>
    <x v="1523"/>
    <x v="1570"/>
    <n v="144.801545"/>
    <n v="-187.60552300000001"/>
    <n v="-3.1410550000000002"/>
    <n v="144.797989"/>
    <n v="-187.61833200000001"/>
    <n v="3.1414629999999999"/>
    <n v="1.329297"/>
    <n v="4.0900000000000002E-4"/>
  </r>
  <r>
    <n v="1709"/>
    <x v="18"/>
    <s v="7-38-65-178-187-194"/>
    <s v="7-38-65-178-187-194"/>
    <x v="1"/>
    <x v="1677"/>
    <n v="569.12800000000004"/>
    <n v="354.91699999999997"/>
    <n v="3.5881470000000002"/>
    <n v="0"/>
    <x v="1524"/>
    <x v="1571"/>
    <n v="144.277311"/>
    <n v="-187.617107"/>
    <n v="3.1404480000000001"/>
    <n v="144.26876799999999"/>
    <n v="-187.61836199999999"/>
    <n v="3.1408580000000001"/>
    <n v="0.86345000000000005"/>
    <n v="4.0900000000000002E-4"/>
  </r>
  <r>
    <n v="1710"/>
    <x v="18"/>
    <s v="7-38-65-178-187-194"/>
    <s v="7-38-65-178-187-194"/>
    <x v="1"/>
    <x v="1678"/>
    <n v="759.99"/>
    <n v="421.76400000000001"/>
    <n v="3.4146399999999999"/>
    <n v="0"/>
    <x v="1525"/>
    <x v="1572"/>
    <n v="143.75031300000001"/>
    <n v="-187.58383900000001"/>
    <n v="-3.1387149999999999"/>
    <n v="143.745712"/>
    <n v="-187.61792"/>
    <n v="3.1414520000000001"/>
    <n v="3.4390170000000002"/>
    <n v="2.7360000000000002E-3"/>
  </r>
  <r>
    <n v="1711"/>
    <x v="18"/>
    <s v="7-38-65-178-187-194"/>
    <s v="7-38-65-178-187-194"/>
    <x v="1"/>
    <x v="1679"/>
    <n v="727.149"/>
    <n v="401.35399999999998"/>
    <n v="4.2871290000000002"/>
    <n v="0"/>
    <x v="1526"/>
    <x v="1573"/>
    <n v="143.035877"/>
    <n v="-187.62939900000001"/>
    <n v="-3.1409950000000002"/>
    <n v="143.05772400000001"/>
    <n v="-187.617615"/>
    <n v="3.141451"/>
    <n v="2.4822579999999999"/>
    <n v="4.55E-4"/>
  </r>
  <r>
    <n v="1712"/>
    <x v="18"/>
    <s v="7-38-65-178-187-194"/>
    <s v="7-38-65-178-187-194"/>
    <x v="1"/>
    <x v="1680"/>
    <n v="424.25"/>
    <n v="272.42200000000003"/>
    <n v="2.9897309999999999"/>
    <n v="0"/>
    <x v="1527"/>
    <x v="1574"/>
    <n v="142.53022999999999"/>
    <n v="-187.65373500000001"/>
    <n v="3.139821"/>
    <n v="142.54788199999999"/>
    <n v="-187.61759900000001"/>
    <n v="3.1408239999999998"/>
    <n v="4.0216900000000004"/>
    <n v="1.003E-3"/>
  </r>
  <r>
    <n v="1713"/>
    <x v="18"/>
    <s v="7-38-65-178-187-194"/>
    <s v="7-38-65-178-187-194"/>
    <x v="1"/>
    <x v="1681"/>
    <n v="459.72199999999998"/>
    <n v="253.65"/>
    <n v="3.5869719999999998"/>
    <n v="0"/>
    <x v="1528"/>
    <x v="1575"/>
    <n v="142.05240699999999"/>
    <n v="-187.60161600000001"/>
    <n v="3.1412409999999999"/>
    <n v="142.03381300000001"/>
    <n v="-187.61721800000001"/>
    <n v="3.1414170000000001"/>
    <n v="2.427235"/>
    <n v="1.76E-4"/>
  </r>
  <r>
    <n v="1714"/>
    <x v="18"/>
    <s v="7-38-65-178-187-194"/>
    <s v="7-38-65-178-187-194"/>
    <x v="1"/>
    <x v="1682"/>
    <n v="444.06799999999998"/>
    <n v="305.27199999999999"/>
    <n v="3.1491359999999999"/>
    <n v="0"/>
    <x v="1529"/>
    <x v="1576"/>
    <n v="141.51285999999999"/>
    <n v="-187.623141"/>
    <n v="3.1378729999999999"/>
    <n v="141.498932"/>
    <n v="-187.61711099999999"/>
    <n v="3.1408610000000001"/>
    <n v="1.51772"/>
    <n v="2.9870000000000001E-3"/>
  </r>
  <r>
    <n v="1715"/>
    <x v="18"/>
    <s v="7-38-65-178-187-194"/>
    <s v="7-38-65-178-187-194"/>
    <x v="1"/>
    <x v="1683"/>
    <n v="373.84399999999999"/>
    <n v="254.25299999999999"/>
    <n v="4.6780850000000003"/>
    <n v="0"/>
    <x v="1530"/>
    <x v="1577"/>
    <n v="140.70204699999999"/>
    <n v="-187.62946400000001"/>
    <n v="3.1360250000000001"/>
    <n v="140.733643"/>
    <n v="-187.616806"/>
    <n v="3.140908"/>
    <n v="3.4036469999999999"/>
    <n v="4.8830000000000002E-3"/>
  </r>
  <r>
    <n v="1716"/>
    <x v="18"/>
    <s v="7-38-65-178-187-194"/>
    <s v="7-38-65-178-187-194"/>
    <x v="1"/>
    <x v="1684"/>
    <n v="738.06299999999999"/>
    <n v="457.88900000000001"/>
    <n v="3.1086140000000002"/>
    <n v="0"/>
    <x v="1531"/>
    <x v="1578"/>
    <n v="140.10208600000001"/>
    <n v="-187.58681899999999"/>
    <n v="-3.1401699999999999"/>
    <n v="140.11291499999999"/>
    <n v="-187.616364"/>
    <n v="3.1413630000000001"/>
    <n v="3.1466379999999998"/>
    <n v="1.193E-3"/>
  </r>
  <r>
    <n v="1717"/>
    <x v="18"/>
    <s v="7-38-65-178-187-194"/>
    <s v="7-38-65-178-187-194"/>
    <x v="1"/>
    <x v="1685"/>
    <n v="652.80700000000002"/>
    <n v="647.12800000000004"/>
    <n v="4.1893099999999999"/>
    <n v="0"/>
    <x v="1532"/>
    <x v="1579"/>
    <n v="139.447374"/>
    <n v="-187.61358100000001"/>
    <n v="3.1404709999999998"/>
    <n v="139.44914199999999"/>
    <n v="-187.61615"/>
    <n v="3.140946"/>
    <n v="0.31185400000000002"/>
    <n v="4.75E-4"/>
  </r>
  <r>
    <n v="1718"/>
    <x v="18"/>
    <s v="7-38-65-178-187-194"/>
    <s v="7-38-65-178-187-194"/>
    <x v="1"/>
    <x v="1686"/>
    <n v="466.23200000000003"/>
    <n v="246.65700000000001"/>
    <n v="4.3219500000000002"/>
    <n v="0"/>
    <x v="1533"/>
    <x v="1580"/>
    <n v="138.786856"/>
    <n v="-187.60584900000001"/>
    <n v="3.1395420000000001"/>
    <n v="138.74148600000001"/>
    <n v="-187.61566199999999"/>
    <n v="3.1413470000000001"/>
    <n v="4.6419839999999999"/>
    <n v="1.805E-3"/>
  </r>
  <r>
    <n v="1719"/>
    <x v="18"/>
    <s v="7-38-65-178-187-194"/>
    <s v="7-38-65-178-187-194"/>
    <x v="1"/>
    <x v="1687"/>
    <n v="558.85400000000004"/>
    <n v="454.661"/>
    <n v="6.239814"/>
    <n v="0"/>
    <x v="1534"/>
    <x v="1581"/>
    <n v="137.76439199999999"/>
    <n v="-187.61997500000001"/>
    <n v="3.138039"/>
    <n v="137.74612400000001"/>
    <n v="-187.61518899999999"/>
    <n v="3.141397"/>
    <n v="1.888417"/>
    <n v="3.359E-3"/>
  </r>
  <r>
    <n v="1720"/>
    <x v="18"/>
    <s v="7-38-65-178-187-194"/>
    <s v="7-38-65-178-187-194"/>
    <x v="1"/>
    <x v="1688"/>
    <n v="386.71100000000001"/>
    <n v="250.499"/>
    <n v="4.1226739999999999"/>
    <n v="0"/>
    <x v="1535"/>
    <x v="1582"/>
    <n v="137.02268599999999"/>
    <n v="-187.59734800000001"/>
    <n v="3.1400869999999999"/>
    <n v="136.99350000000001"/>
    <n v="-187.61502100000001"/>
    <n v="3.1409400000000001"/>
    <n v="3.4119709999999999"/>
    <n v="8.5300000000000003E-4"/>
  </r>
  <r>
    <n v="1721"/>
    <x v="18"/>
    <s v="7-38-65-178-187-194"/>
    <s v="7-38-65-178-187-194"/>
    <x v="1"/>
    <x v="1689"/>
    <n v="405.86200000000002"/>
    <n v="350.07299999999998"/>
    <n v="4.42082"/>
    <n v="0"/>
    <x v="1536"/>
    <x v="1583"/>
    <n v="136.241522"/>
    <n v="-187.628604"/>
    <n v="3.1411129999999998"/>
    <n v="136.25303600000001"/>
    <n v="-187.61450199999999"/>
    <n v="3.1414089999999999"/>
    <n v="1.8206340000000001"/>
    <n v="2.9599999999999998E-4"/>
  </r>
  <r>
    <n v="1722"/>
    <x v="18"/>
    <s v="7-38-65-178-187-194"/>
    <s v="7-38-65-178-187-194"/>
    <x v="1"/>
    <x v="1690"/>
    <n v="415.49099999999999"/>
    <n v="346.88200000000001"/>
    <n v="4.5241129999999998"/>
    <n v="0"/>
    <x v="1537"/>
    <x v="1584"/>
    <n v="135.521884"/>
    <n v="-187.624234"/>
    <n v="3.1388509999999998"/>
    <n v="135.52792400000001"/>
    <n v="-187.61433400000001"/>
    <n v="3.1408770000000001"/>
    <n v="1.159664"/>
    <n v="2.0270000000000002E-3"/>
  </r>
  <r>
    <n v="1723"/>
    <x v="18"/>
    <s v="7-38-65-178-187-194"/>
    <s v="7-38-65-178-187-194"/>
    <x v="1"/>
    <x v="1691"/>
    <n v="449.85899999999998"/>
    <n v="297.303"/>
    <n v="5.6495569999999997"/>
    <n v="0"/>
    <x v="1538"/>
    <x v="1585"/>
    <n v="134.56757300000001"/>
    <n v="-187.62464499999999"/>
    <n v="3.1413709999999999"/>
    <n v="134.574997"/>
    <n v="-187.613922"/>
    <n v="3.140924"/>
    <n v="1.3042130000000001"/>
    <n v="4.4700000000000002E-4"/>
  </r>
  <r>
    <n v="1724"/>
    <x v="18"/>
    <s v="7-38-65-178-187-194"/>
    <s v="7-38-65-178-187-194"/>
    <x v="1"/>
    <x v="1692"/>
    <n v="389.01"/>
    <n v="320.08999999999997"/>
    <n v="4.3361099999999997"/>
    <n v="0"/>
    <x v="1539"/>
    <x v="1586"/>
    <n v="133.83650499999999"/>
    <n v="-187.63185899999999"/>
    <n v="-3.1395529999999998"/>
    <n v="133.859116"/>
    <n v="-187.61341899999999"/>
    <n v="3.1414279999999999"/>
    <n v="2.9176880000000001"/>
    <n v="1.8749999999999999E-3"/>
  </r>
  <r>
    <n v="1725"/>
    <x v="18"/>
    <s v="7-38-65-178-187-194"/>
    <s v="7-38-65-178-187-194"/>
    <x v="1"/>
    <x v="1693"/>
    <n v="376.26400000000001"/>
    <n v="244.27699999999999"/>
    <n v="5.712072"/>
    <n v="0"/>
    <x v="1540"/>
    <x v="1587"/>
    <n v="132.91476900000001"/>
    <n v="-187.588874"/>
    <n v="3.1401210000000002"/>
    <n v="132.89329499999999"/>
    <n v="-187.61294599999999"/>
    <n v="3.1413820000000001"/>
    <n v="3.2257570000000002"/>
    <n v="1.261E-3"/>
  </r>
  <r>
    <n v="1726"/>
    <x v="18"/>
    <s v="7-38-65-178-187-194"/>
    <s v="7-38-65-178-187-194"/>
    <x v="1"/>
    <x v="1694"/>
    <n v="586.20100000000002"/>
    <n v="462.52600000000001"/>
    <n v="4.5690629999999999"/>
    <n v="0"/>
    <x v="1541"/>
    <x v="1588"/>
    <n v="132.16777500000001"/>
    <n v="-187.61708300000001"/>
    <n v="3.140317"/>
    <n v="132.16255200000001"/>
    <n v="-187.612762"/>
    <n v="3.140895"/>
    <n v="0.67787299999999995"/>
    <n v="5.7799999999999995E-4"/>
  </r>
  <r>
    <n v="1727"/>
    <x v="18"/>
    <s v="7-38-65-178-187-194"/>
    <s v="7-38-65-178-187-194"/>
    <x v="1"/>
    <x v="1695"/>
    <n v="406.47300000000001"/>
    <n v="284.84399999999999"/>
    <n v="4.3723299999999998"/>
    <n v="0"/>
    <x v="1542"/>
    <x v="1589"/>
    <n v="131.46607399999999"/>
    <n v="-187.57624200000001"/>
    <n v="-3.1378219999999999"/>
    <n v="131.43138099999999"/>
    <n v="-187.61227400000001"/>
    <n v="3.1414029999999999"/>
    <n v="5.0019030000000004"/>
    <n v="3.581E-3"/>
  </r>
  <r>
    <n v="1728"/>
    <x v="18"/>
    <s v="7-38-65-178-187-194"/>
    <s v="7-38-65-178-187-194"/>
    <x v="1"/>
    <x v="1696"/>
    <n v="446.30399999999997"/>
    <n v="501.714"/>
    <n v="4.9558460000000002"/>
    <n v="0"/>
    <x v="1543"/>
    <x v="1590"/>
    <n v="130.691937"/>
    <n v="-187.65481700000001"/>
    <n v="-3.1399870000000001"/>
    <n v="130.702957"/>
    <n v="-187.612122"/>
    <n v="3.1408999999999998"/>
    <n v="4.40951"/>
    <n v="9.1299999999999997E-4"/>
  </r>
  <r>
    <n v="1729"/>
    <x v="14"/>
    <s v="7-38-46-65-178-187-194"/>
    <s v="7-38-46-65-178-187-194"/>
    <x v="1"/>
    <x v="1697"/>
    <n v="653.95600000000002"/>
    <n v="378.04399999999998"/>
    <n v="7.1055760000000001"/>
    <n v="0"/>
    <x v="1544"/>
    <x v="1591"/>
    <n v="129.775665"/>
    <n v="-187.58734000000001"/>
    <n v="3.138029"/>
    <n v="129.736572"/>
    <n v="-187.61167900000001"/>
    <n v="3.1408900000000002"/>
    <n v="4.6050459999999998"/>
    <n v="2.862E-3"/>
  </r>
  <r>
    <n v="1730"/>
    <x v="14"/>
    <s v="7-38-46-65-178-187-194"/>
    <s v="7-38-46-65-178-187-194"/>
    <x v="1"/>
    <x v="1698"/>
    <n v="778.07100000000003"/>
    <n v="905.79499999999996"/>
    <n v="5.3150149999999998"/>
    <n v="0"/>
    <x v="1545"/>
    <x v="1592"/>
    <n v="129.00681499999999"/>
    <n v="-187.61388400000001"/>
    <n v="3.1406130000000001"/>
    <n v="129.013351"/>
    <n v="-187.61120600000001"/>
    <n v="3.1414170000000001"/>
    <n v="0.70639700000000005"/>
    <n v="8.0400000000000003E-4"/>
  </r>
  <r>
    <n v="1731"/>
    <x v="14"/>
    <s v="7-38-46-65-178-187-194"/>
    <s v="7-38-46-65-178-187-194"/>
    <x v="1"/>
    <x v="1699"/>
    <n v="784.17399999999998"/>
    <n v="586.91"/>
    <n v="5.0813509999999997"/>
    <n v="0"/>
    <x v="1546"/>
    <x v="1593"/>
    <n v="128.31010599999999"/>
    <n v="-187.591621"/>
    <n v="-3.1415440000000001"/>
    <n v="128.289368"/>
    <n v="-187.611008"/>
    <n v="3.1409189999999998"/>
    <n v="2.8388580000000001"/>
    <n v="6.2399999999999999E-4"/>
  </r>
  <r>
    <n v="1732"/>
    <x v="19"/>
    <s v="2-7-38-46-65-178-187-194"/>
    <s v="2-7-38-46-65-178-187-194"/>
    <x v="1"/>
    <x v="1700"/>
    <n v="468.08199999999999"/>
    <n v="300.85500000000002"/>
    <n v="6.1034499999999996"/>
    <n v="0"/>
    <x v="1547"/>
    <x v="1594"/>
    <n v="127.570637"/>
    <n v="-187.600302"/>
    <n v="-3.1405029999999998"/>
    <n v="127.563812"/>
    <n v="-187.61054999999999"/>
    <n v="3.1414219999999999"/>
    <n v="1.2312479999999999"/>
    <n v="9.19E-4"/>
  </r>
  <r>
    <n v="1733"/>
    <x v="14"/>
    <s v="2-7-38-46-178-187-194"/>
    <s v="2-7-38-46-178-187-194"/>
    <x v="1"/>
    <x v="1701"/>
    <n v="425.66699999999997"/>
    <n v="272.06400000000002"/>
    <n v="7.142665"/>
    <n v="0"/>
    <x v="1548"/>
    <x v="1595"/>
    <n v="126.577181"/>
    <n v="-187.625674"/>
    <n v="3.1409959999999999"/>
    <n v="126.594734"/>
    <n v="-187.61007699999999"/>
    <n v="3.1413980000000001"/>
    <n v="2.348163"/>
    <n v="4.0200000000000001E-4"/>
  </r>
  <r>
    <n v="1734"/>
    <x v="14"/>
    <s v="2-7-38-46-178-187-194"/>
    <s v="2-7-38-46-178-187-194"/>
    <x v="1"/>
    <x v="1702"/>
    <n v="474.827"/>
    <n v="346.613"/>
    <n v="4.714054"/>
    <n v="0"/>
    <x v="1549"/>
    <x v="1596"/>
    <n v="125.855949"/>
    <n v="-187.62180499999999"/>
    <n v="3.1408469999999999"/>
    <n v="125.867836"/>
    <n v="-187.609894"/>
    <n v="3.1408860000000001"/>
    <n v="1.682769"/>
    <n v="3.8999999999999999E-5"/>
  </r>
  <r>
    <n v="1735"/>
    <x v="14"/>
    <s v="2-7-38-46-178-187-194"/>
    <s v="2-7-38-46-178-187-194"/>
    <x v="1"/>
    <x v="1703"/>
    <n v="439.64800000000002"/>
    <n v="311.78899999999999"/>
    <n v="4.9345949999999998"/>
    <n v="0"/>
    <x v="1550"/>
    <x v="1597"/>
    <n v="125.120988"/>
    <n v="-187.624157"/>
    <n v="-3.139904"/>
    <n v="125.14160200000001"/>
    <n v="-187.60940600000001"/>
    <n v="3.1413920000000002"/>
    <n v="2.534796"/>
    <n v="1.488E-3"/>
  </r>
  <r>
    <n v="1736"/>
    <x v="14"/>
    <s v="2-7-38-46-178-187-194"/>
    <s v="2-7-38-46-178-187-194"/>
    <x v="1"/>
    <x v="1704"/>
    <n v="426.27600000000001"/>
    <n v="377.50099999999998"/>
    <n v="7.2119249999999999"/>
    <n v="0"/>
    <x v="1551"/>
    <x v="1598"/>
    <n v="124.16996399999999"/>
    <n v="-187.60924399999999"/>
    <n v="-3.1413869999999999"/>
    <n v="124.174232"/>
    <n v="-187.60897800000001"/>
    <n v="3.1414119999999999"/>
    <n v="0.427649"/>
    <n v="2.5000000000000001E-5"/>
  </r>
  <r>
    <n v="1737"/>
    <x v="14"/>
    <s v="2-7-38-46-178-187-194"/>
    <s v="2-7-38-46-178-187-194"/>
    <x v="1"/>
    <x v="1705"/>
    <n v="755.42100000000005"/>
    <n v="345.43"/>
    <n v="6.0388330000000003"/>
    <n v="0"/>
    <x v="1552"/>
    <x v="1599"/>
    <n v="123.444408"/>
    <n v="-187.61230499999999"/>
    <n v="3.1374360000000001"/>
    <n v="123.44895200000001"/>
    <n v="-187.60881000000001"/>
    <n v="3.1409050000000001"/>
    <n v="0.57322300000000004"/>
    <n v="3.4689999999999999E-3"/>
  </r>
  <r>
    <n v="1738"/>
    <x v="14"/>
    <s v="2-7-38-46-178-187-194"/>
    <s v="2-7-38-46-178-187-194"/>
    <x v="1"/>
    <x v="1706"/>
    <n v="438.45100000000002"/>
    <n v="288.11500000000001"/>
    <n v="5.018802"/>
    <n v="0"/>
    <x v="1553"/>
    <x v="1600"/>
    <n v="122.72595099999999"/>
    <n v="-187.604904"/>
    <n v="3.1406930000000002"/>
    <n v="122.723465"/>
    <n v="-187.60829200000001"/>
    <n v="3.141365"/>
    <n v="0.42020600000000002"/>
    <n v="6.7199999999999996E-4"/>
  </r>
  <r>
    <n v="1739"/>
    <x v="14"/>
    <s v="2-7-38-46-178-187-194"/>
    <s v="2-7-38-46-178-187-194"/>
    <x v="1"/>
    <x v="1113"/>
    <n v="456.57100000000003"/>
    <n v="350.87900000000002"/>
    <n v="4.846285"/>
    <n v="0"/>
    <x v="1554"/>
    <x v="1601"/>
    <n v="121.97900300000001"/>
    <n v="-187.624653"/>
    <n v="-3.141534"/>
    <n v="121.997643"/>
    <n v="-187.608124"/>
    <n v="3.140908"/>
    <n v="2.4912459999999998"/>
    <n v="6.2600000000000004E-4"/>
  </r>
  <r>
    <n v="1740"/>
    <x v="18"/>
    <s v="2-7-38-46-187-194"/>
    <s v="2-7-38-46-187-194"/>
    <x v="1"/>
    <x v="1707"/>
    <n v="603.45399999999995"/>
    <n v="370.94400000000002"/>
    <n v="5.6182449999999999"/>
    <n v="0"/>
    <x v="1555"/>
    <x v="1602"/>
    <n v="121.031802"/>
    <n v="-187.61202499999999"/>
    <n v="3.141454"/>
    <n v="121.029579"/>
    <n v="-187.60766599999999"/>
    <n v="3.1409310000000001"/>
    <n v="0.48934100000000003"/>
    <n v="5.2400000000000005E-4"/>
  </r>
  <r>
    <n v="1741"/>
    <x v="19"/>
    <s v="2-7-27-31-38-46-187-194"/>
    <s v="2-7-27-31-38-46-187-194"/>
    <x v="1"/>
    <x v="1708"/>
    <n v="953.904"/>
    <n v="681.74699999999996"/>
    <n v="6.8276320000000004"/>
    <n v="0"/>
    <x v="1556"/>
    <x v="218"/>
    <n v="120.29485200000001"/>
    <n v="-187.602034"/>
    <n v="-3.1410209999999998"/>
    <n v="120.303543"/>
    <n v="-187.607178"/>
    <n v="3.1414089999999999"/>
    <n v="1.0099070000000001"/>
    <n v="3.8699999999999997E-4"/>
  </r>
  <r>
    <n v="1742"/>
    <x v="19"/>
    <s v="2-7-27-31-38-46-187-194"/>
    <s v="2-7-27-31-38-46-187-194"/>
    <x v="1"/>
    <x v="1709"/>
    <n v="812.40800000000002"/>
    <n v="615.03399999999999"/>
    <n v="6.2319909999999998"/>
    <n v="0"/>
    <x v="1557"/>
    <x v="1603"/>
    <n v="119.573238"/>
    <n v="-187.61133799999999"/>
    <n v="3.1409690000000001"/>
    <n v="119.577652"/>
    <n v="-187.60701"/>
    <n v="3.1409189999999998"/>
    <n v="0.61814899999999995"/>
    <n v="5.0000000000000002E-5"/>
  </r>
  <r>
    <n v="1743"/>
    <x v="19"/>
    <s v="2-7-27-31-38-46-187-194"/>
    <s v="2-7-27-31-38-46-187-194"/>
    <x v="1"/>
    <x v="1553"/>
    <n v="469.87"/>
    <n v="298.17200000000003"/>
    <n v="7.6731689999999997"/>
    <n v="0"/>
    <x v="1558"/>
    <x v="1604"/>
    <n v="118.615539"/>
    <n v="-187.598219"/>
    <n v="3.1411199999999999"/>
    <n v="118.610001"/>
    <n v="-187.60661300000001"/>
    <n v="3.1409509999999998"/>
    <n v="1.0056659999999999"/>
    <n v="1.6899999999999999E-4"/>
  </r>
  <r>
    <n v="1744"/>
    <x v="19"/>
    <s v="2-7-27-31-38-46-187-194"/>
    <s v="2-7-27-31-38-46-187-194"/>
    <x v="1"/>
    <x v="1710"/>
    <n v="512.94799999999998"/>
    <n v="318.54599999999999"/>
    <n v="5.1988180000000002"/>
    <n v="0"/>
    <x v="1559"/>
    <x v="1605"/>
    <n v="117.962131"/>
    <n v="-187.527345"/>
    <n v="-3.141305"/>
    <n v="117.88428500000001"/>
    <n v="-187.60609400000001"/>
    <n v="3.1414439999999999"/>
    <n v="11.073100999999999"/>
    <n v="1.3899999999999999E-4"/>
  </r>
  <r>
    <n v="1745"/>
    <x v="19"/>
    <s v="2-7-27-31-38-46-187-194"/>
    <s v="2-7-27-31-38-46-187-194"/>
    <x v="1"/>
    <x v="1711"/>
    <n v="817.05700000000002"/>
    <n v="792.66200000000003"/>
    <n v="7.0546369999999996"/>
    <n v="0"/>
    <x v="1560"/>
    <x v="1606"/>
    <n v="117.17197299999999"/>
    <n v="-187.59215599999999"/>
    <n v="3.1412439999999999"/>
    <n v="117.15851600000001"/>
    <n v="-187.60591099999999"/>
    <n v="3.1409400000000001"/>
    <n v="1.924277"/>
    <n v="3.0299999999999999E-4"/>
  </r>
  <r>
    <n v="1746"/>
    <x v="14"/>
    <s v="2-7-27-31-38-46-187"/>
    <s v="2-7-27-31-38-46-187"/>
    <x v="1"/>
    <x v="1712"/>
    <n v="417.56200000000001"/>
    <n v="284.91699999999997"/>
    <n v="6.7400880000000001"/>
    <n v="0"/>
    <x v="1561"/>
    <x v="1607"/>
    <n v="116.18267299999999"/>
    <n v="-187.61449099999999"/>
    <n v="3.138973"/>
    <n v="116.190712"/>
    <n v="-187.605469"/>
    <n v="3.1408999999999998"/>
    <n v="1.2083980000000001"/>
    <n v="1.926E-3"/>
  </r>
  <r>
    <n v="1747"/>
    <x v="14"/>
    <s v="2-7-27-31-38-46-187"/>
    <s v="2-7-27-31-38-46-187"/>
    <x v="1"/>
    <x v="1713"/>
    <n v="811.1"/>
    <n v="318.64999999999998"/>
    <n v="5.387975"/>
    <n v="0"/>
    <x v="1562"/>
    <x v="1608"/>
    <n v="115.46822299999999"/>
    <n v="-187.599763"/>
    <n v="-3.1410659999999999"/>
    <n v="115.464821"/>
    <n v="-187.60498000000001"/>
    <n v="3.1413929999999999"/>
    <n v="0.62292999999999998"/>
    <n v="3.2699999999999998E-4"/>
  </r>
  <r>
    <n v="1748"/>
    <x v="14"/>
    <s v="2-7-27-31-38-46-187"/>
    <s v="2-7-27-31-38-46-187"/>
    <x v="1"/>
    <x v="1714"/>
    <n v="466.346"/>
    <n v="224.274"/>
    <n v="4.7590750000000002"/>
    <n v="0"/>
    <x v="1563"/>
    <x v="1609"/>
    <n v="114.733647"/>
    <n v="-187.608521"/>
    <n v="3.1391269999999998"/>
    <n v="114.73893"/>
    <n v="-187.60479699999999"/>
    <n v="3.1408849999999999"/>
    <n v="0.64630799999999999"/>
    <n v="1.758E-3"/>
  </r>
  <r>
    <n v="1749"/>
    <x v="14"/>
    <s v="2-7-27-31-38-46-187"/>
    <s v="2-7-27-31-38-46-187"/>
    <x v="1"/>
    <x v="1715"/>
    <n v="761.029"/>
    <n v="467.87599999999998"/>
    <n v="6.9302570000000001"/>
    <n v="0"/>
    <x v="1564"/>
    <x v="1610"/>
    <n v="113.776257"/>
    <n v="-187.5975"/>
    <n v="3.1399360000000001"/>
    <n v="113.771179"/>
    <n v="-187.60441599999999"/>
    <n v="3.1409410000000002"/>
    <n v="0.85799000000000003"/>
    <n v="1.005E-3"/>
  </r>
  <r>
    <n v="1750"/>
    <x v="14"/>
    <s v="2-7-27-31-38-46-187"/>
    <s v="2-7-27-31-38-46-187"/>
    <x v="1"/>
    <x v="1716"/>
    <n v="445.161"/>
    <n v="292.7"/>
    <n v="5.6428880000000001"/>
    <n v="0"/>
    <x v="1565"/>
    <x v="1611"/>
    <n v="113.045698"/>
    <n v="-187.59772000000001"/>
    <n v="3.1403850000000002"/>
    <n v="113.04537999999999"/>
    <n v="-187.603882"/>
    <n v="3.1414439999999999"/>
    <n v="0.61697800000000003"/>
    <n v="1.059E-3"/>
  </r>
  <r>
    <n v="1751"/>
    <x v="14"/>
    <s v="2-7-27-31-38-46-187"/>
    <s v="2-7-27-31-38-46-187"/>
    <x v="1"/>
    <x v="1717"/>
    <n v="606.87400000000002"/>
    <n v="310.42700000000002"/>
    <n v="4.9626159999999997"/>
    <n v="0"/>
    <x v="1566"/>
    <x v="1612"/>
    <n v="112.368579"/>
    <n v="-187.556985"/>
    <n v="3.1402380000000001"/>
    <n v="112.31958"/>
    <n v="-187.603714"/>
    <n v="3.1409419999999999"/>
    <n v="6.7708700000000004"/>
    <n v="7.0399999999999998E-4"/>
  </r>
  <r>
    <n v="1752"/>
    <x v="14"/>
    <s v="2-7-27-31-38-46-187"/>
    <s v="2-7-27-31-38-46-187"/>
    <x v="1"/>
    <x v="1718"/>
    <n v="442.60399999999998"/>
    <n v="239.505"/>
    <n v="6.2762960000000003"/>
    <n v="0"/>
    <x v="548"/>
    <x v="1613"/>
    <n v="111.390907"/>
    <n v="-187.550759"/>
    <n v="3.1373139999999999"/>
    <n v="111.351845"/>
    <n v="-187.60325599999999"/>
    <n v="3.1408770000000001"/>
    <n v="6.5435429999999997"/>
    <n v="3.5630000000000002E-3"/>
  </r>
  <r>
    <n v="1753"/>
    <x v="14"/>
    <s v="2-7-27-31-38-46-187"/>
    <s v="2-7-27-31-38-46-187"/>
    <x v="1"/>
    <x v="1719"/>
    <n v="526.10699999999997"/>
    <n v="388.71699999999998"/>
    <n v="4.9768420000000004"/>
    <n v="0"/>
    <x v="1495"/>
    <x v="1614"/>
    <n v="110.655012"/>
    <n v="-187.56463500000001"/>
    <n v="3.1385010000000002"/>
    <n v="110.626045"/>
    <n v="-187.60275300000001"/>
    <n v="3.1413869999999999"/>
    <n v="4.7875389999999998"/>
    <n v="2.885E-3"/>
  </r>
  <r>
    <n v="1754"/>
    <x v="14"/>
    <s v="2-7-27-31-38-46-187"/>
    <s v="2-7-27-31-38-46-187"/>
    <x v="1"/>
    <x v="1720"/>
    <n v="783.89499999999998"/>
    <n v="399.55700000000002"/>
    <n v="5.5851550000000003"/>
    <n v="0"/>
    <x v="1567"/>
    <x v="1615"/>
    <n v="109.855799"/>
    <n v="-187.65506400000001"/>
    <n v="-3.1401180000000002"/>
    <n v="109.900238"/>
    <n v="-187.602554"/>
    <n v="3.140917"/>
    <n v="6.8790240000000002"/>
    <n v="7.9900000000000001E-4"/>
  </r>
  <r>
    <n v="1755"/>
    <x v="18"/>
    <s v="2-27-31-38-46-187"/>
    <s v="2-27-31-38-46-187"/>
    <x v="1"/>
    <x v="1721"/>
    <n v="415.12200000000001"/>
    <n v="247.71199999999999"/>
    <n v="5.0843170000000004"/>
    <n v="0"/>
    <x v="1568"/>
    <x v="1616"/>
    <n v="108.971728"/>
    <n v="-187.55724799999999"/>
    <n v="3.1399469999999998"/>
    <n v="108.93250999999999"/>
    <n v="-187.602158"/>
    <n v="3.1409400000000001"/>
    <n v="5.962262"/>
    <n v="9.9299999999999996E-4"/>
  </r>
  <r>
    <n v="1756"/>
    <x v="14"/>
    <s v="2-27-29-31-38-46-187"/>
    <s v="2-27-29-31-38-46-187"/>
    <x v="1"/>
    <x v="1722"/>
    <n v="781.93700000000001"/>
    <n v="381.13200000000001"/>
    <n v="5.1418739999999996"/>
    <n v="0"/>
    <x v="1569"/>
    <x v="1617"/>
    <n v="108.202511"/>
    <n v="-187.618101"/>
    <n v="3.1398160000000002"/>
    <n v="108.206703"/>
    <n v="-187.601654"/>
    <n v="3.141416"/>
    <n v="1.6972670000000001"/>
    <n v="1.5989999999999999E-3"/>
  </r>
  <r>
    <n v="1757"/>
    <x v="14"/>
    <s v="2-27-29-31-38-46-187"/>
    <s v="2-27-29-31-38-46-187"/>
    <x v="1"/>
    <x v="1723"/>
    <n v="439.88400000000001"/>
    <n v="342.029"/>
    <n v="4.7708469999999998"/>
    <n v="0"/>
    <x v="1570"/>
    <x v="1618"/>
    <n v="107.51355599999999"/>
    <n v="-187.57140100000001"/>
    <n v="3.1412949999999999"/>
    <n v="107.480904"/>
    <n v="-187.60153199999999"/>
    <n v="3.1409500000000001"/>
    <n v="4.443028"/>
    <n v="3.4499999999999998E-4"/>
  </r>
  <r>
    <n v="1758"/>
    <x v="14"/>
    <s v="2-27-29-31-38-46-187"/>
    <s v="2-27-29-31-38-46-187"/>
    <x v="1"/>
    <x v="1724"/>
    <n v="419.10599999999999"/>
    <n v="297.262"/>
    <n v="7.0691940000000004"/>
    <n v="0"/>
    <x v="319"/>
    <x v="1619"/>
    <n v="106.542965"/>
    <n v="-187.571853"/>
    <n v="3.1405110000000001"/>
    <n v="106.51316799999999"/>
    <n v="-187.60107400000001"/>
    <n v="3.1409449999999999"/>
    <n v="4.1733770000000003"/>
    <n v="4.3399999999999998E-4"/>
  </r>
  <r>
    <n v="1759"/>
    <x v="14"/>
    <s v="2-27-29-31-38-46-187"/>
    <s v="2-27-29-31-38-46-187"/>
    <x v="1"/>
    <x v="1725"/>
    <n v="476.67"/>
    <n v="314.53399999999999"/>
    <n v="5.3206959999999999"/>
    <n v="0"/>
    <x v="554"/>
    <x v="1620"/>
    <n v="105.7633"/>
    <n v="-187.61193"/>
    <n v="3.1401430000000001"/>
    <n v="105.787369"/>
    <n v="-187.60055500000001"/>
    <n v="3.1414179999999998"/>
    <n v="2.6621700000000001"/>
    <n v="1.2750000000000001E-3"/>
  </r>
  <r>
    <n v="1760"/>
    <x v="18"/>
    <s v="2-27-29-31-46-187"/>
    <s v="2-27-29-31-46-187"/>
    <x v="1"/>
    <x v="1726"/>
    <n v="613.53099999999995"/>
    <n v="257.08800000000002"/>
    <n v="3.891839"/>
    <n v="0"/>
    <x v="1571"/>
    <x v="1621"/>
    <n v="105.08271999999999"/>
    <n v="-187.575683"/>
    <n v="3.1406299999999998"/>
    <n v="105.06156900000001"/>
    <n v="-187.60038800000001"/>
    <n v="3.1408939999999999"/>
    <n v="3.2521710000000001"/>
    <n v="2.6400000000000002E-4"/>
  </r>
  <r>
    <n v="1761"/>
    <x v="18"/>
    <s v="2-27-29-31-46-187"/>
    <s v="2-27-29-31-46-187"/>
    <x v="1"/>
    <x v="1727"/>
    <n v="453.61599999999999"/>
    <n v="311.84300000000002"/>
    <n v="4.880458"/>
    <n v="0"/>
    <x v="1572"/>
    <x v="1622"/>
    <n v="104.313356"/>
    <n v="-187.606032"/>
    <n v="3.140139"/>
    <n v="104.33577"/>
    <n v="-187.59989899999999"/>
    <n v="3.1414"/>
    <n v="2.3237760000000001"/>
    <n v="1.2600000000000001E-3"/>
  </r>
  <r>
    <n v="1762"/>
    <x v="18"/>
    <s v="2-27-29-31-46-187"/>
    <s v="2-27-29-31-46-187"/>
    <x v="1"/>
    <x v="1728"/>
    <n v="410.07400000000001"/>
    <n v="248.67099999999999"/>
    <n v="5.4943660000000003"/>
    <n v="0"/>
    <x v="715"/>
    <x v="1623"/>
    <n v="103.374942"/>
    <n v="-187.56002799999999"/>
    <n v="3.1367430000000001"/>
    <n v="103.36803399999999"/>
    <n v="-187.59942599999999"/>
    <n v="3.1413769999999999"/>
    <n v="3.9998860000000001"/>
    <n v="4.6340000000000001E-3"/>
  </r>
  <r>
    <n v="1763"/>
    <x v="18"/>
    <s v="2-27-29-31-46-187"/>
    <s v="2-27-29-31-46-187"/>
    <x v="1"/>
    <x v="1729"/>
    <n v="408.238"/>
    <n v="242.78800000000001"/>
    <n v="4.8238070000000004"/>
    <n v="0"/>
    <x v="712"/>
    <x v="1624"/>
    <n v="102.647972"/>
    <n v="-187.60368299999999"/>
    <n v="3.1414949999999999"/>
    <n v="102.642235"/>
    <n v="-187.59925799999999"/>
    <n v="3.1408849999999999"/>
    <n v="0.724549"/>
    <n v="6.0999999999999997E-4"/>
  </r>
  <r>
    <n v="1764"/>
    <x v="18"/>
    <s v="2-27-29-31-46-187"/>
    <s v="2-27-29-31-46-187"/>
    <x v="1"/>
    <x v="1730"/>
    <n v="395.392"/>
    <n v="264.04399999999998"/>
    <n v="4.5642189999999996"/>
    <n v="0"/>
    <x v="712"/>
    <x v="1625"/>
    <n v="101.941917"/>
    <n v="-187.55754999999999"/>
    <n v="3.139332"/>
    <n v="101.91643500000001"/>
    <n v="-187.59873999999999"/>
    <n v="3.141359"/>
    <n v="4.8434160000000004"/>
    <n v="2.026E-3"/>
  </r>
  <r>
    <n v="1765"/>
    <x v="18"/>
    <s v="2-27-29-31-46-187"/>
    <s v="2-27-29-31-46-187"/>
    <x v="1"/>
    <x v="1731"/>
    <n v="402.66500000000002"/>
    <n v="306.82600000000002"/>
    <n v="4.9054469999999997"/>
    <n v="0"/>
    <x v="547"/>
    <x v="1626"/>
    <n v="101.14780399999999"/>
    <n v="-187.617966"/>
    <n v="3.139132"/>
    <n v="101.190636"/>
    <n v="-187.59857199999999"/>
    <n v="3.1408930000000002"/>
    <n v="4.7017819999999997"/>
    <n v="1.761E-3"/>
  </r>
  <r>
    <n v="1766"/>
    <x v="18"/>
    <s v="2-27-29-31-46-187"/>
    <s v="2-27-29-31-46-187"/>
    <x v="1"/>
    <x v="1732"/>
    <n v="459.52300000000002"/>
    <n v="285.82499999999999"/>
    <n v="6.0318589999999999"/>
    <n v="0"/>
    <x v="560"/>
    <x v="1627"/>
    <n v="100.221107"/>
    <n v="-187.603037"/>
    <n v="-3.1408779999999998"/>
    <n v="100.2229"/>
    <n v="-187.59814499999999"/>
    <n v="3.140917"/>
    <n v="0.52110500000000004"/>
    <n v="3.8999999999999999E-5"/>
  </r>
  <r>
    <n v="1767"/>
    <x v="18"/>
    <s v="2-27-29-31-46-187"/>
    <s v="2-27-29-31-46-187"/>
    <x v="1"/>
    <x v="762"/>
    <n v="409.90800000000002"/>
    <n v="213.14699999999999"/>
    <n v="4.7261259999999998"/>
    <n v="0"/>
    <x v="711"/>
    <x v="1628"/>
    <n v="99.467106000000001"/>
    <n v="-187.622287"/>
    <n v="3.1407159999999998"/>
    <n v="99.497101000000001"/>
    <n v="-187.59768700000001"/>
    <n v="3.1414409999999999"/>
    <n v="3.8792620000000002"/>
    <n v="7.2499999999999995E-4"/>
  </r>
  <r>
    <n v="1768"/>
    <x v="18"/>
    <s v="2-27-29-31-46-187"/>
    <s v="2-27-29-31-46-187"/>
    <x v="1"/>
    <x v="1733"/>
    <n v="377.36700000000002"/>
    <n v="326.476"/>
    <n v="5.7951069999999998"/>
    <n v="0"/>
    <x v="322"/>
    <x v="1629"/>
    <n v="98.528873000000004"/>
    <n v="-187.60497599999999"/>
    <n v="3.1402700000000001"/>
    <n v="98.529365999999996"/>
    <n v="-187.597229"/>
    <n v="3.1414490000000002"/>
    <n v="0.77626499999999998"/>
    <n v="1.1789999999999999E-3"/>
  </r>
  <r>
    <n v="1769"/>
    <x v="18"/>
    <s v="2-27-29-31-46-187"/>
    <s v="2-27-29-31-46-187"/>
    <x v="1"/>
    <x v="1734"/>
    <n v="563.66"/>
    <n v="326.16699999999997"/>
    <n v="4.4981869999999997"/>
    <n v="0"/>
    <x v="547"/>
    <x v="1630"/>
    <n v="97.814459999999997"/>
    <n v="-187.591004"/>
    <n v="3.1415679999999999"/>
    <n v="97.803566000000004"/>
    <n v="-187.59704600000001"/>
    <n v="3.1409289999999999"/>
    <n v="1.2457590000000001"/>
    <n v="6.3900000000000003E-4"/>
  </r>
  <r>
    <n v="1770"/>
    <x v="18"/>
    <s v="2-27-29-31-46-187"/>
    <s v="2-27-29-31-46-187"/>
    <x v="1"/>
    <x v="1735"/>
    <n v="480.375"/>
    <n v="443.65899999999999"/>
    <n v="4.961017"/>
    <n v="0"/>
    <x v="710"/>
    <x v="1631"/>
    <n v="97.017961"/>
    <n v="-187.65697"/>
    <n v="3.140552"/>
    <n v="97.077759"/>
    <n v="-187.59655799999999"/>
    <n v="3.1414029999999999"/>
    <n v="8.5002150000000007"/>
    <n v="8.5099999999999998E-4"/>
  </r>
  <r>
    <n v="1771"/>
    <x v="15"/>
    <s v="2-27-29-31-46"/>
    <s v="2-27-29-31-46"/>
    <x v="1"/>
    <x v="1736"/>
    <n v="315.95699999999999"/>
    <n v="254.72399999999999"/>
    <n v="4.9987339999999998"/>
    <n v="0"/>
    <x v="551"/>
    <x v="1632"/>
    <n v="96.168475999999998"/>
    <n v="-187.62553399999999"/>
    <n v="-3.135948"/>
    <n v="96.110022999999998"/>
    <n v="-187.59612999999999"/>
    <n v="3.1414170000000001"/>
    <n v="6.543196"/>
    <n v="5.4689999999999999E-3"/>
  </r>
  <r>
    <n v="1772"/>
    <x v="15"/>
    <s v="2-27-29-31-46"/>
    <s v="2-27-29-31-46"/>
    <x v="1"/>
    <x v="1737"/>
    <n v="628.56700000000001"/>
    <n v="398.21899999999999"/>
    <n v="3.7986960000000001"/>
    <n v="0"/>
    <x v="711"/>
    <x v="1633"/>
    <n v="95.402749999999997"/>
    <n v="-187.57199299999999"/>
    <n v="-3.1411690000000001"/>
    <n v="95.384224000000003"/>
    <n v="-187.595978"/>
    <n v="3.1409039999999999"/>
    <n v="3.0306579999999999"/>
    <n v="2.6499999999999999E-4"/>
  </r>
  <r>
    <n v="1773"/>
    <x v="15"/>
    <s v="2-27-29-31-46"/>
    <s v="2-27-29-31-46"/>
    <x v="1"/>
    <x v="1738"/>
    <n v="320.98399999999998"/>
    <n v="278.59500000000003"/>
    <n v="4.0278020000000003"/>
    <n v="0"/>
    <x v="1573"/>
    <x v="1634"/>
    <n v="94.594543999999999"/>
    <n v="-187.665143"/>
    <n v="-3.1412409999999999"/>
    <n v="94.658423999999997"/>
    <n v="-187.59549000000001"/>
    <n v="3.1414230000000001"/>
    <n v="9.4510780000000008"/>
    <n v="1.8200000000000001E-4"/>
  </r>
  <r>
    <n v="1774"/>
    <x v="15"/>
    <s v="2-27-29-31-46"/>
    <s v="2-27-29-31-46"/>
    <x v="1"/>
    <x v="1739"/>
    <n v="317.66500000000002"/>
    <n v="262.04199999999997"/>
    <n v="4.6169200000000004"/>
    <n v="0"/>
    <x v="554"/>
    <x v="1635"/>
    <n v="93.647330999999994"/>
    <n v="-187.64019500000001"/>
    <n v="-3.1415769999999998"/>
    <n v="93.690689000000006"/>
    <n v="-187.59501599999999"/>
    <n v="3.141429"/>
    <n v="6.2618090000000004"/>
    <n v="1.4799999999999999E-4"/>
  </r>
  <r>
    <n v="1775"/>
    <x v="15"/>
    <s v="2-27-29-31-46"/>
    <s v="2-27-29-31-46"/>
    <x v="1"/>
    <x v="1740"/>
    <n v="327.59699999999998"/>
    <n v="396.971"/>
    <n v="3.1063350000000001"/>
    <n v="0"/>
    <x v="1574"/>
    <x v="1636"/>
    <n v="92.994462999999996"/>
    <n v="-187.56859700000001"/>
    <n v="3.141365"/>
    <n v="92.964889999999997"/>
    <n v="-187.594818"/>
    <n v="3.1409250000000002"/>
    <n v="3.9523860000000002"/>
    <n v="4.3899999999999999E-4"/>
  </r>
  <r>
    <n v="1776"/>
    <x v="15"/>
    <s v="2-27-29-31-46"/>
    <s v="2-27-29-31-46"/>
    <x v="1"/>
    <x v="1741"/>
    <n v="360.58199999999999"/>
    <n v="272.28399999999999"/>
    <n v="3.7699889999999998"/>
    <n v="0"/>
    <x v="713"/>
    <x v="1637"/>
    <n v="92.234679"/>
    <n v="-187.62096399999999"/>
    <n v="-3.1408800000000001"/>
    <n v="92.239090000000004"/>
    <n v="-187.59431499999999"/>
    <n v="3.1413859999999998"/>
    <n v="2.7011949999999998"/>
    <n v="5.0600000000000005E-4"/>
  </r>
  <r>
    <n v="1777"/>
    <x v="15"/>
    <s v="2-27-29-31-46"/>
    <s v="2-27-29-31-46"/>
    <x v="1"/>
    <x v="1742"/>
    <n v="325.16199999999998"/>
    <n v="288.399"/>
    <n v="4.8376890000000001"/>
    <n v="0"/>
    <x v="551"/>
    <x v="1638"/>
    <n v="91.261663999999996"/>
    <n v="-187.606086"/>
    <n v="-3.1414780000000002"/>
    <n v="91.271355"/>
    <n v="-187.593887"/>
    <n v="3.141397"/>
    <n v="1.5579480000000001"/>
    <n v="8.1000000000000004E-5"/>
  </r>
  <r>
    <n v="1778"/>
    <x v="15"/>
    <s v="2-27-29-31-46"/>
    <s v="2-27-29-31-46"/>
    <x v="1"/>
    <x v="1743"/>
    <n v="319.09100000000001"/>
    <n v="221.697"/>
    <n v="3.798441"/>
    <n v="0"/>
    <x v="711"/>
    <x v="1639"/>
    <n v="90.488032000000004"/>
    <n v="-187.653302"/>
    <n v="3.1411380000000002"/>
    <n v="90.545554999999993"/>
    <n v="-187.593704"/>
    <n v="3.1408990000000001"/>
    <n v="8.2830080000000006"/>
    <n v="2.3800000000000001E-4"/>
  </r>
  <r>
    <n v="1779"/>
    <x v="18"/>
    <s v="2-27-29-31-44-46"/>
    <s v="2-27-29-31-44-46"/>
    <x v="1"/>
    <x v="764"/>
    <n v="419.58499999999998"/>
    <n v="379.32499999999999"/>
    <n v="3.7010260000000001"/>
    <n v="0"/>
    <x v="1575"/>
    <x v="1640"/>
    <n v="89.828663000000006"/>
    <n v="-187.57916499999999"/>
    <n v="-3.1406809999999998"/>
    <n v="89.819755999999998"/>
    <n v="-187.59326200000001"/>
    <n v="3.1414200000000001"/>
    <n v="1.667503"/>
    <n v="7.3899999999999997E-4"/>
  </r>
  <r>
    <n v="1780"/>
    <x v="15"/>
    <s v="2-29-31-44-46"/>
    <s v="2-29-31-44-46"/>
    <x v="1"/>
    <x v="1744"/>
    <n v="322.02199999999999"/>
    <n v="317.95999999999998"/>
    <n v="4.9400789999999999"/>
    <n v="0"/>
    <x v="550"/>
    <x v="1641"/>
    <n v="88.832504"/>
    <n v="-187.62598600000001"/>
    <n v="3.1385420000000002"/>
    <n v="88.852019999999996"/>
    <n v="-187.592804"/>
    <n v="3.1414119999999999"/>
    <n v="3.8496260000000002"/>
    <n v="2.869E-3"/>
  </r>
  <r>
    <n v="1781"/>
    <x v="15"/>
    <s v="2-29-31-44-46"/>
    <s v="2-29-31-44-46"/>
    <x v="1"/>
    <x v="1745"/>
    <n v="378.41699999999997"/>
    <n v="439.42399999999998"/>
    <n v="3.5330360000000001"/>
    <n v="0"/>
    <x v="1281"/>
    <x v="1642"/>
    <n v="88.126034000000004"/>
    <n v="-187.593028"/>
    <n v="3.1409050000000001"/>
    <n v="88.126221000000001"/>
    <n v="-187.59265099999999"/>
    <n v="3.1409319999999998"/>
    <n v="4.2049000000000003E-2"/>
    <n v="2.6999999999999999E-5"/>
  </r>
  <r>
    <n v="1782"/>
    <x v="15"/>
    <s v="2-29-31-44-46"/>
    <s v="2-29-31-44-46"/>
    <x v="1"/>
    <x v="1746"/>
    <n v="595.99400000000003"/>
    <n v="443.22800000000001"/>
    <n v="3.4341210000000002"/>
    <n v="0"/>
    <x v="554"/>
    <x v="1643"/>
    <n v="87.386393999999996"/>
    <n v="-187.60589999999999"/>
    <n v="-3.1414960000000001"/>
    <n v="87.400420999999994"/>
    <n v="-187.59217799999999"/>
    <n v="3.141429"/>
    <n v="1.962296"/>
    <n v="6.7000000000000002E-5"/>
  </r>
  <r>
    <n v="1783"/>
    <x v="15"/>
    <s v="2-29-31-44-46"/>
    <s v="2-29-31-44-46"/>
    <x v="1"/>
    <x v="1747"/>
    <n v="585.54100000000005"/>
    <n v="268.75700000000001"/>
    <n v="4.5398880000000004"/>
    <n v="0"/>
    <x v="710"/>
    <x v="1644"/>
    <n v="86.449438999999998"/>
    <n v="-187.575954"/>
    <n v="-3.1411690000000001"/>
    <n v="86.432686000000004"/>
    <n v="-187.59175099999999"/>
    <n v="3.1414219999999999"/>
    <n v="2.302657"/>
    <n v="2.5300000000000002E-4"/>
  </r>
  <r>
    <n v="1784"/>
    <x v="15"/>
    <s v="2-29-31-44-46"/>
    <s v="2-29-31-44-46"/>
    <x v="1"/>
    <x v="1748"/>
    <n v="371.70100000000002"/>
    <n v="275.65699999999998"/>
    <n v="4.1606550000000002"/>
    <n v="0"/>
    <x v="560"/>
    <x v="1645"/>
    <n v="85.722706000000002"/>
    <n v="-187.59886800000001"/>
    <n v="3.1399240000000002"/>
    <n v="85.706885999999997"/>
    <n v="-187.591553"/>
    <n v="3.1409090000000002"/>
    <n v="1.742907"/>
    <n v="9.8499999999999998E-4"/>
  </r>
  <r>
    <n v="1785"/>
    <x v="15"/>
    <s v="2-29-31-44-46"/>
    <s v="2-29-31-44-46"/>
    <x v="1"/>
    <x v="1749"/>
    <n v="352.62400000000002"/>
    <n v="343.72800000000001"/>
    <n v="5.0407260000000003"/>
    <n v="0"/>
    <x v="315"/>
    <x v="534"/>
    <n v="84.736356999999998"/>
    <n v="-187.593794"/>
    <n v="3.1409449999999999"/>
    <n v="84.739151000000007"/>
    <n v="-187.59114099999999"/>
    <n v="3.1409009999999999"/>
    <n v="0.38526300000000002"/>
    <n v="4.3000000000000002E-5"/>
  </r>
  <r>
    <n v="1786"/>
    <x v="15"/>
    <s v="2-29-31-44-46"/>
    <s v="2-29-31-44-46"/>
    <x v="1"/>
    <x v="1750"/>
    <n v="395.404"/>
    <n v="331.08600000000001"/>
    <n v="3.9961419999999999"/>
    <n v="0"/>
    <x v="711"/>
    <x v="1646"/>
    <n v="83.995590000000007"/>
    <n v="-187.605211"/>
    <n v="3.1389849999999999"/>
    <n v="84.013351"/>
    <n v="-187.590622"/>
    <n v="3.1413769999999999"/>
    <n v="2.2984830000000001"/>
    <n v="2.392E-3"/>
  </r>
  <r>
    <n v="1787"/>
    <x v="15"/>
    <s v="2-29-31-44-46"/>
    <s v="2-29-31-44-46"/>
    <x v="1"/>
    <x v="1751"/>
    <n v="347.86500000000001"/>
    <n v="300.596"/>
    <n v="3.4667569999999999"/>
    <n v="0"/>
    <x v="553"/>
    <x v="1647"/>
    <n v="83.286434999999997"/>
    <n v="-187.59255899999999"/>
    <n v="3.1406299999999998"/>
    <n v="83.287543999999997"/>
    <n v="-187.590439"/>
    <n v="3.1408860000000001"/>
    <n v="0.23930299999999999"/>
    <n v="2.5599999999999999E-4"/>
  </r>
  <r>
    <n v="1788"/>
    <x v="15"/>
    <s v="29-31-44-46-188"/>
    <s v="29-31-44-46-188"/>
    <x v="1"/>
    <x v="1752"/>
    <n v="322.255"/>
    <n v="258.92500000000001"/>
    <n v="4.9471239999999996"/>
    <n v="0"/>
    <x v="554"/>
    <x v="1648"/>
    <n v="82.331469999999996"/>
    <n v="-187.58351099999999"/>
    <n v="-3.1414439999999999"/>
    <n v="82.319809000000006"/>
    <n v="-187.590012"/>
    <n v="3.1408990000000001"/>
    <n v="1.33501"/>
    <n v="5.4500000000000002E-4"/>
  </r>
  <r>
    <n v="1789"/>
    <x v="16"/>
    <s v="29-31-44-188"/>
    <s v="29-31-44-188"/>
    <x v="1"/>
    <x v="1753"/>
    <n v="512.94399999999996"/>
    <n v="312.18700000000001"/>
    <n v="3.0887159999999998"/>
    <n v="0"/>
    <x v="551"/>
    <x v="1649"/>
    <n v="81.596993999999995"/>
    <n v="-187.59922800000001"/>
    <n v="-3.1392410000000002"/>
    <n v="81.593970999999996"/>
    <n v="-187.58952300000001"/>
    <n v="3.1413989999999998"/>
    <n v="1.016473"/>
    <n v="2.1580000000000002E-3"/>
  </r>
  <r>
    <n v="1790"/>
    <x v="17"/>
    <s v="29-44-188"/>
    <s v="29-44-188"/>
    <x v="1"/>
    <x v="1754"/>
    <n v="334.41800000000001"/>
    <n v="389.21600000000001"/>
    <n v="2.0525790000000002"/>
    <n v="0"/>
    <x v="711"/>
    <x v="1650"/>
    <n v="80.881855000000002"/>
    <n v="-187.58504300000001"/>
    <n v="-3.1401569999999999"/>
    <n v="80.868126000000004"/>
    <n v="-187.589371"/>
    <n v="3.1409020000000001"/>
    <n v="1.4395309999999999"/>
    <n v="7.4399999999999998E-4"/>
  </r>
  <r>
    <n v="1791"/>
    <x v="17"/>
    <s v="29-44-188"/>
    <s v="29-44-188"/>
    <x v="1"/>
    <x v="1755"/>
    <n v="217.14099999999999"/>
    <n v="341.38600000000002"/>
    <n v="3.4626100000000002"/>
    <n v="0"/>
    <x v="706"/>
    <x v="1651"/>
    <n v="79.886617000000001"/>
    <n v="-187.643193"/>
    <n v="-3.1356299999999999"/>
    <n v="79.900329999999997"/>
    <n v="-187.58892800000001"/>
    <n v="3.140914"/>
    <n v="5.5971120000000001"/>
    <n v="5.2839999999999996E-3"/>
  </r>
  <r>
    <n v="1792"/>
    <x v="17"/>
    <s v="29-44-188"/>
    <s v="29-44-188"/>
    <x v="1"/>
    <x v="1756"/>
    <n v="275.83199999999999"/>
    <n v="302.71499999999997"/>
    <n v="2.0419890000000001"/>
    <n v="0"/>
    <x v="712"/>
    <x v="1652"/>
    <n v="79.188937999999993"/>
    <n v="-187.553989"/>
    <n v="-3.1405820000000002"/>
    <n v="79.174484000000007"/>
    <n v="-187.58847"/>
    <n v="3.1414219999999999"/>
    <n v="3.7388089999999998"/>
    <n v="8.4000000000000003E-4"/>
  </r>
  <r>
    <n v="1793"/>
    <x v="17"/>
    <s v="29-44-188"/>
    <s v="29-44-188"/>
    <x v="1"/>
    <x v="1757"/>
    <n v="218.64599999999999"/>
    <n v="318.351"/>
    <n v="2.744122"/>
    <n v="0"/>
    <x v="713"/>
    <x v="1653"/>
    <n v="78.232438999999999"/>
    <n v="-187.56949700000001"/>
    <n v="-3.1405210000000001"/>
    <n v="78.206695999999994"/>
    <n v="-187.588043"/>
    <n v="3.1414200000000001"/>
    <n v="3.172838"/>
    <n v="8.9899999999999995E-4"/>
  </r>
  <r>
    <n v="1794"/>
    <x v="17"/>
    <s v="29-44-188"/>
    <s v="29-44-188"/>
    <x v="1"/>
    <x v="1758"/>
    <n v="251.78200000000001"/>
    <n v="275.34300000000002"/>
    <n v="2.1567720000000001"/>
    <n v="0"/>
    <x v="548"/>
    <x v="1654"/>
    <n v="77.496110000000002"/>
    <n v="-187.572644"/>
    <n v="3.1412550000000001"/>
    <n v="77.480850000000004"/>
    <n v="-187.58784499999999"/>
    <n v="3.1409220000000002"/>
    <n v="2.1538849999999998"/>
    <n v="3.3300000000000002E-4"/>
  </r>
  <r>
    <n v="1795"/>
    <x v="17"/>
    <s v="29-44-188"/>
    <s v="29-44-188"/>
    <x v="1"/>
    <x v="1001"/>
    <n v="228.786"/>
    <n v="296.82499999999999"/>
    <n v="2.2329159999999999"/>
    <n v="0"/>
    <x v="560"/>
    <x v="1655"/>
    <n v="76.727998999999997"/>
    <n v="-187.582536"/>
    <n v="-3.1394489999999999"/>
    <n v="76.755004999999997"/>
    <n v="-187.58737199999999"/>
    <n v="3.141416"/>
    <n v="2.7435360000000002"/>
    <n v="1.967E-3"/>
  </r>
  <r>
    <n v="1796"/>
    <x v="17"/>
    <s v="29-44-188"/>
    <s v="29-44-188"/>
    <x v="1"/>
    <x v="1759"/>
    <n v="211.012"/>
    <n v="281.55099999999999"/>
    <n v="2.803067"/>
    <n v="0"/>
    <x v="550"/>
    <x v="1656"/>
    <n v="75.787239"/>
    <n v="-187.585679"/>
    <n v="3.1414840000000002"/>
    <n v="75.787209000000004"/>
    <n v="-187.586929"/>
    <n v="3.1414019999999998"/>
    <n v="0.12503900000000001"/>
    <n v="8.2000000000000001E-5"/>
  </r>
  <r>
    <n v="1797"/>
    <x v="17"/>
    <s v="29-44-188"/>
    <s v="29-44-188"/>
    <x v="1"/>
    <x v="1760"/>
    <n v="229.184"/>
    <n v="346.00099999999998"/>
    <n v="2.3392849999999998"/>
    <n v="0"/>
    <x v="706"/>
    <x v="1657"/>
    <n v="75.041098000000005"/>
    <n v="-187.59759199999999"/>
    <n v="-3.1409660000000001"/>
    <n v="75.061363"/>
    <n v="-187.58674600000001"/>
    <n v="3.1409159999999998"/>
    <n v="2.2985180000000001"/>
    <n v="5.0000000000000002E-5"/>
  </r>
  <r>
    <n v="1798"/>
    <x v="17"/>
    <s v="29-44-188"/>
    <s v="29-44-188"/>
    <x v="1"/>
    <x v="1761"/>
    <n v="284.529"/>
    <n v="305"/>
    <n v="2.2274820000000002"/>
    <n v="0"/>
    <x v="315"/>
    <x v="1658"/>
    <n v="74.324873999999994"/>
    <n v="-187.596419"/>
    <n v="3.1410909999999999"/>
    <n v="74.335517999999993"/>
    <n v="-187.586243"/>
    <n v="3.141375"/>
    <n v="1.4725710000000001"/>
    <n v="2.8299999999999999E-4"/>
  </r>
  <r>
    <n v="1799"/>
    <x v="17"/>
    <s v="29-44-188"/>
    <s v="29-44-188"/>
    <x v="1"/>
    <x v="1762"/>
    <n v="235.53800000000001"/>
    <n v="323.803"/>
    <n v="2.8158259999999999"/>
    <n v="0"/>
    <x v="557"/>
    <x v="1659"/>
    <n v="73.397532999999996"/>
    <n v="-187.56213199999999"/>
    <n v="3.1402920000000001"/>
    <n v="73.367728999999997"/>
    <n v="-187.58580000000001"/>
    <n v="3.1413609999999998"/>
    <n v="3.8059050000000001"/>
    <n v="1.0690000000000001E-3"/>
  </r>
  <r>
    <n v="1800"/>
    <x v="17"/>
    <s v="29-44-188"/>
    <s v="29-44-188"/>
    <x v="1"/>
    <x v="1763"/>
    <n v="303.29700000000003"/>
    <n v="272.488"/>
    <n v="2.1713390000000001"/>
    <n v="0"/>
    <x v="549"/>
    <x v="1660"/>
    <n v="72.658512000000002"/>
    <n v="-187.59327500000001"/>
    <n v="3.1369039999999999"/>
    <n v="72.641884000000005"/>
    <n v="-187.58561700000001"/>
    <n v="3.140838"/>
    <n v="1.8306750000000001"/>
    <n v="3.934E-3"/>
  </r>
  <r>
    <n v="1801"/>
    <x v="17"/>
    <s v="29-44-188"/>
    <s v="29-44-188"/>
    <x v="1"/>
    <x v="1764"/>
    <n v="217.53399999999999"/>
    <n v="375.87099999999998"/>
    <n v="2.9609160000000001"/>
    <n v="0"/>
    <x v="714"/>
    <x v="1661"/>
    <n v="71.680576000000002"/>
    <n v="-187.583314"/>
    <n v="3.140396"/>
    <n v="71.674087999999998"/>
    <n v="-187.585159"/>
    <n v="3.1408320000000001"/>
    <n v="0.67457400000000001"/>
    <n v="4.37E-4"/>
  </r>
  <r>
    <n v="1802"/>
    <x v="17"/>
    <s v="29-44-188"/>
    <s v="29-44-188"/>
    <x v="1"/>
    <x v="1765"/>
    <n v="239.26"/>
    <n v="348.69799999999998"/>
    <n v="2.108562"/>
    <n v="0"/>
    <x v="1576"/>
    <x v="1662"/>
    <n v="70.959701999999993"/>
    <n v="-187.60013699999999"/>
    <n v="3.1384609999999999"/>
    <n v="70.948600999999996"/>
    <n v="-187.58462499999999"/>
    <n v="3.1413549999999999"/>
    <n v="1.907513"/>
    <n v="2.895E-3"/>
  </r>
  <r>
    <n v="1803"/>
    <x v="17"/>
    <s v="29-44-188"/>
    <s v="29-44-188"/>
    <x v="1"/>
    <x v="1766"/>
    <n v="251.774"/>
    <n v="332.22199999999998"/>
    <n v="2.1825939999999999"/>
    <n v="0"/>
    <x v="1577"/>
    <x v="1663"/>
    <n v="70.256836000000007"/>
    <n v="-187.57792699999999"/>
    <n v="-3.1394470000000001"/>
    <n v="70.226264999999998"/>
    <n v="-187.58442700000001"/>
    <n v="3.1408649999999998"/>
    <n v="3.1254789999999999"/>
    <n v="1.4170000000000001E-3"/>
  </r>
  <r>
    <n v="1804"/>
    <x v="16"/>
    <s v="29-42-44-188"/>
    <s v="29-42-44-188"/>
    <x v="1"/>
    <x v="1767"/>
    <n v="290.45699999999999"/>
    <n v="225.50399999999999"/>
    <n v="4.0976210000000002"/>
    <n v="0"/>
    <x v="1578"/>
    <x v="1664"/>
    <n v="69.233044000000007"/>
    <n v="-187.617749"/>
    <n v="-3.1410979999999999"/>
    <n v="69.275763999999995"/>
    <n v="-187.58395400000001"/>
    <n v="3.1408610000000001"/>
    <n v="5.4471629999999998"/>
    <n v="2.3699999999999999E-4"/>
  </r>
  <r>
    <n v="1805"/>
    <x v="16"/>
    <s v="29-42-44-188"/>
    <s v="29-42-44-188"/>
    <x v="1"/>
    <x v="1768"/>
    <n v="276.327"/>
    <n v="270.31099999999998"/>
    <n v="2.69618"/>
    <n v="0"/>
    <x v="1579"/>
    <x v="1665"/>
    <n v="68.561657999999994"/>
    <n v="-187.58855199999999"/>
    <n v="-3.1407419999999999"/>
    <n v="68.575951000000003"/>
    <n v="-187.58343500000001"/>
    <n v="3.141375"/>
    <n v="1.51814"/>
    <n v="6.3299999999999999E-4"/>
  </r>
  <r>
    <n v="1806"/>
    <x v="16"/>
    <s v="29-42-44-188"/>
    <s v="29-42-44-188"/>
    <x v="1"/>
    <x v="1769"/>
    <n v="304.51100000000002"/>
    <n v="344.565"/>
    <n v="2.7742249999999999"/>
    <n v="0"/>
    <x v="1580"/>
    <x v="1666"/>
    <n v="67.914670000000001"/>
    <n v="-187.53080700000001"/>
    <n v="-3.1385130000000001"/>
    <n v="67.887375000000006"/>
    <n v="-187.583282"/>
    <n v="3.1408399999999999"/>
    <n v="5.9150070000000001"/>
    <n v="2.3270000000000001E-3"/>
  </r>
  <r>
    <n v="1807"/>
    <x v="15"/>
    <s v="29-42-44-188-192"/>
    <s v="29-42-44-188-192"/>
    <x v="1"/>
    <x v="1770"/>
    <n v="623.15800000000002"/>
    <n v="365.17899999999997"/>
    <n v="4.902069"/>
    <n v="0"/>
    <x v="1581"/>
    <x v="1667"/>
    <n v="66.987634999999997"/>
    <n v="-187.580038"/>
    <n v="3.1405880000000002"/>
    <n v="66.983574000000004"/>
    <n v="-187.582809"/>
    <n v="3.140819"/>
    <n v="0.49165399999999998"/>
    <n v="2.31E-4"/>
  </r>
  <r>
    <n v="1808"/>
    <x v="15"/>
    <s v="29-42-44-188-192"/>
    <s v="29-42-44-188-192"/>
    <x v="1"/>
    <x v="1771"/>
    <n v="470.60399999999998"/>
    <n v="388.64400000000001"/>
    <n v="3.2886760000000002"/>
    <n v="0"/>
    <x v="1582"/>
    <x v="1668"/>
    <n v="66.313790999999995"/>
    <n v="-187.57118600000001"/>
    <n v="-3.138919"/>
    <n v="66.314018000000004"/>
    <n v="-187.58227500000001"/>
    <n v="3.1413769999999999"/>
    <n v="1.1091439999999999"/>
    <n v="2.4589999999999998E-3"/>
  </r>
  <r>
    <n v="1809"/>
    <x v="15"/>
    <s v="29-42-44-188-192"/>
    <s v="29-42-44-188-192"/>
    <x v="1"/>
    <x v="1772"/>
    <n v="441.87700000000001"/>
    <n v="311.09500000000003"/>
    <n v="3.2617530000000001"/>
    <n v="0"/>
    <x v="1583"/>
    <x v="1669"/>
    <n v="65.634625999999997"/>
    <n v="-187.604783"/>
    <n v="3.1399339999999998"/>
    <n v="65.650634999999994"/>
    <n v="-187.582123"/>
    <n v="3.1408480000000001"/>
    <n v="2.774429"/>
    <n v="9.1399999999999999E-4"/>
  </r>
  <r>
    <n v="1810"/>
    <x v="15"/>
    <s v="29-42-44-188-192"/>
    <s v="29-42-44-188-192"/>
    <x v="1"/>
    <x v="1773"/>
    <n v="343.21100000000001"/>
    <n v="309.96300000000002"/>
    <n v="3.7921840000000002"/>
    <n v="0"/>
    <x v="1584"/>
    <x v="1670"/>
    <n v="64.760700999999997"/>
    <n v="-187.595505"/>
    <n v="3.1413950000000002"/>
    <n v="64.776420999999999"/>
    <n v="-187.58174099999999"/>
    <n v="3.1408740000000002"/>
    <n v="2.089407"/>
    <n v="5.2099999999999998E-4"/>
  </r>
  <r>
    <n v="1811"/>
    <x v="15"/>
    <s v="29-42-44-188-192"/>
    <s v="29-42-44-188-192"/>
    <x v="1"/>
    <x v="1774"/>
    <n v="355.685"/>
    <n v="246.24700000000001"/>
    <n v="2.8280530000000002"/>
    <n v="0"/>
    <x v="1585"/>
    <x v="1671"/>
    <n v="64.129125999999999"/>
    <n v="-187.579499"/>
    <n v="-3.1407949999999998"/>
    <n v="64.129585000000006"/>
    <n v="-187.58120700000001"/>
    <n v="3.1414270000000002"/>
    <n v="0.17688599999999999"/>
    <n v="6.3199999999999997E-4"/>
  </r>
  <r>
    <n v="1812"/>
    <x v="15"/>
    <s v="29-42-44-188-192"/>
    <s v="29-42-44-188-192"/>
    <x v="1"/>
    <x v="1775"/>
    <n v="470.18799999999999"/>
    <n v="370.29700000000003"/>
    <n v="3.161905"/>
    <n v="0"/>
    <x v="1586"/>
    <x v="1672"/>
    <n v="63.499895000000002"/>
    <n v="-187.57526799999999"/>
    <n v="3.140571"/>
    <n v="63.490912999999999"/>
    <n v="-187.58107000000001"/>
    <n v="3.1408480000000001"/>
    <n v="1.069286"/>
    <n v="2.7700000000000001E-4"/>
  </r>
  <r>
    <n v="1813"/>
    <x v="15"/>
    <s v="29-42-44-188-192"/>
    <s v="29-42-44-188-192"/>
    <x v="1"/>
    <x v="1776"/>
    <n v="320.82900000000001"/>
    <n v="402.048"/>
    <n v="4.6352640000000003"/>
    <n v="0"/>
    <x v="1587"/>
    <x v="1673"/>
    <n v="62.669117"/>
    <n v="-187.56146899999999"/>
    <n v="3.1411609999999999"/>
    <n v="62.651927999999998"/>
    <n v="-187.58062699999999"/>
    <n v="3.1408109999999998"/>
    <n v="2.573906"/>
    <n v="3.5E-4"/>
  </r>
  <r>
    <n v="1814"/>
    <x v="15"/>
    <s v="29-42-44-188-192"/>
    <s v="29-42-44-188-192"/>
    <x v="1"/>
    <x v="1777"/>
    <n v="395.27100000000002"/>
    <n v="245.86500000000001"/>
    <n v="3.7060379999999999"/>
    <n v="0"/>
    <x v="1588"/>
    <x v="1674"/>
    <n v="61.999423999999998"/>
    <n v="-187.60816"/>
    <n v="-3.1411319999999998"/>
    <n v="62.031483000000001"/>
    <n v="-187.58010899999999"/>
    <n v="3.1413720000000001"/>
    <n v="4.2598510000000003"/>
    <n v="2.4000000000000001E-4"/>
  </r>
  <r>
    <n v="1815"/>
    <x v="15"/>
    <s v="29-42-44-188-192"/>
    <s v="29-42-44-188-192"/>
    <x v="1"/>
    <x v="1778"/>
    <n v="345.86399999999998"/>
    <n v="244.261"/>
    <n v="2.8520829999999999"/>
    <n v="0"/>
    <x v="1589"/>
    <x v="1675"/>
    <n v="61.416170000000001"/>
    <n v="-187.562454"/>
    <n v="3.1391830000000001"/>
    <n v="61.418030000000002"/>
    <n v="-187.57995600000001"/>
    <n v="3.1408170000000002"/>
    <n v="1.7600119999999999"/>
    <n v="1.634E-3"/>
  </r>
  <r>
    <n v="1816"/>
    <x v="15"/>
    <s v="29-42-44-188-192"/>
    <s v="29-42-44-188-192"/>
    <x v="1"/>
    <x v="1779"/>
    <n v="329.45400000000001"/>
    <n v="259.03199999999998"/>
    <n v="4.0800539999999996"/>
    <n v="0"/>
    <x v="1590"/>
    <x v="1676"/>
    <n v="60.593961"/>
    <n v="-187.59734800000001"/>
    <n v="3.1402389999999998"/>
    <n v="60.610576999999999"/>
    <n v="-187.57965100000001"/>
    <n v="3.1408489999999998"/>
    <n v="2.427543"/>
    <n v="6.0999999999999997E-4"/>
  </r>
  <r>
    <n v="1817"/>
    <x v="15"/>
    <s v="29-42-44-188-192"/>
    <s v="29-42-44-188-192"/>
    <x v="1"/>
    <x v="1780"/>
    <n v="542.48400000000004"/>
    <n v="472.80900000000003"/>
    <n v="2.7516259999999999"/>
    <n v="0"/>
    <x v="1591"/>
    <x v="1677"/>
    <n v="59.989624999999997"/>
    <n v="-187.60152099999999"/>
    <n v="-3.1404960000000002"/>
    <n v="60.012920000000001"/>
    <n v="-187.579117"/>
    <n v="3.1413899999999999"/>
    <n v="3.232065"/>
    <n v="8.9400000000000005E-4"/>
  </r>
  <r>
    <n v="1818"/>
    <x v="15"/>
    <s v="29-42-44-188-192"/>
    <s v="29-42-44-188-192"/>
    <x v="1"/>
    <x v="1781"/>
    <n v="531.85"/>
    <n v="402.596"/>
    <n v="3.099485"/>
    <n v="0"/>
    <x v="1592"/>
    <x v="1678"/>
    <n v="59.419314"/>
    <n v="-187.58208099999999"/>
    <n v="3.1407470000000002"/>
    <n v="59.422229999999999"/>
    <n v="-187.579025"/>
    <n v="3.1408119999999999"/>
    <n v="0.42237200000000003"/>
    <n v="6.4999999999999994E-5"/>
  </r>
  <r>
    <n v="1819"/>
    <x v="15"/>
    <s v="22-42-44-188-192"/>
    <s v="22-42-44-188-192"/>
    <x v="1"/>
    <x v="1782"/>
    <n v="462.53899999999999"/>
    <n v="385.762"/>
    <n v="4.0564400000000003"/>
    <n v="0"/>
    <x v="1593"/>
    <x v="388"/>
    <n v="58.667361"/>
    <n v="-187.549542"/>
    <n v="3.1411820000000001"/>
    <n v="58.645569000000002"/>
    <n v="-187.578644"/>
    <n v="3.1408230000000001"/>
    <n v="3.635653"/>
    <n v="3.59E-4"/>
  </r>
  <r>
    <n v="1820"/>
    <x v="15"/>
    <s v="22-42-44-188-192"/>
    <s v="22-42-44-188-192"/>
    <x v="1"/>
    <x v="1783"/>
    <n v="622.33900000000006"/>
    <n v="358.53699999999998"/>
    <n v="2.842714"/>
    <n v="0"/>
    <x v="1594"/>
    <x v="1679"/>
    <n v="58.053095999999996"/>
    <n v="-187.597455"/>
    <n v="3.1395200000000001"/>
    <n v="58.071159000000002"/>
    <n v="-187.578262"/>
    <n v="3.1414430000000002"/>
    <n v="2.635615"/>
    <n v="1.923E-3"/>
  </r>
  <r>
    <n v="1821"/>
    <x v="15"/>
    <s v="22-42-44-188-192"/>
    <s v="22-42-44-188-192"/>
    <x v="1"/>
    <x v="1784"/>
    <n v="369.35899999999998"/>
    <n v="279.18900000000002"/>
    <n v="2.5203829999999998"/>
    <n v="0"/>
    <x v="1595"/>
    <x v="1680"/>
    <n v="57.505719999999997"/>
    <n v="-187.585464"/>
    <n v="-3.1389339999999999"/>
    <n v="57.503459999999997"/>
    <n v="-187.57823200000001"/>
    <n v="3.1408399999999999"/>
    <n v="0.757691"/>
    <n v="1.9059999999999999E-3"/>
  </r>
  <r>
    <n v="1822"/>
    <x v="15"/>
    <s v="22-42-44-188-192"/>
    <s v="22-42-44-188-192"/>
    <x v="1"/>
    <x v="1785"/>
    <n v="595.13599999999997"/>
    <n v="509.286"/>
    <n v="3.8464990000000001"/>
    <n v="0"/>
    <x v="1596"/>
    <x v="1681"/>
    <n v="56.755977999999999"/>
    <n v="-187.57901899999999"/>
    <n v="3.1409880000000001"/>
    <n v="56.756664000000001"/>
    <n v="-187.577988"/>
    <n v="3.1408649999999998"/>
    <n v="0.123831"/>
    <n v="1.2300000000000001E-4"/>
  </r>
  <r>
    <n v="1823"/>
    <x v="15"/>
    <s v="22-42-44-188-192"/>
    <s v="22-42-44-188-192"/>
    <x v="1"/>
    <x v="1786"/>
    <n v="591.93600000000004"/>
    <n v="377.483"/>
    <n v="2.4778500000000001"/>
    <n v="0"/>
    <x v="1597"/>
    <x v="1682"/>
    <n v="56.196821"/>
    <n v="-187.575793"/>
    <n v="3.1393870000000001"/>
    <n v="56.204040999999997"/>
    <n v="-187.57751500000001"/>
    <n v="3.1414439999999999"/>
    <n v="0.74217900000000003"/>
    <n v="2.0569999999999998E-3"/>
  </r>
  <r>
    <n v="1824"/>
    <x v="15"/>
    <s v="22-42-44-188-192"/>
    <s v="22-42-44-188-192"/>
    <x v="1"/>
    <x v="1787"/>
    <n v="326.887"/>
    <n v="269.13600000000002"/>
    <n v="3.5854689999999998"/>
    <n v="0"/>
    <x v="1598"/>
    <x v="1683"/>
    <n v="55.489274999999999"/>
    <n v="-187.54978600000001"/>
    <n v="3.1375570000000002"/>
    <n v="55.477111999999998"/>
    <n v="-187.577179"/>
    <n v="3.141454"/>
    <n v="2.9971950000000001"/>
    <n v="3.8969999999999999E-3"/>
  </r>
  <r>
    <n v="1825"/>
    <x v="15"/>
    <s v="22-42-44-188-192"/>
    <s v="22-42-44-188-192"/>
    <x v="1"/>
    <x v="1788"/>
    <n v="576.63499999999999"/>
    <n v="247.96799999999999"/>
    <n v="2.8509370000000001"/>
    <n v="0"/>
    <x v="1599"/>
    <x v="1684"/>
    <n v="54.926155000000001"/>
    <n v="-187.58930100000001"/>
    <n v="3.1388090000000002"/>
    <n v="54.939349999999997"/>
    <n v="-187.57716400000001"/>
    <n v="3.1408489999999998"/>
    <n v="1.792829"/>
    <n v="2.0400000000000001E-3"/>
  </r>
  <r>
    <n v="1826"/>
    <x v="15"/>
    <s v="22-42-44-188-192"/>
    <s v="22-42-44-188-192"/>
    <x v="1"/>
    <x v="1789"/>
    <n v="651.37300000000005"/>
    <n v="391.78899999999999"/>
    <n v="2.4788800000000002"/>
    <n v="0"/>
    <x v="1600"/>
    <x v="1685"/>
    <n v="54.421315999999997"/>
    <n v="-187.56646699999999"/>
    <n v="-3.1402359999999998"/>
    <n v="54.407874999999997"/>
    <n v="-187.57673600000001"/>
    <n v="3.1414589999999998"/>
    <n v="1.691532"/>
    <n v="1.2229999999999999E-3"/>
  </r>
  <r>
    <n v="1827"/>
    <x v="18"/>
    <s v="22-42-44-188-190-192"/>
    <s v="22-42-44-188-190-192"/>
    <x v="1"/>
    <x v="1790"/>
    <n v="752.24099999999999"/>
    <n v="406.541"/>
    <n v="4.0097009999999997"/>
    <n v="0"/>
    <x v="1601"/>
    <x v="1686"/>
    <n v="53.699465000000004"/>
    <n v="-187.57140200000001"/>
    <n v="3.1392799999999998"/>
    <n v="53.708897"/>
    <n v="-187.576401"/>
    <n v="3.1414460000000002"/>
    <n v="1.0674490000000001"/>
    <n v="2.166E-3"/>
  </r>
  <r>
    <n v="1828"/>
    <x v="18"/>
    <s v="22-42-44-188-190-192"/>
    <s v="22-42-44-188-190-192"/>
    <x v="1"/>
    <x v="1791"/>
    <n v="444.536"/>
    <n v="442.80599999999998"/>
    <n v="2.9198689999999998"/>
    <n v="0"/>
    <x v="1602"/>
    <x v="1687"/>
    <n v="53.162733000000003"/>
    <n v="-187.60220799999999"/>
    <n v="3.141127"/>
    <n v="53.191752999999999"/>
    <n v="-187.576401"/>
    <n v="3.1408589999999998"/>
    <n v="3.8835760000000001"/>
    <n v="2.6699999999999998E-4"/>
  </r>
  <r>
    <n v="1829"/>
    <x v="18"/>
    <s v="22-42-44-188-190-192"/>
    <s v="22-42-44-188-190-192"/>
    <x v="1"/>
    <x v="1792"/>
    <n v="410.07900000000001"/>
    <n v="336.28800000000001"/>
    <n v="2.806324"/>
    <n v="0"/>
    <x v="1603"/>
    <x v="1688"/>
    <n v="52.721753999999997"/>
    <n v="-187.52577400000001"/>
    <n v="-3.1407729999999998"/>
    <n v="52.680579999999999"/>
    <n v="-187.57603499999999"/>
    <n v="3.1414770000000001"/>
    <n v="6.4972760000000003"/>
    <n v="7.0299999999999996E-4"/>
  </r>
  <r>
    <n v="1830"/>
    <x v="18"/>
    <s v="22-42-44-188-190-192"/>
    <s v="22-42-44-188-190-192"/>
    <x v="1"/>
    <x v="1793"/>
    <n v="749.64700000000005"/>
    <n v="487.73200000000003"/>
    <n v="4.5540770000000004"/>
    <n v="0"/>
    <x v="1604"/>
    <x v="1689"/>
    <n v="52.018338"/>
    <n v="-187.563368"/>
    <n v="-3.1413869999999999"/>
    <n v="52.005726000000003"/>
    <n v="-187.57579000000001"/>
    <n v="3.1414819999999999"/>
    <n v="1.7702979999999999"/>
    <n v="9.5000000000000005E-5"/>
  </r>
  <r>
    <n v="1831"/>
    <x v="18"/>
    <s v="22-42-44-188-190-192"/>
    <s v="22-42-44-188-190-192"/>
    <x v="1"/>
    <x v="140"/>
    <n v="424.22399999999999"/>
    <n v="375.70400000000001"/>
    <n v="3.402701"/>
    <n v="0"/>
    <x v="1605"/>
    <x v="1690"/>
    <n v="51.484563000000001"/>
    <n v="-187.595798"/>
    <n v="3.1404019999999999"/>
    <n v="51.490181"/>
    <n v="-187.57579000000001"/>
    <n v="3.140933"/>
    <n v="2.078138"/>
    <n v="5.31E-4"/>
  </r>
  <r>
    <n v="1832"/>
    <x v="18"/>
    <s v="22-42-44-188-190-192"/>
    <s v="22-42-44-188-190-192"/>
    <x v="1"/>
    <x v="1794"/>
    <n v="572.89300000000003"/>
    <n v="392.34399999999999"/>
    <n v="3.5571969999999999"/>
    <n v="0"/>
    <x v="1606"/>
    <x v="1691"/>
    <n v="50.923336999999997"/>
    <n v="-187.601777"/>
    <n v="-3.1412870000000002"/>
    <n v="50.949123"/>
    <n v="-187.57543899999999"/>
    <n v="3.1414559999999998"/>
    <n v="3.685927"/>
    <n v="1.6899999999999999E-4"/>
  </r>
  <r>
    <n v="1833"/>
    <x v="18"/>
    <s v="22-42-44-188-190-192"/>
    <s v="22-42-44-188-190-192"/>
    <x v="1"/>
    <x v="1795"/>
    <n v="635.29499999999996"/>
    <n v="595.92399999999998"/>
    <n v="4.7137370000000001"/>
    <n v="0"/>
    <x v="1607"/>
    <x v="1692"/>
    <n v="50.167538"/>
    <n v="-187.56374199999999"/>
    <n v="-3.1412079999999998"/>
    <n v="50.171622999999997"/>
    <n v="-187.575073"/>
    <n v="3.1413980000000001"/>
    <n v="1.2045129999999999"/>
    <n v="1.9000000000000001E-4"/>
  </r>
  <r>
    <n v="1834"/>
    <x v="14"/>
    <s v="22-33-42-44-188-190-192"/>
    <s v="22-33-42-44-188-190-192"/>
    <x v="1"/>
    <x v="1796"/>
    <n v="484.82400000000001"/>
    <n v="271.44499999999999"/>
    <n v="4.328341"/>
    <n v="0"/>
    <x v="1608"/>
    <x v="1693"/>
    <n v="49.529764"/>
    <n v="-187.59100699999999"/>
    <n v="3.1380720000000002"/>
    <n v="49.540362999999999"/>
    <n v="-187.574905"/>
    <n v="3.1409370000000001"/>
    <n v="1.9277580000000001"/>
    <n v="2.8649999999999999E-3"/>
  </r>
  <r>
    <n v="1835"/>
    <x v="14"/>
    <s v="22-33-42-44-188-190-192"/>
    <s v="22-33-42-44-188-190-192"/>
    <x v="1"/>
    <x v="1797"/>
    <n v="427.68700000000001"/>
    <n v="351.27600000000001"/>
    <n v="4.0733629999999996"/>
    <n v="0"/>
    <x v="1609"/>
    <x v="1694"/>
    <n v="48.868791000000002"/>
    <n v="-187.570615"/>
    <n v="-3.141381"/>
    <n v="48.865585000000003"/>
    <n v="-187.57441700000001"/>
    <n v="3.1413479999999998"/>
    <n v="0.49729299999999999"/>
    <n v="3.4E-5"/>
  </r>
  <r>
    <n v="1836"/>
    <x v="14"/>
    <s v="22-33-42-44-188-190-192"/>
    <s v="22-33-42-44-188-190-192"/>
    <x v="1"/>
    <x v="1798"/>
    <n v="670.495"/>
    <n v="412.096"/>
    <n v="6.4722350000000004"/>
    <n v="0"/>
    <x v="1610"/>
    <x v="1695"/>
    <n v="47.910114999999998"/>
    <n v="-187.552526"/>
    <n v="3.140361"/>
    <n v="47.899605000000001"/>
    <n v="-187.57394400000001"/>
    <n v="3.1413639999999998"/>
    <n v="2.3858079999999999"/>
    <n v="1.003E-3"/>
  </r>
  <r>
    <n v="1837"/>
    <x v="14"/>
    <s v="22-33-42-44-188-190-192"/>
    <s v="22-33-42-44-188-190-192"/>
    <x v="1"/>
    <x v="1799"/>
    <n v="792.92200000000003"/>
    <n v="442.39600000000002"/>
    <n v="5.6565649999999996"/>
    <n v="0"/>
    <x v="1611"/>
    <x v="1696"/>
    <n v="47.155016000000003"/>
    <n v="-187.56573599999999"/>
    <n v="-3.1413440000000001"/>
    <n v="47.146622000000001"/>
    <n v="-187.57373000000001"/>
    <n v="3.1409099999999999"/>
    <n v="1.1591560000000001"/>
    <n v="4.3300000000000001E-4"/>
  </r>
  <r>
    <n v="1838"/>
    <x v="14"/>
    <s v="22-33-42-44-188-190-192"/>
    <s v="22-33-42-44-188-190-192"/>
    <x v="1"/>
    <x v="1800"/>
    <n v="412.54199999999997"/>
    <n v="240.68700000000001"/>
    <n v="7.2408070000000002"/>
    <n v="0"/>
    <x v="1612"/>
    <x v="1697"/>
    <n v="46.13111"/>
    <n v="-187.59852599999999"/>
    <n v="3.1387330000000002"/>
    <n v="46.149185000000003"/>
    <n v="-187.573395"/>
    <n v="3.1409720000000001"/>
    <n v="3.0956459999999999"/>
    <n v="2.2390000000000001E-3"/>
  </r>
  <r>
    <n v="1839"/>
    <x v="14"/>
    <s v="22-33-42-44-188-190-192"/>
    <s v="22-33-42-44-188-190-192"/>
    <x v="1"/>
    <x v="1801"/>
    <n v="808.37099999999998"/>
    <n v="373.08100000000002"/>
    <n v="4.6044309999999999"/>
    <n v="0"/>
    <x v="1613"/>
    <x v="1698"/>
    <n v="45.440044"/>
    <n v="-187.546975"/>
    <n v="-3.1405310000000002"/>
    <n v="45.418090999999997"/>
    <n v="-187.572891"/>
    <n v="3.1414629999999999"/>
    <n v="3.3963960000000002"/>
    <n v="9.3300000000000002E-4"/>
  </r>
  <r>
    <n v="1840"/>
    <x v="14"/>
    <s v="22-33-42-44-188-190-192"/>
    <s v="22-33-42-44-188-190-192"/>
    <x v="1"/>
    <x v="1802"/>
    <n v="669.08100000000002"/>
    <n v="292.59500000000003"/>
    <n v="5.4042880000000002"/>
    <n v="0"/>
    <x v="1614"/>
    <x v="1699"/>
    <n v="44.700049"/>
    <n v="-187.57369"/>
    <n v="3.1410580000000001"/>
    <n v="44.699908999999998"/>
    <n v="-187.57270800000001"/>
    <n v="3.1409050000000001"/>
    <n v="9.9164000000000002E-2"/>
    <n v="1.5300000000000001E-4"/>
  </r>
  <r>
    <n v="1841"/>
    <x v="14"/>
    <s v="22-33-42-44-188-190-192"/>
    <s v="22-33-42-44-188-190-192"/>
    <x v="1"/>
    <x v="1803"/>
    <n v="617.36900000000003"/>
    <n v="381.00400000000002"/>
    <n v="6.752078"/>
    <n v="0"/>
    <x v="1615"/>
    <x v="1700"/>
    <n v="43.725211000000002"/>
    <n v="-187.594403"/>
    <n v="-3.139729"/>
    <n v="43.747852000000002"/>
    <n v="-187.572281"/>
    <n v="3.1408870000000002"/>
    <n v="3.165537"/>
    <n v="1.158E-3"/>
  </r>
  <r>
    <n v="1842"/>
    <x v="14"/>
    <s v="22-33-42-44-188-190-192"/>
    <s v="22-33-42-44-188-190-192"/>
    <x v="1"/>
    <x v="1804"/>
    <n v="436.13600000000002"/>
    <n v="335.22500000000002"/>
    <n v="4.7379020000000001"/>
    <n v="0"/>
    <x v="1616"/>
    <x v="1701"/>
    <n v="43.031641999999998"/>
    <n v="-187.56706199999999"/>
    <n v="3.1415220000000001"/>
    <n v="43.027839999999998"/>
    <n v="-187.571808"/>
    <n v="3.1414119999999999"/>
    <n v="0.60812600000000006"/>
    <n v="1.1E-4"/>
  </r>
  <r>
    <n v="1843"/>
    <x v="19"/>
    <s v="4-22-33-42-44-188-190-192"/>
    <s v="4-22-33-42-44-188-190-192"/>
    <x v="1"/>
    <x v="1805"/>
    <n v="476.50400000000002"/>
    <n v="330.137"/>
    <n v="5.6057259999999998"/>
    <n v="0"/>
    <x v="1617"/>
    <x v="1702"/>
    <n v="42.298591000000002"/>
    <n v="-187.568273"/>
    <n v="3.141451"/>
    <n v="42.300468000000002"/>
    <n v="-187.571609"/>
    <n v="3.140908"/>
    <n v="0.38283800000000001"/>
    <n v="5.4199999999999995E-4"/>
  </r>
  <r>
    <n v="1844"/>
    <x v="14"/>
    <s v="4-22-33-42-188-190-192"/>
    <s v="4-22-33-42-188-190-192"/>
    <x v="1"/>
    <x v="1806"/>
    <n v="491.80399999999997"/>
    <n v="394.30399999999997"/>
    <n v="6.6614310000000003"/>
    <n v="0"/>
    <x v="1618"/>
    <x v="1703"/>
    <n v="41.322254999999998"/>
    <n v="-187.55809400000001"/>
    <n v="-3.141553"/>
    <n v="41.325394000000003"/>
    <n v="-187.571167"/>
    <n v="3.1408830000000001"/>
    <n v="1.3444469999999999"/>
    <n v="6.7000000000000002E-4"/>
  </r>
  <r>
    <n v="1845"/>
    <x v="14"/>
    <s v="4-22-33-42-188-190-192"/>
    <s v="4-22-33-42-188-190-192"/>
    <x v="1"/>
    <x v="1807"/>
    <n v="430.91300000000001"/>
    <n v="335.59899999999999"/>
    <n v="5.4628730000000001"/>
    <n v="0"/>
    <x v="1619"/>
    <x v="1704"/>
    <n v="40.598117000000002"/>
    <n v="-187.58662899999999"/>
    <n v="-3.1401750000000002"/>
    <n v="40.595638000000001"/>
    <n v="-187.570663"/>
    <n v="3.1413769999999999"/>
    <n v="1.6156349999999999"/>
    <n v="1.2019999999999999E-3"/>
  </r>
  <r>
    <n v="1846"/>
    <x v="14"/>
    <s v="4-22-33-42-188-190-192"/>
    <s v="4-22-33-42-188-190-192"/>
    <x v="1"/>
    <x v="1808"/>
    <n v="438.47399999999999"/>
    <n v="238.45599999999999"/>
    <n v="5.3734299999999999"/>
    <n v="0"/>
    <x v="1620"/>
    <x v="1591"/>
    <n v="39.858393999999997"/>
    <n v="-187.582212"/>
    <n v="3.1407940000000001"/>
    <n v="39.869247000000001"/>
    <n v="-187.57051100000001"/>
    <n v="3.1408909999999999"/>
    <n v="1.5960220000000001"/>
    <n v="9.7E-5"/>
  </r>
  <r>
    <n v="1847"/>
    <x v="14"/>
    <s v="4-22-33-42-188-190-192"/>
    <s v="4-22-33-42-188-190-192"/>
    <x v="1"/>
    <x v="1809"/>
    <n v="800.52200000000005"/>
    <n v="389.11099999999999"/>
    <n v="6.3232569999999999"/>
    <n v="0"/>
    <x v="1621"/>
    <x v="1705"/>
    <n v="38.913836000000003"/>
    <n v="-187.53731999999999"/>
    <n v="-3.1384650000000001"/>
    <n v="38.904345999999997"/>
    <n v="-187.57003800000001"/>
    <n v="3.1408809999999998"/>
    <n v="3.4065829999999999"/>
    <n v="2.4169999999999999E-3"/>
  </r>
  <r>
    <n v="1848"/>
    <x v="14"/>
    <s v="4-22-33-42-188-190-192"/>
    <s v="4-22-33-42-188-190-192"/>
    <x v="1"/>
    <x v="1810"/>
    <n v="618.63800000000003"/>
    <n v="366.35599999999999"/>
    <n v="5.0066930000000003"/>
    <n v="0"/>
    <x v="1622"/>
    <x v="1706"/>
    <n v="38.184071000000003"/>
    <n v="-187.56313800000001"/>
    <n v="-3.1415280000000001"/>
    <n v="38.180835999999999"/>
    <n v="-187.569534"/>
    <n v="3.1413869999999999"/>
    <n v="0.71677500000000005"/>
    <n v="1.4100000000000001E-4"/>
  </r>
  <r>
    <n v="1849"/>
    <x v="14"/>
    <s v="4-22-33-42-188-190-192"/>
    <s v="4-22-33-42-188-190-192"/>
    <x v="1"/>
    <x v="1811"/>
    <n v="424.49799999999999"/>
    <n v="311.89"/>
    <n v="7.3437739999999998"/>
    <n v="0"/>
    <x v="1623"/>
    <x v="1707"/>
    <n v="37.189824999999999"/>
    <n v="-187.59476000000001"/>
    <n v="3.1398000000000001"/>
    <n v="37.213943"/>
    <n v="-187.56912199999999"/>
    <n v="3.141438"/>
    <n v="3.519952"/>
    <n v="1.6379999999999999E-3"/>
  </r>
  <r>
    <n v="1850"/>
    <x v="19"/>
    <s v="4-22-26-33-42-188-190-192"/>
    <s v="4-22-26-33-42-188-190-192"/>
    <x v="1"/>
    <x v="1812"/>
    <n v="932.4"/>
    <n v="339.87900000000002"/>
    <n v="6.3097760000000003"/>
    <n v="0"/>
    <x v="1624"/>
    <x v="1708"/>
    <n v="36.490703000000003"/>
    <n v="-187.56241199999999"/>
    <n v="3.140336"/>
    <n v="36.487254999999998"/>
    <n v="-187.568939"/>
    <n v="3.1409120000000001"/>
    <n v="0.73815900000000001"/>
    <n v="5.7600000000000001E-4"/>
  </r>
  <r>
    <n v="1851"/>
    <x v="12"/>
    <s v="4-18-22-26-33-42-57-188-190-192"/>
    <s v="4-18-22-26-33-42-57-188-190-192"/>
    <x v="1"/>
    <x v="1813"/>
    <n v="1147.4390000000001"/>
    <n v="383.41300000000001"/>
    <n v="10.534528"/>
    <n v="0"/>
    <x v="1625"/>
    <x v="1619"/>
    <n v="35.525215000000003"/>
    <n v="-187.567013"/>
    <n v="3.1404339999999999"/>
    <n v="35.517978999999997"/>
    <n v="-187.568558"/>
    <n v="3.140936"/>
    <n v="0.73989000000000005"/>
    <n v="5.0199999999999995E-4"/>
  </r>
  <r>
    <n v="1852"/>
    <x v="22"/>
    <s v="1-4-18-22-26-33-42-57-188-190-192"/>
    <s v="1-4-18-22-26-33-42-57-188-190-192"/>
    <x v="1"/>
    <x v="1814"/>
    <n v="655.95799999999997"/>
    <n v="264.89999999999998"/>
    <n v="9.0885979999999993"/>
    <n v="0"/>
    <x v="1626"/>
    <x v="1709"/>
    <n v="34.775364000000003"/>
    <n v="-187.58417299999999"/>
    <n v="3.1413180000000001"/>
    <n v="34.791671999999998"/>
    <n v="-187.568039"/>
    <n v="3.1413880000000001"/>
    <n v="2.2940290000000001"/>
    <n v="6.9999999999999994E-5"/>
  </r>
  <r>
    <n v="1853"/>
    <x v="22"/>
    <s v="1-4-18-22-26-33-42-57-188-190-192"/>
    <s v="1-4-18-22-26-33-42-57-188-190-192"/>
    <x v="1"/>
    <x v="1815"/>
    <n v="723.28499999999997"/>
    <n v="417.89499999999998"/>
    <n v="7.3576829999999998"/>
    <n v="0"/>
    <x v="1627"/>
    <x v="1710"/>
    <n v="34.07367"/>
    <n v="-187.56107299999999"/>
    <n v="3.1410710000000002"/>
    <n v="34.066040000000001"/>
    <n v="-187.567871"/>
    <n v="3.1408550000000002"/>
    <n v="1.021846"/>
    <n v="2.1599999999999999E-4"/>
  </r>
  <r>
    <n v="1854"/>
    <x v="12"/>
    <s v="1-4-18-22-26-33-42-57-190-192"/>
    <s v="1-4-18-22-26-33-42-57-190-192"/>
    <x v="1"/>
    <x v="1816"/>
    <n v="750.18299999999999"/>
    <n v="307.93200000000002"/>
    <n v="10.01925"/>
    <n v="0"/>
    <x v="1628"/>
    <x v="1711"/>
    <n v="33.095038000000002"/>
    <n v="-187.57677100000001"/>
    <n v="3.1404399999999999"/>
    <n v="33.098979999999997"/>
    <n v="-187.56741299999999"/>
    <n v="3.1408469999999999"/>
    <n v="1.0154019999999999"/>
    <n v="4.0700000000000003E-4"/>
  </r>
  <r>
    <n v="1855"/>
    <x v="12"/>
    <s v="1-4-18-22-26-33-42-57-190-192"/>
    <s v="1-4-18-22-26-33-42-57-190-192"/>
    <x v="1"/>
    <x v="1817"/>
    <n v="605.51499999999999"/>
    <n v="264.084"/>
    <n v="7.7185769999999998"/>
    <n v="0"/>
    <x v="1629"/>
    <x v="1712"/>
    <n v="32.379458999999997"/>
    <n v="-187.55941200000001"/>
    <n v="3.14147"/>
    <n v="32.373505000000002"/>
    <n v="-187.56689499999999"/>
    <n v="3.1413359999999999"/>
    <n v="0.95623599999999997"/>
    <n v="1.34E-4"/>
  </r>
  <r>
    <n v="1856"/>
    <x v="12"/>
    <s v="1-4-18-22-26-33-42-57-190-192"/>
    <s v="1-4-18-22-26-33-42-57-190-192"/>
    <x v="1"/>
    <x v="1818"/>
    <n v="1143.8820000000001"/>
    <n v="417.654"/>
    <n v="9.8714820000000003"/>
    <n v="0"/>
    <x v="1630"/>
    <x v="1713"/>
    <n v="31.400331999999999"/>
    <n v="-187.57738800000001"/>
    <n v="3.1408260000000001"/>
    <n v="31.405709999999999"/>
    <n v="-187.56642199999999"/>
    <n v="3.1413359999999999"/>
    <n v="1.2214370000000001"/>
    <n v="5.1000000000000004E-4"/>
  </r>
  <r>
    <n v="1857"/>
    <x v="11"/>
    <s v="1-4-18-22-26-33-42-57-104-183-190-192"/>
    <s v="1-4-18-22-26-33-42-57-104-183-190-192"/>
    <x v="1"/>
    <x v="1819"/>
    <n v="886.96100000000001"/>
    <n v="290.322"/>
    <n v="8.2380770000000005"/>
    <n v="0"/>
    <x v="1631"/>
    <x v="729"/>
    <n v="30.675509000000002"/>
    <n v="-187.57264000000001"/>
    <n v="3.1398039999999998"/>
    <n v="30.679639999999999"/>
    <n v="-187.566238"/>
    <n v="3.1408480000000001"/>
    <n v="0.76182899999999998"/>
    <n v="1.044E-3"/>
  </r>
  <r>
    <n v="1858"/>
    <x v="11"/>
    <s v="1-4-18-22-26-33-42-57-104-183-190-192"/>
    <s v="1-4-18-22-26-33-42-57-104-183-190-192"/>
    <x v="1"/>
    <x v="1820"/>
    <n v="691.31399999999996"/>
    <n v="286.815"/>
    <n v="7.6885190000000003"/>
    <n v="0"/>
    <x v="1632"/>
    <x v="1714"/>
    <n v="29.963732"/>
    <n v="-187.55290400000001"/>
    <n v="-3.1413859999999998"/>
    <n v="29.953596000000001"/>
    <n v="-187.56572"/>
    <n v="3.1413380000000002"/>
    <n v="1.6339410000000001"/>
    <n v="4.8000000000000001E-5"/>
  </r>
  <r>
    <n v="1859"/>
    <x v="11"/>
    <s v="1-4-18-22-26-33-42-57-104-183-190-192"/>
    <s v="1-4-18-22-26-33-42-57-104-183-190-192"/>
    <x v="1"/>
    <x v="1821"/>
    <n v="1282.5709999999999"/>
    <n v="412.26799999999997"/>
    <n v="12.058909"/>
    <n v="0"/>
    <x v="1633"/>
    <x v="1715"/>
    <n v="28.986969999999999"/>
    <n v="-187.56445099999999"/>
    <n v="3.1413790000000001"/>
    <n v="28.985755999999999"/>
    <n v="-187.565247"/>
    <n v="3.1413380000000002"/>
    <n v="0.145148"/>
    <n v="4.1E-5"/>
  </r>
  <r>
    <n v="1860"/>
    <x v="22"/>
    <s v="1-4-18-22-26-33-42-57-104-183-190"/>
    <s v="1-4-18-22-26-33-42-57-104-183-190"/>
    <x v="1"/>
    <x v="1822"/>
    <n v="753.93399999999997"/>
    <n v="314.24299999999999"/>
    <n v="7.7141859999999998"/>
    <n v="0"/>
    <x v="1634"/>
    <x v="1716"/>
    <n v="28.256364000000001"/>
    <n v="-187.56537900000001"/>
    <n v="3.1413419999999999"/>
    <n v="28.260019"/>
    <n v="-187.565079"/>
    <n v="3.1408489999999998"/>
    <n v="0.36674000000000001"/>
    <n v="4.9399999999999997E-4"/>
  </r>
  <r>
    <n v="1861"/>
    <x v="22"/>
    <s v="1-4-18-22-26-33-42-57-104-183-190"/>
    <s v="1-4-18-22-26-33-42-57-104-183-190"/>
    <x v="1"/>
    <x v="1823"/>
    <n v="799.43899999999996"/>
    <n v="297.41800000000001"/>
    <n v="8.0345209999999998"/>
    <n v="0"/>
    <x v="1635"/>
    <x v="1717"/>
    <n v="27.502799"/>
    <n v="-187.58112199999999"/>
    <n v="-3.1394449999999998"/>
    <n v="27.534302"/>
    <n v="-187.56454500000001"/>
    <n v="3.14134"/>
    <n v="3.5598420000000002"/>
    <n v="1.895E-3"/>
  </r>
  <r>
    <n v="1862"/>
    <x v="22"/>
    <s v="1-4-18-22-26-33-42-57-104-183-190"/>
    <s v="1-4-18-22-26-33-42-57-104-183-190"/>
    <x v="1"/>
    <x v="1824"/>
    <n v="1102.232"/>
    <n v="447.72300000000001"/>
    <n v="10.607625000000001"/>
    <n v="0"/>
    <x v="1636"/>
    <x v="1718"/>
    <n v="26.562768999999999"/>
    <n v="-187.56253899999999"/>
    <n v="-3.1410770000000001"/>
    <n v="26.566599"/>
    <n v="-187.56407200000001"/>
    <n v="3.14134"/>
    <n v="0.41253000000000001"/>
    <n v="2.6400000000000002E-4"/>
  </r>
  <r>
    <n v="1863"/>
    <x v="22"/>
    <s v="1-4-18-22-26-33-42-57-104-183-190"/>
    <s v="1-4-18-22-26-33-42-57-104-183-190"/>
    <x v="1"/>
    <x v="1825"/>
    <n v="841.05200000000002"/>
    <n v="319.53199999999998"/>
    <n v="7.499746"/>
    <n v="0"/>
    <x v="1637"/>
    <x v="1719"/>
    <n v="25.866918999999999"/>
    <n v="-187.53553199999999"/>
    <n v="3.1404109999999998"/>
    <n v="25.840744000000001"/>
    <n v="-187.56388899999999"/>
    <n v="3.1408510000000001"/>
    <n v="3.8590420000000001"/>
    <n v="4.4000000000000002E-4"/>
  </r>
  <r>
    <n v="1864"/>
    <x v="22"/>
    <s v="1-4-18-22-26-33-42-57-104-183-190"/>
    <s v="1-4-18-22-26-33-42-57-104-183-190"/>
    <x v="1"/>
    <x v="1826"/>
    <n v="643.64700000000005"/>
    <n v="249.26"/>
    <n v="10.086791"/>
    <n v="0"/>
    <x v="696"/>
    <x v="1720"/>
    <n v="24.880368000000001"/>
    <n v="-187.555881"/>
    <n v="3.1408230000000001"/>
    <n v="24.872893999999999"/>
    <n v="-187.56341599999999"/>
    <n v="3.1408510000000001"/>
    <n v="1.0612280000000001"/>
    <n v="2.8E-5"/>
  </r>
  <r>
    <n v="1865"/>
    <x v="22"/>
    <s v="1-4-18-22-26-33-42-57-104-183-190"/>
    <s v="1-4-18-22-26-33-42-57-104-183-190"/>
    <x v="1"/>
    <x v="1827"/>
    <n v="1262.81"/>
    <n v="445.89800000000002"/>
    <n v="8.1631660000000004"/>
    <n v="0"/>
    <x v="1638"/>
    <x v="1721"/>
    <n v="24.143177000000001"/>
    <n v="-187.55317199999999"/>
    <n v="-3.1399569999999999"/>
    <n v="24.147037999999998"/>
    <n v="-187.562881"/>
    <n v="3.1413310000000001"/>
    <n v="1.0448580000000001"/>
    <n v="1.374E-3"/>
  </r>
  <r>
    <n v="1866"/>
    <x v="22"/>
    <s v="1-4-18-22-26-33-42-57-104-183-190"/>
    <s v="1-4-18-22-26-33-42-57-104-183-190"/>
    <x v="1"/>
    <x v="1828"/>
    <n v="689.53800000000001"/>
    <n v="354.65199999999999"/>
    <n v="8.2315839999999998"/>
    <n v="0"/>
    <x v="1639"/>
    <x v="1722"/>
    <n v="23.426245000000002"/>
    <n v="-187.56482399999999"/>
    <n v="-3.1410520000000002"/>
    <n v="23.421420999999999"/>
    <n v="-187.562714"/>
    <n v="3.1408489999999998"/>
    <n v="0.52653099999999997"/>
    <n v="2.04E-4"/>
  </r>
  <r>
    <n v="1867"/>
    <x v="22"/>
    <s v="1-4-18-22-26-33-42-57-104-183-190"/>
    <s v="1-4-18-22-26-33-42-57-104-183-190"/>
    <x v="1"/>
    <x v="1829"/>
    <n v="1189.444"/>
    <n v="396.39600000000002"/>
    <n v="11.089986"/>
    <n v="0"/>
    <x v="1640"/>
    <x v="1723"/>
    <n v="22.459237000000002"/>
    <n v="-187.56215399999999"/>
    <n v="3.141079"/>
    <n v="22.458752"/>
    <n v="-187.562241"/>
    <n v="3.1408459999999998"/>
    <n v="4.9317E-2"/>
    <n v="2.33E-4"/>
  </r>
  <r>
    <n v="1868"/>
    <x v="22"/>
    <s v="1-4-18-22-26-33-42-57-104-183-190"/>
    <s v="1-4-18-22-26-33-42-57-104-183-190"/>
    <x v="1"/>
    <x v="1830"/>
    <n v="711.56200000000001"/>
    <n v="267.35000000000002"/>
    <n v="8.1388510000000007"/>
    <n v="0"/>
    <x v="1641"/>
    <x v="1724"/>
    <n v="21.766584999999999"/>
    <n v="-187.540944"/>
    <n v="-3.1412149999999999"/>
    <n v="21.746068999999999"/>
    <n v="-187.561722"/>
    <n v="3.1413530000000001"/>
    <n v="2.919953"/>
    <n v="1.3799999999999999E-4"/>
  </r>
  <r>
    <n v="1869"/>
    <x v="22"/>
    <s v="1-4-18-22-26-33-42-57-104-183-190"/>
    <s v="1-4-18-22-26-33-42-57-104-183-190"/>
    <x v="1"/>
    <x v="1411"/>
    <n v="643.63499999999999"/>
    <n v="366.54899999999998"/>
    <n v="10.735250000000001"/>
    <n v="0"/>
    <x v="1642"/>
    <x v="1725"/>
    <n v="20.813869"/>
    <n v="-187.560712"/>
    <n v="3.1413859999999998"/>
    <n v="20.813355999999999"/>
    <n v="-187.56126399999999"/>
    <n v="3.1413540000000002"/>
    <n v="7.5338000000000002E-2"/>
    <n v="3.1999999999999999E-5"/>
  </r>
  <r>
    <n v="1870"/>
    <x v="12"/>
    <s v="1-4-18-22-26-33-57-104-183-190"/>
    <s v="1-4-18-22-26-33-57-104-183-190"/>
    <x v="1"/>
    <x v="1831"/>
    <n v="983.846"/>
    <n v="281.12700000000001"/>
    <n v="6.5133720000000004"/>
    <n v="0"/>
    <x v="1643"/>
    <x v="1726"/>
    <n v="20.139887000000002"/>
    <n v="-187.541293"/>
    <n v="-3.1412330000000002"/>
    <n v="20.126733999999999"/>
    <n v="-187.56109599999999"/>
    <n v="3.1408480000000001"/>
    <n v="2.3773089999999999"/>
    <n v="3.8499999999999998E-4"/>
  </r>
  <r>
    <n v="1871"/>
    <x v="12"/>
    <s v="1-4-18-22-26-33-57-104-183-190"/>
    <s v="1-4-18-22-26-33-57-104-183-190"/>
    <x v="1"/>
    <x v="1832"/>
    <n v="620.47900000000004"/>
    <n v="282.93"/>
    <n v="6.9009689999999999"/>
    <n v="0"/>
    <x v="1644"/>
    <x v="1727"/>
    <n v="19.448639"/>
    <n v="-187.56254000000001"/>
    <n v="3.1377649999999999"/>
    <n v="19.449137"/>
    <n v="-187.560562"/>
    <n v="3.1413679999999999"/>
    <n v="0.20395099999999999"/>
    <n v="3.6029999999999999E-3"/>
  </r>
  <r>
    <n v="1872"/>
    <x v="12"/>
    <s v="1-4-18-26-33-57-104-183-186-190"/>
    <s v="1-4-18-26-33-57-104-183-186-190"/>
    <x v="1"/>
    <x v="1833"/>
    <n v="737.01199999999994"/>
    <n v="287.721"/>
    <n v="9.4246850000000002"/>
    <n v="0"/>
    <x v="1645"/>
    <x v="1728"/>
    <n v="18.560531000000001"/>
    <n v="-187.56537900000001"/>
    <n v="-3.141276"/>
    <n v="18.556560999999999"/>
    <n v="-187.56012000000001"/>
    <n v="3.1413730000000002"/>
    <n v="0.659022"/>
    <n v="9.7E-5"/>
  </r>
  <r>
    <n v="1873"/>
    <x v="12"/>
    <s v="1-4-18-26-33-57-104-183-186-190"/>
    <s v="1-4-18-26-33-57-104-183-186-190"/>
    <x v="1"/>
    <x v="1834"/>
    <n v="771.55799999999999"/>
    <n v="340.36799999999999"/>
    <n v="6.583501"/>
    <n v="0"/>
    <x v="1646"/>
    <x v="1729"/>
    <n v="17.898039000000001"/>
    <n v="-187.55727099999999"/>
    <n v="3.140914"/>
    <n v="17.894376999999999"/>
    <n v="-187.55995200000001"/>
    <n v="3.1408489999999998"/>
    <n v="0.453795"/>
    <n v="6.4999999999999994E-5"/>
  </r>
  <r>
    <n v="1874"/>
    <x v="12"/>
    <s v="1-4-18-26-33-57-104-183-186-190"/>
    <s v="1-4-18-26-33-57-104-183-186-190"/>
    <x v="1"/>
    <x v="1835"/>
    <n v="643.21400000000006"/>
    <n v="271.39699999999999"/>
    <n v="9.0298929999999995"/>
    <n v="0"/>
    <x v="1647"/>
    <x v="1730"/>
    <n v="17.018280000000001"/>
    <n v="-187.562691"/>
    <n v="3.1405660000000002"/>
    <n v="17.022000999999999"/>
    <n v="-187.55952500000001"/>
    <n v="3.140844"/>
    <n v="0.48861300000000002"/>
    <n v="2.7799999999999998E-4"/>
  </r>
  <r>
    <n v="1875"/>
    <x v="12"/>
    <s v="1-4-18-26-33-57-104-183-186-190"/>
    <s v="1-4-18-26-33-57-104-183-186-190"/>
    <x v="1"/>
    <x v="1836"/>
    <n v="800.63199999999995"/>
    <n v="315.00200000000001"/>
    <n v="6.7195229999999997"/>
    <n v="0"/>
    <x v="1648"/>
    <x v="1731"/>
    <n v="16.369814000000002"/>
    <n v="-187.556513"/>
    <n v="3.1404200000000002"/>
    <n v="16.376707"/>
    <n v="-187.558975"/>
    <n v="3.1413730000000002"/>
    <n v="0.73191899999999999"/>
    <n v="9.5299999999999996E-4"/>
  </r>
  <r>
    <n v="1876"/>
    <x v="22"/>
    <s v="1-4-18-26-33-57-75-104-183-186-190"/>
    <s v="1-4-18-26-33-57-75-104-183-186-190"/>
    <x v="1"/>
    <x v="1837"/>
    <n v="837.79600000000005"/>
    <n v="311.88499999999999"/>
    <n v="6.8781230000000004"/>
    <n v="0"/>
    <x v="1649"/>
    <x v="1732"/>
    <n v="15.741816"/>
    <n v="-187.56238500000001"/>
    <n v="3.140002"/>
    <n v="15.739611999999999"/>
    <n v="-187.55883800000001"/>
    <n v="3.140825"/>
    <n v="0.41763600000000001"/>
    <n v="8.2299999999999995E-4"/>
  </r>
  <r>
    <n v="1877"/>
    <x v="22"/>
    <s v="1-4-18-26-33-57-75-104-183-186-190"/>
    <s v="1-4-18-26-33-57-75-104-183-186-190"/>
    <x v="1"/>
    <x v="1838"/>
    <n v="621.33000000000004"/>
    <n v="243.095"/>
    <n v="9.4974340000000002"/>
    <n v="0"/>
    <x v="1650"/>
    <x v="1733"/>
    <n v="14.904362000000001"/>
    <n v="-187.55618699999999"/>
    <n v="3.1412789999999999"/>
    <n v="14.902599"/>
    <n v="-187.558426"/>
    <n v="3.1408550000000002"/>
    <n v="0.28492699999999999"/>
    <n v="4.2299999999999998E-4"/>
  </r>
  <r>
    <n v="1878"/>
    <x v="22"/>
    <s v="1-4-18-26-33-57-75-104-183-186-190"/>
    <s v="1-4-18-26-33-57-75-104-183-186-190"/>
    <x v="1"/>
    <x v="1839"/>
    <n v="860.346"/>
    <n v="286.86599999999999"/>
    <n v="6.6770740000000002"/>
    <n v="0"/>
    <x v="1651"/>
    <x v="1734"/>
    <n v="14.285"/>
    <n v="-187.557096"/>
    <n v="3.141305"/>
    <n v="14.283523000000001"/>
    <n v="-187.557907"/>
    <n v="3.1414200000000001"/>
    <n v="0.16852"/>
    <n v="1.15E-4"/>
  </r>
  <r>
    <n v="1879"/>
    <x v="22"/>
    <s v="1-4-18-26-33-57-75-104-183-186-190"/>
    <s v="1-4-18-26-33-57-75-104-183-186-190"/>
    <x v="1"/>
    <x v="1840"/>
    <n v="643.71299999999997"/>
    <n v="249.255"/>
    <n v="6.8555840000000003"/>
    <n v="0"/>
    <x v="1652"/>
    <x v="1735"/>
    <n v="13.674754999999999"/>
    <n v="-187.55427599999999"/>
    <n v="3.141181"/>
    <n v="13.67137"/>
    <n v="-187.55775499999999"/>
    <n v="3.1408290000000001"/>
    <n v="0.48541699999999999"/>
    <n v="3.5199999999999999E-4"/>
  </r>
  <r>
    <n v="1880"/>
    <x v="11"/>
    <s v="1-4-18-26-33-57-75-104-183-186-190-204"/>
    <s v="1-4-18-26-33-57-75-104-183-186-190-204"/>
    <x v="1"/>
    <x v="1841"/>
    <n v="783.303"/>
    <n v="378.76"/>
    <n v="9.5081260000000007"/>
    <n v="0"/>
    <x v="1653"/>
    <x v="1736"/>
    <n v="12.859434"/>
    <n v="-187.56197299999999"/>
    <n v="3.140476"/>
    <n v="12.865643"/>
    <n v="-187.55741900000001"/>
    <n v="3.1408510000000001"/>
    <n v="0.76998800000000001"/>
    <n v="3.7500000000000001E-4"/>
  </r>
  <r>
    <n v="1881"/>
    <x v="11"/>
    <s v="1-4-18-26-33-57-75-104-183-186-190-204"/>
    <s v="1-4-18-26-33-57-75-104-183-186-190-204"/>
    <x v="1"/>
    <x v="1842"/>
    <n v="690.97199999999998"/>
    <n v="337.67899999999997"/>
    <n v="6.7078519999999999"/>
    <n v="0"/>
    <x v="1654"/>
    <x v="1737"/>
    <n v="12.272644"/>
    <n v="-187.55273199999999"/>
    <n v="-3.1411790000000002"/>
    <n v="12.269310000000001"/>
    <n v="-187.55699200000001"/>
    <n v="3.141429"/>
    <n v="0.54086699999999999"/>
    <n v="2.5000000000000001E-4"/>
  </r>
  <r>
    <n v="1882"/>
    <x v="11"/>
    <s v="1-4-18-26-33-57-75-104-183-186-190-204"/>
    <s v="1-4-18-26-33-57-75-104-183-186-190-204"/>
    <x v="1"/>
    <x v="1843"/>
    <n v="743.58900000000006"/>
    <n v="427.06900000000002"/>
    <n v="7.839264"/>
    <n v="0"/>
    <x v="1655"/>
    <x v="1738"/>
    <n v="11.677206999999999"/>
    <n v="-187.56296800000001"/>
    <n v="3.139777"/>
    <n v="11.679963000000001"/>
    <n v="-187.55688499999999"/>
    <n v="3.140844"/>
    <n v="0.667883"/>
    <n v="1.067E-3"/>
  </r>
  <r>
    <n v="1883"/>
    <x v="11"/>
    <s v="1-4-18-26-33-57-75-104-183-186-190-204"/>
    <s v="1-4-18-26-33-57-75-104-183-186-190-204"/>
    <x v="1"/>
    <x v="1844"/>
    <n v="679.81500000000005"/>
    <n v="263.39800000000002"/>
    <n v="10.172466999999999"/>
    <n v="0"/>
    <x v="1656"/>
    <x v="1739"/>
    <n v="10.903840000000001"/>
    <n v="-187.557301"/>
    <n v="3.1407620000000001"/>
    <n v="10.905091000000001"/>
    <n v="-187.55651900000001"/>
    <n v="3.1408640000000001"/>
    <n v="0.14760400000000001"/>
    <n v="1.02E-4"/>
  </r>
  <r>
    <n v="1884"/>
    <x v="11"/>
    <s v="1-4-18-26-33-57-75-104-183-186-190-204"/>
    <s v="1-4-18-26-33-57-75-104-183-186-190-204"/>
    <x v="1"/>
    <x v="1845"/>
    <n v="993.33299999999997"/>
    <n v="340.91699999999997"/>
    <n v="6.5364180000000003"/>
    <n v="0"/>
    <x v="1657"/>
    <x v="1740"/>
    <n v="10.335811"/>
    <n v="-187.552875"/>
    <n v="-3.1406849999999999"/>
    <n v="10.331977"/>
    <n v="-187.55612199999999"/>
    <n v="3.1415009999999999"/>
    <n v="0.50236999999999998"/>
    <n v="8.1599999999999999E-4"/>
  </r>
  <r>
    <n v="1885"/>
    <x v="11"/>
    <s v="1-4-18-26-33-57-75-104-183-186-190-204"/>
    <s v="1-4-18-26-33-57-75-104-183-186-190-204"/>
    <x v="1"/>
    <x v="1846"/>
    <n v="679.13900000000001"/>
    <n v="230.56200000000001"/>
    <n v="9.4607100000000006"/>
    <n v="0"/>
    <x v="1658"/>
    <x v="1741"/>
    <n v="9.5647959999999994"/>
    <n v="-187.57046600000001"/>
    <n v="-3.1412140000000002"/>
    <n v="9.5781790000000004"/>
    <n v="-187.55586199999999"/>
    <n v="3.1415150000000001"/>
    <n v="1.980831"/>
    <n v="3.0200000000000002E-4"/>
  </r>
  <r>
    <n v="1886"/>
    <x v="11"/>
    <s v="1-4-18-26-33-57-75-104-183-186-190-204"/>
    <s v="1-4-18-26-33-57-75-104-183-186-190-204"/>
    <x v="1"/>
    <x v="1847"/>
    <n v="739.83600000000001"/>
    <n v="380.54899999999998"/>
    <n v="7.4729109999999999"/>
    <n v="0"/>
    <x v="1659"/>
    <x v="1742"/>
    <n v="9.0213660000000004"/>
    <n v="-187.55533600000001"/>
    <n v="3.141276"/>
    <n v="9.0203880000000005"/>
    <n v="-187.55583200000001"/>
    <n v="3.140924"/>
    <n v="0.109671"/>
    <n v="3.5199999999999999E-4"/>
  </r>
  <r>
    <n v="1887"/>
    <x v="10"/>
    <s v="1-4-18-26-33-54-57-75-104-183-186-190-204"/>
    <s v="1-4-18-26-33-54-57-75-104-183-186-190-204"/>
    <x v="1"/>
    <x v="1848"/>
    <n v="738.41899999999998"/>
    <n v="432.90100000000001"/>
    <n v="9.6179020000000008"/>
    <n v="0"/>
    <x v="1660"/>
    <x v="1743"/>
    <n v="8.2876779999999997"/>
    <n v="-187.55450300000001"/>
    <n v="3.140895"/>
    <n v="8.2865990000000007"/>
    <n v="-187.555542"/>
    <n v="3.1408990000000001"/>
    <n v="0.14974799999999999"/>
    <n v="5.0000000000000004E-6"/>
  </r>
  <r>
    <n v="1888"/>
    <x v="10"/>
    <s v="1-4-18-26-33-54-57-75-104-183-186-190-204"/>
    <s v="1-4-18-26-33-54-57-75-104-183-186-190-204"/>
    <x v="1"/>
    <x v="1849"/>
    <n v="1055.277"/>
    <n v="297.25299999999999"/>
    <n v="7.6518790000000001"/>
    <n v="0"/>
    <x v="1661"/>
    <x v="1744"/>
    <n v="7.751728"/>
    <n v="-187.54414499999999"/>
    <n v="3.139462"/>
    <n v="7.7438560000000001"/>
    <n v="-187.55058299999999"/>
    <n v="3.1376909999999998"/>
    <n v="1.0169140000000001"/>
    <n v="1.7719999999999999E-3"/>
  </r>
  <r>
    <n v="1889"/>
    <x v="10"/>
    <s v="1-4-18-26-33-54-57-75-104-183-186-190-204"/>
    <s v="1-4-18-26-33-54-57-75-104-183-186-190-204"/>
    <x v="1"/>
    <x v="1850"/>
    <n v="1475.14"/>
    <n v="423.24900000000002"/>
    <n v="7.7024140000000001"/>
    <n v="0"/>
    <x v="1662"/>
    <x v="1745"/>
    <n v="7.2086610000000002"/>
    <n v="-187.54156900000001"/>
    <n v="3.1320869999999998"/>
    <n v="7.2075009999999997"/>
    <n v="-187.542496"/>
    <n v="3.1320480000000002"/>
    <n v="0.14849000000000001"/>
    <n v="3.8999999999999999E-5"/>
  </r>
  <r>
    <n v="1890"/>
    <x v="10"/>
    <s v="1-4-18-26-33-54-57-75-104-183-186-190-204"/>
    <s v="1-4-18-26-33-54-57-75-104-183-186-190-204"/>
    <x v="1"/>
    <x v="1851"/>
    <n v="726.11900000000003"/>
    <n v="250.85599999999999"/>
    <n v="9.5046210000000002"/>
    <n v="0"/>
    <x v="1663"/>
    <x v="1746"/>
    <n v="6.5123620000000004"/>
    <n v="-187.52139"/>
    <n v="3.126074"/>
    <n v="6.501976"/>
    <n v="-187.528809"/>
    <n v="3.1264980000000002"/>
    <n v="1.276413"/>
    <n v="4.2400000000000001E-4"/>
  </r>
  <r>
    <n v="1891"/>
    <x v="10"/>
    <s v="1-4-18-26-33-54-57-75-104-183-186-190-204"/>
    <s v="1-4-18-26-33-54-57-75-104-183-186-190-204"/>
    <x v="1"/>
    <x v="1852"/>
    <n v="924.31700000000001"/>
    <n v="246.27500000000001"/>
    <n v="7.8941749999999997"/>
    <n v="0"/>
    <x v="1664"/>
    <x v="1747"/>
    <n v="5.9803040000000003"/>
    <n v="-187.517008"/>
    <n v="3.1239189999999999"/>
    <n v="5.9799550000000004"/>
    <n v="-187.517166"/>
    <n v="3.12398"/>
    <n v="3.8314000000000001E-2"/>
    <n v="6.0999999999999999E-5"/>
  </r>
  <r>
    <n v="1892"/>
    <x v="10"/>
    <s v="1-4-18-26-33-54-57-75-104-138-183-186-204"/>
    <s v="1-4-18-26-33-54-57-75-104-138-183-186-204"/>
    <x v="1"/>
    <x v="1853"/>
    <n v="783.16700000000003"/>
    <n v="263.45100000000002"/>
    <n v="9.1962290000000007"/>
    <n v="0"/>
    <x v="1665"/>
    <x v="1748"/>
    <n v="5.2982899999999997"/>
    <n v="-187.49606"/>
    <n v="3.121489"/>
    <n v="5.2933649999999997"/>
    <n v="-187.500809"/>
    <n v="3.12087"/>
    <n v="0.68412899999999999"/>
    <n v="6.2E-4"/>
  </r>
  <r>
    <n v="1893"/>
    <x v="10"/>
    <s v="1-4-18-26-33-54-57-75-104-138-183-186-204"/>
    <s v="1-4-18-26-33-54-57-75-104-138-183-186-204"/>
    <x v="1"/>
    <x v="1854"/>
    <n v="840.28700000000003"/>
    <n v="326.39499999999998"/>
    <n v="6.59863"/>
    <n v="0"/>
    <x v="1666"/>
    <x v="1749"/>
    <n v="4.7824920000000004"/>
    <n v="-187.49100100000001"/>
    <n v="3.118487"/>
    <n v="4.7854320000000001"/>
    <n v="-187.488235"/>
    <n v="3.1185130000000001"/>
    <n v="0.40359099999999998"/>
    <n v="2.5000000000000001E-5"/>
  </r>
  <r>
    <n v="1894"/>
    <x v="11"/>
    <s v="1-4-18-26-33-54-75-104-138-183-186-204"/>
    <s v="1-4-18-26-33-54-75-104-138-183-186-204"/>
    <x v="1"/>
    <x v="1855"/>
    <n v="805.77099999999996"/>
    <n v="399.31400000000002"/>
    <n v="6.5861640000000001"/>
    <n v="0"/>
    <x v="1667"/>
    <x v="1750"/>
    <n v="4.2728149999999996"/>
    <n v="-187.48528300000001"/>
    <n v="3.1177640000000002"/>
    <n v="4.2834139999999996"/>
    <n v="-187.474976"/>
    <n v="3.117791"/>
    <n v="1.4784470000000001"/>
    <n v="2.6999999999999999E-5"/>
  </r>
  <r>
    <n v="1895"/>
    <x v="11"/>
    <s v="1-4-18-26-33-54-75-104-138-183-186-204"/>
    <s v="1-4-18-26-33-54-75-104-138-183-186-204"/>
    <x v="1"/>
    <x v="1856"/>
    <n v="1082.857"/>
    <n v="366.92"/>
    <n v="7.9313140000000004"/>
    <n v="0"/>
    <x v="1668"/>
    <x v="1751"/>
    <n v="3.6229119999999999"/>
    <n v="-187.45663500000001"/>
    <n v="3.1167579999999999"/>
    <n v="3.6230020000000001"/>
    <n v="-187.45725999999999"/>
    <n v="3.1164230000000002"/>
    <n v="6.3212000000000004E-2"/>
    <n v="3.3399999999999999E-4"/>
  </r>
  <r>
    <n v="1896"/>
    <x v="11"/>
    <s v="1-4-18-26-33-54-75-104-138-183-186-204"/>
    <s v="1-4-18-26-33-54-75-104-138-183-186-204"/>
    <x v="1"/>
    <x v="1857"/>
    <n v="1551.306"/>
    <n v="428.05399999999997"/>
    <n v="5.9512600000000004"/>
    <n v="0"/>
    <x v="1669"/>
    <x v="1752"/>
    <n v="3.137912"/>
    <n v="-187.43953300000001"/>
    <n v="3.1140219999999998"/>
    <n v="3.1341130000000001"/>
    <n v="-187.44309999999999"/>
    <n v="3.1141450000000002"/>
    <n v="0.52109700000000003"/>
    <n v="1.2300000000000001E-4"/>
  </r>
  <r>
    <n v="1897"/>
    <x v="11"/>
    <s v="1-4-18-26-33-54-75-104-138-183-186-204"/>
    <s v="1-4-18-26-33-54-75-104-138-183-186-204"/>
    <x v="1"/>
    <x v="1858"/>
    <n v="721.74900000000002"/>
    <n v="347.25400000000002"/>
    <n v="10.87682"/>
    <n v="0"/>
    <x v="1670"/>
    <x v="1753"/>
    <n v="2.4759069999999999"/>
    <n v="-187.416057"/>
    <n v="3.081366"/>
    <n v="2.492775"/>
    <n v="-187.38374300000001"/>
    <n v="3.0799189999999999"/>
    <n v="3.6451730000000002"/>
    <n v="1.446E-3"/>
  </r>
  <r>
    <n v="1898"/>
    <x v="11"/>
    <s v="1-4-18-26-33-54-75-104-138-183-186-204"/>
    <s v="1-4-18-26-33-54-75-104-138-183-186-204"/>
    <x v="1"/>
    <x v="1859"/>
    <n v="849.19399999999996"/>
    <n v="348.423"/>
    <n v="11.638831"/>
    <n v="0"/>
    <x v="1671"/>
    <x v="1754"/>
    <n v="2.014888"/>
    <n v="-187.285515"/>
    <n v="3.0265279999999999"/>
    <n v="2.0114459999999998"/>
    <n v="-187.28627"/>
    <n v="3.0263840000000002"/>
    <n v="0.35239500000000001"/>
    <n v="1.44E-4"/>
  </r>
  <r>
    <n v="1899"/>
    <x v="22"/>
    <s v="1-4-18-26-54-75-104-138-183-186-204"/>
    <s v="1-4-18-26-54-75-104-138-183-186-204"/>
    <x v="1"/>
    <x v="1860"/>
    <n v="1149.827"/>
    <n v="399.56799999999998"/>
    <n v="14.457519"/>
    <n v="0"/>
    <x v="1672"/>
    <x v="1755"/>
    <n v="1.330487"/>
    <n v="-187.10077899999999"/>
    <n v="2.9544199999999998"/>
    <n v="1.3268899999999999"/>
    <n v="-187.103241"/>
    <n v="2.9543699999999999"/>
    <n v="0.43585699999999999"/>
    <n v="5.0000000000000002E-5"/>
  </r>
  <r>
    <n v="1900"/>
    <x v="22"/>
    <s v="1-4-18-26-54-75-104-138-183-186-204"/>
    <s v="1-4-18-26-54-75-104-138-183-186-204"/>
    <x v="1"/>
    <x v="1861"/>
    <n v="1344.336"/>
    <n v="440.07299999999998"/>
    <n v="10.343747"/>
    <n v="0"/>
    <x v="1673"/>
    <x v="1756"/>
    <n v="0.76876999999999995"/>
    <n v="-186.92952700000001"/>
    <n v="2.904827"/>
    <n v="0.77198299999999997"/>
    <n v="-186.93202199999999"/>
    <n v="2.9055390000000001"/>
    <n v="0.40683799999999998"/>
    <n v="7.1199999999999996E-4"/>
  </r>
  <r>
    <n v="1901"/>
    <x v="12"/>
    <s v="4-18-26-54-75-104-138-183-186-204"/>
    <s v="4-18-26-54-75-104-138-183-186-204"/>
    <x v="1"/>
    <x v="1862"/>
    <n v="655.46900000000005"/>
    <n v="297.72199999999998"/>
    <n v="10.938739999999999"/>
    <n v="0"/>
    <x v="1674"/>
    <x v="1757"/>
    <n v="-2.8538000000000001E-2"/>
    <n v="-186.672999"/>
    <n v="2.851032"/>
    <n v="-2.1499999999999998E-2"/>
    <n v="-186.66009500000001"/>
    <n v="2.8501219999999998"/>
    <n v="1.469835"/>
    <n v="9.1E-4"/>
  </r>
  <r>
    <n v="1902"/>
    <x v="12"/>
    <s v="4-18-26-54-75-104-138-183-186-204"/>
    <s v="4-18-26-54-75-104-138-183-186-204"/>
    <x v="1"/>
    <x v="498"/>
    <n v="661.25599999999997"/>
    <n v="270.10000000000002"/>
    <n v="8.0251570000000001"/>
    <n v="0"/>
    <x v="1675"/>
    <x v="1758"/>
    <n v="-0.63864699999999996"/>
    <n v="-186.40923799999999"/>
    <n v="2.8137720000000002"/>
    <n v="-0.65777600000000003"/>
    <n v="-186.420715"/>
    <n v="2.8141569999999998"/>
    <n v="2.2307459999999999"/>
    <n v="3.8499999999999998E-4"/>
  </r>
  <r>
    <n v="1903"/>
    <x v="12"/>
    <s v="4-18-26-54-75-104-138-183-186-204"/>
    <s v="4-18-26-54-75-104-138-183-186-204"/>
    <x v="1"/>
    <x v="1863"/>
    <n v="584.42700000000002"/>
    <n v="423.96800000000002"/>
    <n v="13.725816"/>
    <n v="0"/>
    <x v="1676"/>
    <x v="1759"/>
    <n v="-1.5203990000000001"/>
    <n v="-186.019025"/>
    <n v="2.7376100000000001"/>
    <n v="-1.518599"/>
    <n v="-186.02304100000001"/>
    <n v="2.7377989999999999"/>
    <n v="0.44005499999999997"/>
    <n v="1.8799999999999999E-4"/>
  </r>
  <r>
    <n v="1904"/>
    <x v="12"/>
    <s v="4-18-26-54-75-104-138-183-186-204"/>
    <s v="4-18-26-54-75-104-138-183-186-204"/>
    <x v="1"/>
    <x v="1864"/>
    <n v="766.09"/>
    <n v="311.64100000000002"/>
    <n v="15.351592999999999"/>
    <n v="0"/>
    <x v="1677"/>
    <x v="1760"/>
    <n v="-2.1319669999999999"/>
    <n v="-185.65061900000001"/>
    <n v="2.641988"/>
    <n v="-2.1250640000000001"/>
    <n v="-185.64498900000001"/>
    <n v="2.6425719999999999"/>
    <n v="0.89077300000000004"/>
    <n v="5.8399999999999999E-4"/>
  </r>
  <r>
    <n v="1905"/>
    <x v="12"/>
    <s v="4-18-26-54-75-104-138-183-186-204"/>
    <s v="4-18-26-54-75-104-138-183-186-204"/>
    <x v="1"/>
    <x v="1865"/>
    <n v="1119.4380000000001"/>
    <n v="517.26499999999999"/>
    <n v="20.233647000000001"/>
    <n v="0"/>
    <x v="1678"/>
    <x v="1761"/>
    <n v="-2.6518099999999998"/>
    <n v="-185.19253399999999"/>
    <n v="2.5125130000000002"/>
    <n v="-2.652304"/>
    <n v="-185.19155900000001"/>
    <n v="2.5128650000000001"/>
    <n v="0.109281"/>
    <n v="3.5199999999999999E-4"/>
  </r>
  <r>
    <n v="1906"/>
    <x v="12"/>
    <s v="4-18-26-54-75-104-138-183-186-204"/>
    <s v="4-18-26-54-75-104-138-183-186-204"/>
    <x v="1"/>
    <x v="1866"/>
    <n v="997.97199999999998"/>
    <n v="324.649"/>
    <n v="32.384317000000003"/>
    <n v="0"/>
    <x v="1679"/>
    <x v="1762"/>
    <n v="-3.192609"/>
    <n v="-184.45572000000001"/>
    <n v="2.303016"/>
    <n v="-3.2052939999999999"/>
    <n v="-184.47230500000001"/>
    <n v="2.3046389999999999"/>
    <n v="2.0879850000000002"/>
    <n v="1.6230000000000001E-3"/>
  </r>
  <r>
    <n v="1907"/>
    <x v="12"/>
    <s v="4-18-26-54-75-104-138-183-186-204"/>
    <s v="4-18-26-54-75-104-138-183-186-204"/>
    <x v="1"/>
    <x v="1867"/>
    <n v="904.38800000000003"/>
    <n v="438.22899999999998"/>
    <n v="26.036346999999999"/>
    <n v="0"/>
    <x v="1680"/>
    <x v="1763"/>
    <n v="-3.5141710000000002"/>
    <n v="-183.83873199999999"/>
    <n v="2.1349499999999999"/>
    <n v="-3.5064039999999999"/>
    <n v="-183.84996000000001"/>
    <n v="2.1361520000000001"/>
    <n v="1.365318"/>
    <n v="1.2019999999999999E-3"/>
  </r>
  <r>
    <n v="1908"/>
    <x v="13"/>
    <s v="4-18-26-54-75-104-183-186-204"/>
    <s v="4-18-26-54-75-104-183-186-204"/>
    <x v="1"/>
    <x v="1868"/>
    <n v="668.34699999999998"/>
    <n v="250.07499999999999"/>
    <n v="20.629342000000001"/>
    <n v="0"/>
    <x v="1681"/>
    <x v="1764"/>
    <n v="-3.7146300000000001"/>
    <n v="-183.16805099999999"/>
    <n v="1.9739679999999999"/>
    <n v="-3.7172299999999998"/>
    <n v="-183.167419"/>
    <n v="1.9740800000000001"/>
    <n v="0.267567"/>
    <n v="1.12E-4"/>
  </r>
  <r>
    <n v="1909"/>
    <x v="13"/>
    <s v="4-18-26-54-75-104-183-186-204"/>
    <s v="4-18-26-54-75-104-183-186-204"/>
    <x v="1"/>
    <x v="1869"/>
    <n v="634.98400000000004"/>
    <n v="300.38600000000002"/>
    <n v="17.311540000000001"/>
    <n v="0"/>
    <x v="1682"/>
    <x v="1765"/>
    <n v="-3.8297469999999998"/>
    <n v="-182.46236300000001"/>
    <n v="1.83613"/>
    <n v="-3.8581669999999999"/>
    <n v="-182.44541899999999"/>
    <n v="1.836222"/>
    <n v="3.308748"/>
    <n v="9.2E-5"/>
  </r>
  <r>
    <n v="1910"/>
    <x v="13"/>
    <s v="4-18-26-54-75-104-183-186-204"/>
    <s v="4-18-26-54-75-104-183-186-204"/>
    <x v="1"/>
    <x v="1870"/>
    <n v="524.17100000000005"/>
    <n v="300.80099999999999"/>
    <n v="17.812522000000001"/>
    <n v="0"/>
    <x v="1683"/>
    <x v="1766"/>
    <n v="-3.9590320000000001"/>
    <n v="-181.45671200000001"/>
    <n v="1.6968449999999999"/>
    <n v="-3.9549750000000001"/>
    <n v="-181.46376000000001"/>
    <n v="1.697085"/>
    <n v="0.81327099999999997"/>
    <n v="2.4000000000000001E-4"/>
  </r>
  <r>
    <n v="1911"/>
    <x v="13"/>
    <s v="4-18-26-54-75-104-183-186-204"/>
    <s v="4-18-26-54-75-104-183-186-204"/>
    <x v="1"/>
    <x v="1871"/>
    <n v="624.87699999999995"/>
    <n v="311.47500000000002"/>
    <n v="8.9063359999999996"/>
    <n v="0"/>
    <x v="1684"/>
    <x v="1767"/>
    <n v="-3.9576690000000001"/>
    <n v="-180.75387799999999"/>
    <n v="1.6254900000000001"/>
    <n v="-3.9771670000000001"/>
    <n v="-180.73335299999999"/>
    <n v="1.6267940000000001"/>
    <n v="2.8310119999999999"/>
    <n v="1.304E-3"/>
  </r>
  <r>
    <n v="1912"/>
    <x v="13"/>
    <s v="4-18-26-54-75-104-183-186-204"/>
    <s v="4-18-26-54-75-104-183-186-204"/>
    <x v="1"/>
    <x v="1872"/>
    <n v="561.31100000000004"/>
    <n v="463.42599999999999"/>
    <n v="6.4909100000000004"/>
    <n v="0"/>
    <x v="1685"/>
    <x v="1768"/>
    <n v="-3.9740669999999998"/>
    <n v="-180.00943100000001"/>
    <n v="1.5835729999999999"/>
    <n v="-3.9782259999999998"/>
    <n v="-180.01168799999999"/>
    <n v="1.583842"/>
    <n v="0.47322399999999998"/>
    <n v="2.6899999999999998E-4"/>
  </r>
  <r>
    <n v="1913"/>
    <x v="12"/>
    <s v="4-18-19-26-54-75-104-183-186-204"/>
    <s v="4-18-19-26-54-75-104-183-186-204"/>
    <x v="1"/>
    <x v="1873"/>
    <n v="562.88800000000003"/>
    <n v="291.327"/>
    <n v="8.3217660000000002"/>
    <n v="0"/>
    <x v="1686"/>
    <x v="1769"/>
    <n v="-3.9484460000000001"/>
    <n v="-179.07051300000001"/>
    <n v="1.5505500000000001"/>
    <n v="-3.9548899999999998"/>
    <n v="-179.05661000000001"/>
    <n v="1.550168"/>
    <n v="1.532314"/>
    <n v="3.8200000000000002E-4"/>
  </r>
  <r>
    <n v="1914"/>
    <x v="12"/>
    <s v="4-18-19-26-54-75-104-183-186-204"/>
    <s v="4-18-19-26-54-75-104-183-186-204"/>
    <x v="1"/>
    <x v="1874"/>
    <n v="576.05200000000002"/>
    <n v="310.51299999999998"/>
    <n v="6.430498"/>
    <n v="0"/>
    <x v="1687"/>
    <x v="1770"/>
    <n v="-3.8998409999999999"/>
    <n v="-178.356943"/>
    <n v="1.534003"/>
    <n v="-3.9248940000000001"/>
    <n v="-178.33784499999999"/>
    <n v="1.535037"/>
    <n v="3.150245"/>
    <n v="1.034E-3"/>
  </r>
  <r>
    <n v="1915"/>
    <x v="12"/>
    <s v="4-18-19-26-54-75-104-183-186-204"/>
    <s v="4-18-19-26-54-75-104-183-186-204"/>
    <x v="1"/>
    <x v="1875"/>
    <n v="692.83100000000002"/>
    <n v="411.29899999999998"/>
    <n v="6.8258609999999997"/>
    <n v="0"/>
    <x v="1688"/>
    <x v="1771"/>
    <n v="-3.8915769999999998"/>
    <n v="-177.616265"/>
    <n v="1.5241690000000001"/>
    <n v="-3.888217"/>
    <n v="-177.613663"/>
    <n v="1.52382"/>
    <n v="0.42499999999999999"/>
    <n v="3.4900000000000003E-4"/>
  </r>
  <r>
    <n v="1916"/>
    <x v="13"/>
    <s v="4-18-19-26-54-75-104-183-204"/>
    <s v="4-18-19-26-54-75-104-183-204"/>
    <x v="1"/>
    <x v="1876"/>
    <n v="688.42600000000004"/>
    <n v="295.81599999999997"/>
    <n v="8.4702339999999996"/>
    <n v="0"/>
    <x v="1689"/>
    <x v="1772"/>
    <n v="-3.823709"/>
    <n v="-176.651814"/>
    <n v="1.514146"/>
    <n v="-3.8319169999999998"/>
    <n v="-176.64259300000001"/>
    <n v="1.514356"/>
    <n v="1.2345010000000001"/>
    <n v="2.1100000000000001E-4"/>
  </r>
  <r>
    <n v="1917"/>
    <x v="13"/>
    <s v="4-18-19-26-54-75-104-183-204"/>
    <s v="4-18-19-26-54-75-104-183-204"/>
    <x v="1"/>
    <x v="1877"/>
    <n v="550.87800000000004"/>
    <n v="327.892"/>
    <n v="6.1301240000000004"/>
    <n v="0"/>
    <x v="1690"/>
    <x v="1773"/>
    <n v="-3.7938200000000002"/>
    <n v="-175.900228"/>
    <n v="1.510553"/>
    <n v="-3.787598"/>
    <n v="-175.91449"/>
    <n v="1.511566"/>
    <n v="1.55599"/>
    <n v="1.013E-3"/>
  </r>
  <r>
    <n v="1918"/>
    <x v="12"/>
    <s v="4-18-19-26-54-57-75-104-183-204"/>
    <s v="4-18-19-26-54-57-75-104-183-204"/>
    <x v="1"/>
    <x v="1878"/>
    <n v="696.178"/>
    <n v="308.10700000000003"/>
    <n v="7.9006460000000001"/>
    <n v="0"/>
    <x v="247"/>
    <x v="1774"/>
    <n v="-3.7519819999999999"/>
    <n v="-175.18179900000001"/>
    <n v="1.516087"/>
    <n v="-3.7516129999999999"/>
    <n v="-175.18864400000001"/>
    <n v="1.516429"/>
    <n v="0.68555299999999997"/>
    <n v="3.4299999999999999E-4"/>
  </r>
  <r>
    <n v="1919"/>
    <x v="12"/>
    <s v="4-18-19-26-54-57-75-104-183-204"/>
    <s v="4-18-19-26-54-57-75-104-183-204"/>
    <x v="1"/>
    <x v="6"/>
    <n v="665.62800000000004"/>
    <n v="309.65199999999999"/>
    <n v="9.9385709999999996"/>
    <n v="0"/>
    <x v="1691"/>
    <x v="1775"/>
    <n v="-3.690814"/>
    <n v="-174.256439"/>
    <n v="1.525604"/>
    <n v="-3.7102409999999999"/>
    <n v="-174.223602"/>
    <n v="1.52491"/>
    <n v="3.8153589999999999"/>
    <n v="6.9399999999999996E-4"/>
  </r>
  <r>
    <n v="1920"/>
    <x v="12"/>
    <s v="4-18-19-26-54-57-75-104-183-204"/>
    <s v="4-18-19-26-54-57-75-104-183-204"/>
    <x v="1"/>
    <x v="1879"/>
    <n v="717.42600000000004"/>
    <n v="289.31400000000002"/>
    <n v="7.9965549999999999"/>
    <n v="0"/>
    <x v="1692"/>
    <x v="1776"/>
    <n v="-3.6832310000000001"/>
    <n v="-173.49954700000001"/>
    <n v="1.5300739999999999"/>
    <n v="-3.6823350000000001"/>
    <n v="-173.500168"/>
    <n v="1.5303040000000001"/>
    <n v="0.10899200000000001"/>
    <n v="2.3000000000000001E-4"/>
  </r>
  <r>
    <n v="1921"/>
    <x v="12"/>
    <s v="4-18-19-26-54-57-75-104-183-204"/>
    <s v="4-18-19-26-54-57-75-104-183-204"/>
    <x v="1"/>
    <x v="1880"/>
    <n v="679.52300000000002"/>
    <n v="291.48700000000002"/>
    <n v="9.7937700000000003"/>
    <n v="0"/>
    <x v="1693"/>
    <x v="1777"/>
    <n v="-3.6153879999999998"/>
    <n v="-172.55741599999999"/>
    <n v="1.534103"/>
    <n v="-3.648253"/>
    <n v="-172.53393600000001"/>
    <n v="1.534802"/>
    <n v="4.039148"/>
    <n v="6.9800000000000005E-4"/>
  </r>
  <r>
    <n v="1922"/>
    <x v="12"/>
    <s v="4-18-19-26-54-57-75-104-183-204"/>
    <s v="4-18-19-26-54-57-75-104-183-204"/>
    <x v="1"/>
    <x v="1881"/>
    <n v="588.57399999999996"/>
    <n v="231.78200000000001"/>
    <n v="8.0332509999999999"/>
    <n v="0"/>
    <x v="1694"/>
    <x v="1778"/>
    <n v="-3.630827"/>
    <n v="-171.80131499999999"/>
    <n v="1.536953"/>
    <n v="-3.624377"/>
    <n v="-171.807999"/>
    <n v="1.5365500000000001"/>
    <n v="0.92891199999999996"/>
    <n v="4.0400000000000001E-4"/>
  </r>
  <r>
    <n v="1923"/>
    <x v="12"/>
    <s v="4-18-19-26-54-57-75-104-183-204"/>
    <s v="4-18-19-26-54-57-75-104-183-204"/>
    <x v="1"/>
    <x v="1882"/>
    <n v="589.89200000000005"/>
    <n v="266.91300000000001"/>
    <n v="7.5051589999999999"/>
    <n v="0"/>
    <x v="1695"/>
    <x v="1779"/>
    <n v="-3.6053700000000002"/>
    <n v="-171.07772499999999"/>
    <n v="1.5391170000000001"/>
    <n v="-3.601105"/>
    <n v="-171.08169599999999"/>
    <n v="1.538624"/>
    <n v="0.58273600000000003"/>
    <n v="4.9299999999999995E-4"/>
  </r>
  <r>
    <n v="1924"/>
    <x v="13"/>
    <s v="4-18-19-26-54-57-75-183-204"/>
    <s v="4-18-19-26-54-57-75-183-204"/>
    <x v="1"/>
    <x v="1883"/>
    <n v="524.19500000000005"/>
    <n v="344.37099999999998"/>
    <n v="9.2127280000000003"/>
    <n v="0"/>
    <x v="1696"/>
    <x v="1780"/>
    <n v="-3.5822129999999999"/>
    <n v="-170.10819100000001"/>
    <n v="1.5444199999999999"/>
    <n v="-3.5768939999999998"/>
    <n v="-170.113617"/>
    <n v="1.5443579999999999"/>
    <n v="0.75983199999999995"/>
    <n v="6.0999999999999999E-5"/>
  </r>
  <r>
    <n v="1925"/>
    <x v="13"/>
    <s v="4-18-19-26-54-57-75-183-204"/>
    <s v="4-18-19-26-54-57-75-183-204"/>
    <x v="1"/>
    <x v="1590"/>
    <n v="523.399"/>
    <n v="248.44"/>
    <n v="6.9373990000000001"/>
    <n v="0"/>
    <x v="1697"/>
    <x v="1781"/>
    <n v="-3.5639280000000002"/>
    <n v="-169.388992"/>
    <n v="1.546845"/>
    <n v="-3.5624929999999999"/>
    <n v="-169.38806199999999"/>
    <n v="1.548211"/>
    <n v="0.17105799999999999"/>
    <n v="1.366E-3"/>
  </r>
  <r>
    <n v="1926"/>
    <x v="13"/>
    <s v="4-18-19-26-54-57-75-183-204"/>
    <s v="4-18-19-26-54-57-75-183-204"/>
    <x v="1"/>
    <x v="1884"/>
    <n v="700.54600000000005"/>
    <n v="326.25099999999998"/>
    <n v="6.8131370000000002"/>
    <n v="0"/>
    <x v="1698"/>
    <x v="1782"/>
    <n v="-3.5496819999999998"/>
    <n v="-168.66393600000001"/>
    <n v="1.551817"/>
    <n v="-3.549668"/>
    <n v="-168.662735"/>
    <n v="1.5520400000000001"/>
    <n v="0.120119"/>
    <n v="2.22E-4"/>
  </r>
  <r>
    <n v="1927"/>
    <x v="19"/>
    <s v="18-19-26-54-57-75-183-204"/>
    <s v="18-19-26-54-57-75-183-204"/>
    <x v="1"/>
    <x v="1885"/>
    <n v="904.97400000000005"/>
    <n v="362.04399999999998"/>
    <n v="7.2432400000000001"/>
    <n v="0"/>
    <x v="1699"/>
    <x v="1783"/>
    <n v="-3.4997280000000002"/>
    <n v="-167.71947299999999"/>
    <n v="1.5525100000000001"/>
    <n v="-3.5348090000000001"/>
    <n v="-167.69544999999999"/>
    <n v="1.5550600000000001"/>
    <n v="4.2517610000000001"/>
    <n v="2.5509999999999999E-3"/>
  </r>
  <r>
    <n v="1928"/>
    <x v="19"/>
    <s v="18-19-26-54-57-75-183-204"/>
    <s v="18-19-26-54-57-75-183-204"/>
    <x v="1"/>
    <x v="1886"/>
    <n v="1073.6669999999999"/>
    <n v="819.92"/>
    <n v="6.71828"/>
    <n v="0"/>
    <x v="1700"/>
    <x v="1784"/>
    <n v="-3.5529289999999998"/>
    <n v="-166.94359900000001"/>
    <n v="1.5568740000000001"/>
    <n v="-3.5248750000000002"/>
    <n v="-166.969742"/>
    <n v="1.5560560000000001"/>
    <n v="3.8346939999999998"/>
    <n v="8.1800000000000004E-4"/>
  </r>
  <r>
    <n v="1929"/>
    <x v="19"/>
    <s v="18-19-26-54-57-75-183-204"/>
    <s v="18-19-26-54-57-75-183-204"/>
    <x v="1"/>
    <x v="1887"/>
    <n v="2032.1559999999999"/>
    <n v="654.351"/>
    <n v="6.0589279999999999"/>
    <n v="0"/>
    <x v="1701"/>
    <x v="1785"/>
    <n v="-3.5229439999999999"/>
    <n v="-166.20404099999999"/>
    <n v="1.5560480000000001"/>
    <n v="-3.5152350000000001"/>
    <n v="-166.24382"/>
    <n v="1.5575889999999999"/>
    <n v="4.0519660000000002"/>
    <n v="1.5399999999999999E-3"/>
  </r>
  <r>
    <n v="1930"/>
    <x v="18"/>
    <s v="18-19-54-57-183-204"/>
    <s v="18-19-54-57-183-204"/>
    <x v="1"/>
    <x v="1888"/>
    <n v="371.11"/>
    <n v="238.566"/>
    <n v="5.8249420000000001"/>
    <n v="0"/>
    <x v="1702"/>
    <x v="1786"/>
    <n v="-3.471117"/>
    <n v="-165.303755"/>
    <n v="1.558991"/>
    <n v="-3.504416"/>
    <n v="-165.275848"/>
    <n v="1.5594710000000001"/>
    <n v="4.3446490000000004"/>
    <n v="4.8099999999999998E-4"/>
  </r>
  <r>
    <n v="1931"/>
    <x v="18"/>
    <s v="18-19-54-57-183-204"/>
    <s v="18-19-54-57-183-204"/>
    <x v="1"/>
    <x v="1889"/>
    <n v="452.53500000000003"/>
    <n v="303.59100000000001"/>
    <n v="4.4778979999999997"/>
    <n v="0"/>
    <x v="1056"/>
    <x v="1787"/>
    <n v="-3.476226"/>
    <n v="-164.533278"/>
    <n v="1.5591600000000001"/>
    <n v="-3.498024"/>
    <n v="-164.550049"/>
    <n v="1.5606450000000001"/>
    <n v="2.7503359999999999"/>
    <n v="1.485E-3"/>
  </r>
  <r>
    <n v="1932"/>
    <x v="18"/>
    <s v="18-19-54-57-183-204"/>
    <s v="18-19-54-57-183-204"/>
    <x v="1"/>
    <x v="1890"/>
    <n v="650.98599999999999"/>
    <n v="468.584"/>
    <n v="4.4859600000000004"/>
    <n v="0"/>
    <x v="1703"/>
    <x v="1788"/>
    <n v="-3.4971009999999998"/>
    <n v="-163.82713699999999"/>
    <n v="1.5627040000000001"/>
    <n v="-3.4920689999999999"/>
    <n v="-163.82427999999999"/>
    <n v="1.5624469999999999"/>
    <n v="0.57861799999999997"/>
    <n v="2.5700000000000001E-4"/>
  </r>
  <r>
    <n v="1933"/>
    <x v="18"/>
    <s v="18-19-54-57-183-204"/>
    <s v="18-19-54-57-183-204"/>
    <x v="1"/>
    <x v="1891"/>
    <n v="430.334"/>
    <n v="347.42599999999999"/>
    <n v="6.1572779999999998"/>
    <n v="0"/>
    <x v="1704"/>
    <x v="1789"/>
    <n v="-3.5553979999999998"/>
    <n v="-162.799846"/>
    <n v="1.5655730000000001"/>
    <n v="-3.4851369999999999"/>
    <n v="-162.85665900000001"/>
    <n v="1.563634"/>
    <n v="9.0356640000000006"/>
    <n v="1.939E-3"/>
  </r>
  <r>
    <n v="1934"/>
    <x v="18"/>
    <s v="18-19-54-57-183-204"/>
    <s v="18-19-54-57-183-204"/>
    <x v="1"/>
    <x v="750"/>
    <n v="366.99599999999998"/>
    <n v="270.983"/>
    <n v="4.2097439999999997"/>
    <n v="0"/>
    <x v="1705"/>
    <x v="1790"/>
    <n v="-3.4912109999999998"/>
    <n v="-162.11277899999999"/>
    <n v="1.563061"/>
    <n v="-3.4805100000000002"/>
    <n v="-162.13085899999999"/>
    <n v="1.5637239999999999"/>
    <n v="2.1010019999999998"/>
    <n v="6.6299999999999996E-4"/>
  </r>
  <r>
    <n v="1935"/>
    <x v="15"/>
    <s v="18-19-54-57-204"/>
    <s v="18-19-54-57-204"/>
    <x v="1"/>
    <x v="1892"/>
    <n v="311.69299999999998"/>
    <n v="230.453"/>
    <n v="5.1984339999999998"/>
    <n v="0"/>
    <x v="1706"/>
    <x v="1791"/>
    <n v="-3.479069"/>
    <n v="-161.157115"/>
    <n v="1.5641"/>
    <n v="-3.4744959999999998"/>
    <n v="-161.163116"/>
    <n v="1.5642419999999999"/>
    <n v="0.75451199999999996"/>
    <n v="1.4200000000000001E-4"/>
  </r>
  <r>
    <n v="1936"/>
    <x v="15"/>
    <s v="18-19-54-57-204"/>
    <s v="18-19-54-57-204"/>
    <x v="1"/>
    <x v="1893"/>
    <n v="624.22400000000005"/>
    <n v="333.54500000000002"/>
    <n v="4.1161640000000004"/>
    <n v="0"/>
    <x v="1707"/>
    <x v="1792"/>
    <n v="-3.4265569999999999"/>
    <n v="-160.440932"/>
    <n v="1.5615699999999999"/>
    <n v="-3.4704259999999998"/>
    <n v="-160.437241"/>
    <n v="1.5653349999999999"/>
    <n v="4.4024510000000001"/>
    <n v="3.7650000000000001E-3"/>
  </r>
  <r>
    <n v="1937"/>
    <x v="18"/>
    <s v="18-19-54-57-98-204"/>
    <s v="18-19-54-57-98-204"/>
    <x v="1"/>
    <x v="1894"/>
    <n v="392.17599999999999"/>
    <n v="397.91300000000001"/>
    <n v="4.9199479999999998"/>
    <n v="0"/>
    <x v="1708"/>
    <x v="1793"/>
    <n v="-3.462148"/>
    <n v="-159.716576"/>
    <n v="1.565323"/>
    <n v="-3.467123"/>
    <n v="-159.71139500000001"/>
    <n v="1.565456"/>
    <n v="0.71828099999999995"/>
    <n v="1.3300000000000001E-4"/>
  </r>
  <r>
    <n v="1938"/>
    <x v="15"/>
    <s v="18-19-54-98-204"/>
    <s v="18-19-54-98-204"/>
    <x v="1"/>
    <x v="1895"/>
    <n v="619.62900000000002"/>
    <n v="421.52"/>
    <n v="4.8323970000000003"/>
    <n v="0"/>
    <x v="1709"/>
    <x v="1794"/>
    <n v="-3.4561000000000002"/>
    <n v="-158.73808299999999"/>
    <n v="1.565666"/>
    <n v="-3.462917"/>
    <n v="-158.74366800000001"/>
    <n v="1.5660609999999999"/>
    <n v="0.88127999999999995"/>
    <n v="3.9500000000000001E-4"/>
  </r>
  <r>
    <n v="1939"/>
    <x v="15"/>
    <s v="18-19-54-98-204"/>
    <s v="18-19-54-98-204"/>
    <x v="1"/>
    <x v="1896"/>
    <n v="605.89400000000001"/>
    <n v="484.03199999999998"/>
    <n v="4.3582390000000002"/>
    <n v="0"/>
    <x v="1710"/>
    <x v="1795"/>
    <n v="-3.4478719999999998"/>
    <n v="-158.03728100000001"/>
    <n v="1.5678129999999999"/>
    <n v="-3.4598"/>
    <n v="-158.01786799999999"/>
    <n v="1.5668500000000001"/>
    <n v="2.278473"/>
    <n v="9.6299999999999999E-4"/>
  </r>
  <r>
    <n v="1940"/>
    <x v="15"/>
    <s v="19-54-63-98-204"/>
    <s v="19-54-63-98-204"/>
    <x v="1"/>
    <x v="1897"/>
    <n v="346.58600000000001"/>
    <n v="277.09199999999998"/>
    <n v="4.3861509999999999"/>
    <n v="0"/>
    <x v="1711"/>
    <x v="1796"/>
    <n v="-3.4439899999999999"/>
    <n v="-157.04906"/>
    <n v="1.5679050000000001"/>
    <n v="-3.4560309999999999"/>
    <n v="-157.05014"/>
    <n v="1.5671029999999999"/>
    <n v="1.208901"/>
    <n v="8.0199999999999998E-4"/>
  </r>
  <r>
    <n v="1941"/>
    <x v="15"/>
    <s v="19-54-63-98-204"/>
    <s v="19-54-63-98-204"/>
    <x v="1"/>
    <x v="1898"/>
    <n v="526.15200000000004"/>
    <n v="336.29899999999998"/>
    <n v="3.993347"/>
    <n v="0"/>
    <x v="713"/>
    <x v="1797"/>
    <n v="-3.4619949999999999"/>
    <n v="-156.318758"/>
    <n v="1.568433"/>
    <n v="-3.4534470000000002"/>
    <n v="-156.32432600000001"/>
    <n v="1.566727"/>
    <n v="1.020154"/>
    <n v="1.7060000000000001E-3"/>
  </r>
  <r>
    <n v="1942"/>
    <x v="15"/>
    <s v="19-54-63-98-204"/>
    <s v="19-54-63-98-204"/>
    <x v="1"/>
    <x v="1899"/>
    <n v="358.23399999999998"/>
    <n v="319.02699999999999"/>
    <n v="3.6878669999999998"/>
    <n v="0"/>
    <x v="1712"/>
    <x v="1798"/>
    <n v="-3.4305370000000002"/>
    <n v="-155.60992899999999"/>
    <n v="1.560163"/>
    <n v="-3.4507140000000001"/>
    <n v="-155.59852599999999"/>
    <n v="1.5674090000000001"/>
    <n v="2.3176130000000001"/>
    <n v="7.247E-3"/>
  </r>
  <r>
    <n v="1943"/>
    <x v="15"/>
    <s v="19-54-63-98-204"/>
    <s v="19-54-63-98-204"/>
    <x v="1"/>
    <x v="1900"/>
    <n v="579.72400000000005"/>
    <n v="357.18099999999998"/>
    <n v="4.6163819999999998"/>
    <n v="0"/>
    <x v="1713"/>
    <x v="1799"/>
    <n v="-3.4537680000000002"/>
    <n v="-154.61838900000001"/>
    <n v="1.5659449999999999"/>
    <n v="-3.4475910000000001"/>
    <n v="-154.630798"/>
    <n v="1.5677289999999999"/>
    <n v="1.386204"/>
    <n v="1.784E-3"/>
  </r>
  <r>
    <n v="1944"/>
    <x v="15"/>
    <s v="19-54-63-98-204"/>
    <s v="19-54-63-98-204"/>
    <x v="1"/>
    <x v="1061"/>
    <n v="337.06099999999998"/>
    <n v="230.797"/>
    <n v="3.6349040000000001"/>
    <n v="0"/>
    <x v="1714"/>
    <x v="1800"/>
    <n v="-3.4467120000000002"/>
    <n v="-153.90199999999999"/>
    <n v="1.566997"/>
    <n v="-3.445506"/>
    <n v="-153.904999"/>
    <n v="1.5673919999999999"/>
    <n v="0.32318999999999998"/>
    <n v="3.9500000000000001E-4"/>
  </r>
  <r>
    <n v="1945"/>
    <x v="15"/>
    <s v="19-54-63-98-204"/>
    <s v="19-54-63-98-204"/>
    <x v="1"/>
    <x v="1901"/>
    <n v="310.30900000000003"/>
    <n v="236.202"/>
    <n v="4.4478229999999996"/>
    <n v="0"/>
    <x v="1715"/>
    <x v="1801"/>
    <n v="-3.4173040000000001"/>
    <n v="-152.96352999999999"/>
    <n v="1.5710710000000001"/>
    <n v="-3.4426130000000001"/>
    <n v="-152.93725599999999"/>
    <n v="1.5675330000000001"/>
    <n v="3.6480860000000002"/>
    <n v="3.5379999999999999E-3"/>
  </r>
  <r>
    <n v="1946"/>
    <x v="16"/>
    <s v="19-54-63-98"/>
    <s v="19-54-63-98"/>
    <x v="1"/>
    <x v="1902"/>
    <n v="355.36099999999999"/>
    <n v="452.47199999999998"/>
    <n v="3.477417"/>
    <n v="0"/>
    <x v="841"/>
    <x v="1802"/>
    <n v="-3.427314"/>
    <n v="-152.21288300000001"/>
    <n v="1.566265"/>
    <n v="-3.4403429999999999"/>
    <n v="-152.211456"/>
    <n v="1.568103"/>
    <n v="1.3106880000000001"/>
    <n v="1.838E-3"/>
  </r>
  <r>
    <n v="1947"/>
    <x v="16"/>
    <s v="19-54-63-98"/>
    <s v="19-54-63-98"/>
    <x v="1"/>
    <x v="1903"/>
    <n v="296.18900000000002"/>
    <n v="252.26400000000001"/>
    <n v="2.648933"/>
    <n v="0"/>
    <x v="556"/>
    <x v="1803"/>
    <n v="-3.4016359999999999"/>
    <n v="-151.52257800000001"/>
    <n v="1.5677840000000001"/>
    <n v="-3.4383979999999998"/>
    <n v="-151.485657"/>
    <n v="1.567644"/>
    <n v="5.2102110000000001"/>
    <n v="1.3999999999999999E-4"/>
  </r>
  <r>
    <n v="1948"/>
    <x v="16"/>
    <s v="19-54-63-98"/>
    <s v="19-54-63-98"/>
    <x v="1"/>
    <x v="1294"/>
    <n v="448.351"/>
    <n v="392.19"/>
    <n v="4.0153679999999996"/>
    <n v="0"/>
    <x v="1716"/>
    <x v="1804"/>
    <n v="-3.4700899999999999"/>
    <n v="-150.492254"/>
    <n v="1.5665640000000001"/>
    <n v="-3.4357500000000001"/>
    <n v="-150.51792900000001"/>
    <n v="1.567774"/>
    <n v="4.2877239999999999"/>
    <n v="1.2099999999999999E-3"/>
  </r>
  <r>
    <n v="1949"/>
    <x v="16"/>
    <s v="19-54-63-98"/>
    <s v="19-54-63-98"/>
    <x v="1"/>
    <x v="1904"/>
    <n v="279.678"/>
    <n v="285.053"/>
    <n v="3.0661079999999998"/>
    <n v="0"/>
    <x v="718"/>
    <x v="1805"/>
    <n v="-3.4132289999999998"/>
    <n v="-149.78034500000001"/>
    <n v="1.5645849999999999"/>
    <n v="-3.4336129999999998"/>
    <n v="-149.79212999999999"/>
    <n v="1.568311"/>
    <n v="2.3544839999999998"/>
    <n v="3.7260000000000001E-3"/>
  </r>
  <r>
    <n v="1950"/>
    <x v="16"/>
    <s v="19-54-63-98"/>
    <s v="19-54-63-98"/>
    <x v="1"/>
    <x v="1905"/>
    <n v="498.95299999999997"/>
    <n v="384.62700000000001"/>
    <n v="4.0774280000000003"/>
    <n v="0"/>
    <x v="552"/>
    <x v="1806"/>
    <n v="-3.4426299999999999"/>
    <n v="-148.83140599999999"/>
    <n v="1.5670759999999999"/>
    <n v="-3.4310990000000001"/>
    <n v="-148.824387"/>
    <n v="1.568417"/>
    <n v="1.349899"/>
    <n v="1.341E-3"/>
  </r>
  <r>
    <n v="1951"/>
    <x v="16"/>
    <s v="19-54-63-98"/>
    <s v="19-54-63-98"/>
    <x v="1"/>
    <x v="1906"/>
    <n v="279.01600000000002"/>
    <n v="255.80500000000001"/>
    <n v="3.0224220000000002"/>
    <n v="0"/>
    <x v="547"/>
    <x v="1306"/>
    <n v="-3.4169010000000002"/>
    <n v="-148.10987600000001"/>
    <n v="1.5682240000000001"/>
    <n v="-3.4293749999999998"/>
    <n v="-148.09858700000001"/>
    <n v="1.56795"/>
    <n v="1.6823360000000001"/>
    <n v="2.7399999999999999E-4"/>
  </r>
  <r>
    <n v="1952"/>
    <x v="16"/>
    <s v="19-54-63-98"/>
    <s v="19-54-63-98"/>
    <x v="1"/>
    <x v="1907"/>
    <n v="512.36599999999999"/>
    <n v="362.82400000000001"/>
    <n v="2.994389"/>
    <n v="0"/>
    <x v="709"/>
    <x v="1807"/>
    <n v="-3.3965709999999998"/>
    <n v="-147.37589700000001"/>
    <n v="1.5651550000000001"/>
    <n v="-3.4273920000000002"/>
    <n v="-147.37278699999999"/>
    <n v="1.5684979999999999"/>
    <n v="3.0976750000000002"/>
    <n v="3.3430000000000001E-3"/>
  </r>
  <r>
    <n v="1953"/>
    <x v="17"/>
    <s v="19-63-98"/>
    <s v="19-63-98"/>
    <x v="1"/>
    <x v="1908"/>
    <n v="208.32599999999999"/>
    <n v="297.69400000000002"/>
    <n v="2.759503"/>
    <n v="0"/>
    <x v="711"/>
    <x v="1808"/>
    <n v="-3.388919"/>
    <n v="-146.40748400000001"/>
    <n v="1.5724130000000001"/>
    <n v="-3.4249809999999998"/>
    <n v="-146.40505999999999"/>
    <n v="1.568543"/>
    <n v="3.614309"/>
    <n v="3.8700000000000002E-3"/>
  </r>
  <r>
    <n v="1954"/>
    <x v="17"/>
    <s v="19-63-98"/>
    <s v="19-63-98"/>
    <x v="1"/>
    <x v="1909"/>
    <n v="243.06899999999999"/>
    <n v="280.56700000000001"/>
    <n v="2.4171740000000002"/>
    <n v="0"/>
    <x v="554"/>
    <x v="1809"/>
    <n v="-3.4262229999999998"/>
    <n v="-145.68170799999999"/>
    <n v="1.567815"/>
    <n v="-3.4233880000000001"/>
    <n v="-145.67926"/>
    <n v="1.5681069999999999"/>
    <n v="0.37454599999999999"/>
    <n v="2.92E-4"/>
  </r>
  <r>
    <n v="1955"/>
    <x v="17"/>
    <s v="19-63-98"/>
    <s v="19-63-98"/>
    <x v="1"/>
    <x v="1418"/>
    <n v="205.25700000000001"/>
    <n v="239.75800000000001"/>
    <n v="3.1341779999999999"/>
    <n v="0"/>
    <x v="554"/>
    <x v="1377"/>
    <n v="-3.4712459999999998"/>
    <n v="-144.66128699999999"/>
    <n v="1.568802"/>
    <n v="-3.421122"/>
    <n v="-144.71151699999999"/>
    <n v="1.568187"/>
    <n v="7.0960830000000001"/>
    <n v="6.1499999999999999E-4"/>
  </r>
  <r>
    <n v="1956"/>
    <x v="17"/>
    <s v="19-63-98"/>
    <s v="19-63-98"/>
    <x v="1"/>
    <x v="1910"/>
    <n v="215.09399999999999"/>
    <n v="292.44799999999998"/>
    <n v="1.9091499999999999"/>
    <n v="0"/>
    <x v="1282"/>
    <x v="1810"/>
    <n v="-3.4255969999999998"/>
    <n v="-144.01341300000001"/>
    <n v="1.572735"/>
    <n v="-3.4192520000000002"/>
    <n v="-143.98571799999999"/>
    <n v="1.5686929999999999"/>
    <n v="2.8413059999999999"/>
    <n v="4.0410000000000003E-3"/>
  </r>
  <r>
    <n v="1957"/>
    <x v="17"/>
    <s v="19-63-98"/>
    <s v="19-63-98"/>
    <x v="1"/>
    <x v="1911"/>
    <n v="224.10499999999999"/>
    <n v="244.035"/>
    <n v="2.2929360000000001"/>
    <n v="0"/>
    <x v="718"/>
    <x v="1811"/>
    <n v="-3.4201320000000002"/>
    <n v="-143.25356600000001"/>
    <n v="1.567196"/>
    <n v="-3.4176899999999999"/>
    <n v="-143.259918"/>
    <n v="1.5681849999999999"/>
    <n v="0.68052999999999997"/>
    <n v="9.8900000000000008E-4"/>
  </r>
  <r>
    <n v="1958"/>
    <x v="17"/>
    <s v="19-63-98"/>
    <s v="19-63-98"/>
    <x v="1"/>
    <x v="1912"/>
    <n v="252.678"/>
    <n v="301.37400000000002"/>
    <n v="2.9623059999999999"/>
    <n v="0"/>
    <x v="557"/>
    <x v="1812"/>
    <n v="-3.3780839999999999"/>
    <n v="-142.33075299999999"/>
    <n v="1.5689709999999999"/>
    <n v="-3.4154399999999998"/>
    <n v="-142.292191"/>
    <n v="1.5682179999999999"/>
    <n v="5.3689679999999997"/>
    <n v="7.5199999999999996E-4"/>
  </r>
  <r>
    <n v="1959"/>
    <x v="17"/>
    <s v="19-63-98"/>
    <s v="19-63-98"/>
    <x v="1"/>
    <x v="1913"/>
    <n v="204.68799999999999"/>
    <n v="252.35400000000001"/>
    <n v="2.6716129999999998"/>
    <n v="0"/>
    <x v="1575"/>
    <x v="1813"/>
    <n v="-3.382253"/>
    <n v="-141.55983000000001"/>
    <n v="1.572289"/>
    <n v="-3.4136709999999999"/>
    <n v="-141.56639100000001"/>
    <n v="1.5687850000000001"/>
    <n v="3.209568"/>
    <n v="3.5040000000000002E-3"/>
  </r>
  <r>
    <n v="1960"/>
    <x v="17"/>
    <s v="19-63-98"/>
    <s v="19-63-98"/>
    <x v="1"/>
    <x v="1914"/>
    <n v="303.012"/>
    <n v="359.721"/>
    <n v="3.0506609999999998"/>
    <n v="0"/>
    <x v="543"/>
    <x v="1814"/>
    <n v="-3.4409519999999998"/>
    <n v="-140.576886"/>
    <n v="1.565966"/>
    <n v="-3.411505"/>
    <n v="-140.598648"/>
    <n v="1.5687990000000001"/>
    <n v="3.6614789999999999"/>
    <n v="2.833E-3"/>
  </r>
  <r>
    <n v="1961"/>
    <x v="17"/>
    <s v="19-63-98"/>
    <s v="19-63-98"/>
    <x v="1"/>
    <x v="1915"/>
    <n v="352.55700000000002"/>
    <n v="348.17"/>
    <n v="2.0784940000000001"/>
    <n v="0"/>
    <x v="549"/>
    <x v="1815"/>
    <n v="-3.4006500000000002"/>
    <n v="-139.846665"/>
    <n v="1.5713550000000001"/>
    <n v="-3.410066"/>
    <n v="-139.872849"/>
    <n v="1.5683309999999999"/>
    <n v="2.7825280000000001"/>
    <n v="3.0240000000000002E-3"/>
  </r>
  <r>
    <n v="1962"/>
    <x v="17"/>
    <s v="19-63-98"/>
    <s v="19-63-98"/>
    <x v="1"/>
    <x v="1916"/>
    <n v="205.63800000000001"/>
    <n v="302.83699999999999"/>
    <n v="2.125022"/>
    <n v="0"/>
    <x v="546"/>
    <x v="1816"/>
    <n v="-3.4138380000000002"/>
    <n v="-139.148786"/>
    <n v="1.5692390000000001"/>
    <n v="-3.408337"/>
    <n v="-139.14704900000001"/>
    <n v="1.5688610000000001"/>
    <n v="0.57686999999999999"/>
    <n v="3.7800000000000003E-4"/>
  </r>
  <r>
    <n v="1963"/>
    <x v="17"/>
    <s v="19-63-98"/>
    <s v="19-63-98"/>
    <x v="1"/>
    <x v="1917"/>
    <n v="229.94399999999999"/>
    <n v="213.636"/>
    <n v="2.722864"/>
    <n v="0"/>
    <x v="715"/>
    <x v="1698"/>
    <n v="-3.3767179999999999"/>
    <n v="-138.202755"/>
    <n v="1.57219"/>
    <n v="-3.4062410000000001"/>
    <n v="-138.179306"/>
    <n v="1.5688820000000001"/>
    <n v="3.7702909999999998"/>
    <n v="3.307E-3"/>
  </r>
  <r>
    <n v="1964"/>
    <x v="17"/>
    <s v="19-63-98"/>
    <s v="19-63-98"/>
    <x v="1"/>
    <x v="1918"/>
    <n v="220.756"/>
    <n v="415.86200000000002"/>
    <n v="2.1909869999999998"/>
    <n v="0"/>
    <x v="560"/>
    <x v="1817"/>
    <n v="-3.4056739999999999"/>
    <n v="-137.454329"/>
    <n v="1.5707979999999999"/>
    <n v="-3.4048940000000001"/>
    <n v="-137.453506"/>
    <n v="1.568441"/>
    <n v="0.113402"/>
    <n v="2.3570000000000002E-3"/>
  </r>
  <r>
    <n v="1965"/>
    <x v="17"/>
    <s v="19-63-98"/>
    <s v="19-63-98"/>
    <x v="1"/>
    <x v="1919"/>
    <n v="247.125"/>
    <n v="270.67500000000001"/>
    <n v="2.2356739999999999"/>
    <n v="0"/>
    <x v="552"/>
    <x v="1818"/>
    <n v="-3.3964310000000002"/>
    <n v="-136.73399000000001"/>
    <n v="1.567723"/>
    <n v="-3.403165"/>
    <n v="-136.72770700000001"/>
    <n v="1.5689090000000001"/>
    <n v="0.92100700000000002"/>
    <n v="1.186E-3"/>
  </r>
  <r>
    <n v="1966"/>
    <x v="17"/>
    <s v="19-63-98"/>
    <s v="19-63-98"/>
    <x v="1"/>
    <x v="1920"/>
    <n v="395.95699999999999"/>
    <n v="383.06900000000002"/>
    <n v="2.8800509999999999"/>
    <n v="0"/>
    <x v="559"/>
    <x v="1819"/>
    <n v="-3.4116040000000001"/>
    <n v="-135.74661399999999"/>
    <n v="1.569814"/>
    <n v="-3.4010750000000001"/>
    <n v="-135.75997899999999"/>
    <n v="1.568894"/>
    <n v="1.7014130000000001"/>
    <n v="9.2100000000000005E-4"/>
  </r>
  <r>
    <n v="1967"/>
    <x v="17"/>
    <s v="19-63-98"/>
    <s v="19-63-98"/>
    <x v="1"/>
    <x v="1921"/>
    <n v="227.166"/>
    <n v="300.005"/>
    <n v="2.0217369999999999"/>
    <n v="0"/>
    <x v="1282"/>
    <x v="1820"/>
    <n v="-3.402053"/>
    <n v="-135.034109"/>
    <n v="1.570881"/>
    <n v="-3.3996249999999999"/>
    <n v="-135.03417999999999"/>
    <n v="1.5683609999999999"/>
    <n v="0.24293500000000001"/>
    <n v="2.5200000000000001E-3"/>
  </r>
  <r>
    <n v="1968"/>
    <x v="17"/>
    <s v="19-63-98"/>
    <s v="19-63-98"/>
    <x v="1"/>
    <x v="1922"/>
    <n v="218.17099999999999"/>
    <n v="288.608"/>
    <n v="3.1893940000000001"/>
    <n v="0"/>
    <x v="713"/>
    <x v="1821"/>
    <n v="-3.4059979999999999"/>
    <n v="-134.07711499999999"/>
    <n v="1.5604720000000001"/>
    <n v="-3.3974329999999999"/>
    <n v="-134.06643700000001"/>
    <n v="1.5683"/>
    <n v="1.3689450000000001"/>
    <n v="7.8279999999999999E-3"/>
  </r>
  <r>
    <n v="1969"/>
    <x v="17"/>
    <s v="19-63-98"/>
    <s v="19-63-98"/>
    <x v="1"/>
    <x v="1923"/>
    <n v="248.655"/>
    <n v="378.73700000000002"/>
    <n v="2.1988449999999999"/>
    <n v="0"/>
    <x v="710"/>
    <x v="1583"/>
    <n v="-3.3881890000000001"/>
    <n v="-133.33640299999999"/>
    <n v="1.5658639999999999"/>
    <n v="-3.395597"/>
    <n v="-133.34063699999999"/>
    <n v="1.568757"/>
    <n v="0.85330899999999998"/>
    <n v="2.8930000000000002E-3"/>
  </r>
  <r>
    <n v="1970"/>
    <x v="16"/>
    <s v="19-63-71-98"/>
    <s v="19-63-71-98"/>
    <x v="1"/>
    <x v="1924"/>
    <n v="266.56700000000001"/>
    <n v="360.65699999999998"/>
    <n v="4.184056"/>
    <n v="0"/>
    <x v="552"/>
    <x v="1822"/>
    <n v="-3.3934730000000002"/>
    <n v="-132.37319400000001"/>
    <n v="1.569315"/>
    <n v="-3.3934220000000002"/>
    <n v="-132.37290999999999"/>
    <n v="1.5687819999999999"/>
    <n v="2.8892999999999999E-2"/>
    <n v="5.3300000000000005E-4"/>
  </r>
  <r>
    <n v="1971"/>
    <x v="16"/>
    <s v="19-63-71-98"/>
    <s v="19-63-71-98"/>
    <x v="1"/>
    <x v="1925"/>
    <n v="302.30500000000001"/>
    <n v="270.77499999999998"/>
    <n v="3.0189979999999998"/>
    <n v="0"/>
    <x v="554"/>
    <x v="1823"/>
    <n v="-3.3961410000000001"/>
    <n v="-131.64116300000001"/>
    <n v="1.5685819999999999"/>
    <n v="-3.391934"/>
    <n v="-131.64711"/>
    <n v="1.568282"/>
    <n v="0.72841999999999996"/>
    <n v="2.9999999999999997E-4"/>
  </r>
  <r>
    <n v="1972"/>
    <x v="16"/>
    <s v="19-63-71-98"/>
    <s v="19-63-71-98"/>
    <x v="1"/>
    <x v="1926"/>
    <n v="310.38799999999998"/>
    <n v="318.75700000000001"/>
    <n v="3.3985789999999998"/>
    <n v="0"/>
    <x v="1717"/>
    <x v="1824"/>
    <n v="-3.3921800000000002"/>
    <n v="-130.92645200000001"/>
    <n v="1.5698570000000001"/>
    <n v="-3.390069"/>
    <n v="-130.92131000000001"/>
    <n v="1.568729"/>
    <n v="0.55573799999999995"/>
    <n v="1.1280000000000001E-3"/>
  </r>
  <r>
    <n v="1973"/>
    <x v="17"/>
    <s v="63-71-98"/>
    <s v="63-71-98"/>
    <x v="1"/>
    <x v="1927"/>
    <n v="372.529"/>
    <n v="394.83199999999999"/>
    <n v="2.8863490000000001"/>
    <n v="0"/>
    <x v="1718"/>
    <x v="1825"/>
    <n v="-3.385259"/>
    <n v="-129.957156"/>
    <n v="1.5688120000000001"/>
    <n v="-3.3877839999999999"/>
    <n v="-129.95478800000001"/>
    <n v="1.5686979999999999"/>
    <n v="0.346188"/>
    <n v="1.1400000000000001E-4"/>
  </r>
  <r>
    <n v="1974"/>
    <x v="17"/>
    <s v="63-71-98"/>
    <s v="63-71-98"/>
    <x v="1"/>
    <x v="1928"/>
    <n v="327.21499999999997"/>
    <n v="366.46600000000001"/>
    <n v="2.1994959999999999"/>
    <n v="0"/>
    <x v="1719"/>
    <x v="1826"/>
    <n v="-3.3994430000000002"/>
    <n v="-129.226079"/>
    <n v="1.5664100000000001"/>
    <n v="-3.3863159999999999"/>
    <n v="-129.231796"/>
    <n v="1.5682560000000001"/>
    <n v="1.4317660000000001"/>
    <n v="1.8450000000000001E-3"/>
  </r>
  <r>
    <n v="1975"/>
    <x v="17"/>
    <s v="63-71-98"/>
    <s v="63-71-98"/>
    <x v="1"/>
    <x v="1929"/>
    <n v="400.36399999999998"/>
    <n v="421.13600000000002"/>
    <n v="2.9855399999999999"/>
    <n v="0"/>
    <x v="1720"/>
    <x v="1827"/>
    <n v="-3.3799480000000002"/>
    <n v="-128.272648"/>
    <n v="1.5681529999999999"/>
    <n v="-3.3840940000000002"/>
    <n v="-128.269318"/>
    <n v="1.5682480000000001"/>
    <n v="0.53176599999999996"/>
    <n v="9.5000000000000005E-5"/>
  </r>
  <r>
    <n v="1976"/>
    <x v="17"/>
    <s v="63-71-98"/>
    <s v="63-71-98"/>
    <x v="1"/>
    <x v="1930"/>
    <n v="212.452"/>
    <n v="244.917"/>
    <n v="2.3426110000000002"/>
    <n v="0"/>
    <x v="1721"/>
    <x v="1629"/>
    <n v="-3.4033380000000002"/>
    <n v="-127.530002"/>
    <n v="1.5684340000000001"/>
    <n v="-3.382266"/>
    <n v="-127.547363"/>
    <n v="1.568738"/>
    <n v="2.7303060000000001"/>
    <n v="3.0299999999999999E-4"/>
  </r>
  <r>
    <n v="1977"/>
    <x v="17"/>
    <s v="63-71-98"/>
    <s v="63-71-98"/>
    <x v="1"/>
    <x v="1931"/>
    <n v="270.64"/>
    <n v="270.98399999999998"/>
    <n v="1.9863649999999999"/>
    <n v="0"/>
    <x v="1722"/>
    <x v="1828"/>
    <n v="-3.3845260000000001"/>
    <n v="-126.822159"/>
    <n v="1.569178"/>
    <n v="-3.38076"/>
    <n v="-126.824692"/>
    <n v="1.5682419999999999"/>
    <n v="0.45379799999999998"/>
    <n v="9.3599999999999998E-4"/>
  </r>
  <r>
    <n v="1978"/>
    <x v="17"/>
    <s v="63-71-98"/>
    <s v="63-71-98"/>
    <x v="1"/>
    <x v="1932"/>
    <n v="543.92999999999995"/>
    <n v="600.25"/>
    <n v="3.042176"/>
    <n v="0"/>
    <x v="1723"/>
    <x v="1829"/>
    <n v="-3.4087100000000001"/>
    <n v="-125.876689"/>
    <n v="1.565293"/>
    <n v="-3.3785340000000001"/>
    <n v="-125.86026"/>
    <n v="1.568236"/>
    <n v="3.4358110000000002"/>
    <n v="2.944E-3"/>
  </r>
  <r>
    <n v="1979"/>
    <x v="17"/>
    <s v="63-71-98"/>
    <s v="63-71-98"/>
    <x v="1"/>
    <x v="1933"/>
    <n v="337.44799999999998"/>
    <n v="288.39"/>
    <n v="2.4171529999999999"/>
    <n v="0"/>
    <x v="1724"/>
    <x v="1830"/>
    <n v="-3.4433889999999998"/>
    <n v="-125.125632"/>
    <n v="1.576527"/>
    <n v="-3.376763"/>
    <n v="-125.143974"/>
    <n v="1.5687949999999999"/>
    <n v="6.9104900000000002"/>
    <n v="7.7320000000000002E-3"/>
  </r>
  <r>
    <n v="1980"/>
    <x v="17"/>
    <s v="63-71-98"/>
    <s v="63-71-98"/>
    <x v="1"/>
    <x v="461"/>
    <n v="259.35899999999998"/>
    <n v="340.00299999999999"/>
    <n v="2.2606389999999998"/>
    <n v="0"/>
    <x v="1725"/>
    <x v="1831"/>
    <n v="-3.392236"/>
    <n v="-124.429981"/>
    <n v="1.5688059999999999"/>
    <n v="-3.3754059999999999"/>
    <n v="-124.445244"/>
    <n v="1.5683210000000001"/>
    <n v="2.2720609999999999"/>
    <n v="4.84E-4"/>
  </r>
  <r>
    <n v="1981"/>
    <x v="17"/>
    <s v="63-71-98"/>
    <s v="63-71-98"/>
    <x v="1"/>
    <x v="1934"/>
    <n v="219.637"/>
    <n v="282.74700000000001"/>
    <n v="2.6752419999999999"/>
    <n v="0"/>
    <x v="1726"/>
    <x v="1832"/>
    <n v="-3.2844500000000001"/>
    <n v="-123.63427799999999"/>
    <n v="1.5654539999999999"/>
    <n v="-3.373399"/>
    <n v="-123.542061"/>
    <n v="1.568314"/>
    <n v="12.812493999999999"/>
    <n v="2.8600000000000001E-3"/>
  </r>
  <r>
    <n v="1982"/>
    <x v="17"/>
    <s v="63-71-98"/>
    <s v="63-71-98"/>
    <x v="1"/>
    <x v="1935"/>
    <n v="400.76900000000001"/>
    <n v="429.75700000000001"/>
    <n v="2.4058700000000002"/>
    <n v="0"/>
    <x v="1727"/>
    <x v="1833"/>
    <n v="-3.366981"/>
    <n v="-122.868129"/>
    <n v="1.569733"/>
    <n v="-3.3717839999999999"/>
    <n v="-122.877388"/>
    <n v="1.568875"/>
    <n v="1.043113"/>
    <n v="8.5700000000000001E-4"/>
  </r>
  <r>
    <n v="1983"/>
    <x v="17"/>
    <s v="63-71-98"/>
    <s v="63-71-98"/>
    <x v="1"/>
    <x v="1936"/>
    <n v="379.66399999999999"/>
    <n v="380.95100000000002"/>
    <n v="2.621807"/>
    <n v="0"/>
    <x v="1728"/>
    <x v="1834"/>
    <n v="-3.3723390000000002"/>
    <n v="-122.01325199999999"/>
    <n v="1.5730710000000001"/>
    <n v="-3.369847"/>
    <n v="-121.98737300000001"/>
    <n v="1.56887"/>
    <n v="2.599866"/>
    <n v="4.2009999999999999E-3"/>
  </r>
  <r>
    <n v="1984"/>
    <x v="17"/>
    <s v="63-71-98"/>
    <s v="63-71-98"/>
    <x v="1"/>
    <x v="1937"/>
    <n v="289.05"/>
    <n v="318.18400000000003"/>
    <n v="2.122433"/>
    <n v="0"/>
    <x v="1729"/>
    <x v="1835"/>
    <n v="-3.4001250000000001"/>
    <n v="-121.27872499999999"/>
    <n v="1.56931"/>
    <n v="-3.3685390000000002"/>
    <n v="-121.308876"/>
    <n v="1.5683670000000001"/>
    <n v="4.3666109999999998"/>
    <n v="9.4300000000000004E-4"/>
  </r>
  <r>
    <n v="1985"/>
    <x v="17"/>
    <s v="63-71-98"/>
    <s v="63-71-98"/>
    <x v="1"/>
    <x v="1938"/>
    <n v="247.43600000000001"/>
    <n v="309.96800000000002"/>
    <n v="2.796691"/>
    <n v="0"/>
    <x v="1730"/>
    <x v="1836"/>
    <n v="-3.3690709999999999"/>
    <n v="-120.388126"/>
    <n v="1.5597589999999999"/>
    <n v="-3.3558599999999998"/>
    <n v="-120.396309"/>
    <n v="1.5591999999999999"/>
    <n v="1.554047"/>
    <n v="5.5900000000000004E-4"/>
  </r>
  <r>
    <n v="1986"/>
    <x v="17"/>
    <s v="63-71-98"/>
    <s v="63-71-98"/>
    <x v="1"/>
    <x v="1939"/>
    <n v="307.58499999999998"/>
    <n v="420.28899999999999"/>
    <n v="2.089537"/>
    <n v="0"/>
    <x v="1731"/>
    <x v="1837"/>
    <n v="-3.3013599999999999"/>
    <n v="-119.743094"/>
    <n v="1.543617"/>
    <n v="-3.328532"/>
    <n v="-119.71875799999999"/>
    <n v="1.54301"/>
    <n v="3.64771"/>
    <n v="6.0700000000000001E-4"/>
  </r>
  <r>
    <n v="1987"/>
    <x v="17"/>
    <s v="63-71-98"/>
    <s v="63-71-98"/>
    <x v="1"/>
    <x v="1940"/>
    <n v="215.64599999999999"/>
    <n v="334.88400000000001"/>
    <n v="2.4007309999999999"/>
    <n v="0"/>
    <x v="1732"/>
    <x v="1838"/>
    <n v="-3.2899060000000002"/>
    <n v="-119.068403"/>
    <n v="1.5283040000000001"/>
    <n v="-3.2929189999999999"/>
    <n v="-119.051186"/>
    <n v="1.527163"/>
    <n v="1.7479260000000001"/>
    <n v="1.1410000000000001E-3"/>
  </r>
  <r>
    <n v="1988"/>
    <x v="17"/>
    <s v="63-71-98"/>
    <s v="63-71-98"/>
    <x v="1"/>
    <x v="1941"/>
    <n v="208.21"/>
    <n v="214.84899999999999"/>
    <n v="2.8347509999999998"/>
    <n v="0"/>
    <x v="1733"/>
    <x v="1839"/>
    <n v="-3.242864"/>
    <n v="-118.188136"/>
    <n v="1.5099009999999999"/>
    <n v="-3.235852"/>
    <n v="-118.170914"/>
    <n v="1.511585"/>
    <n v="1.8595280000000001"/>
    <n v="1.684E-3"/>
  </r>
  <r>
    <n v="1989"/>
    <x v="17"/>
    <s v="63-71-98"/>
    <s v="63-71-98"/>
    <x v="1"/>
    <x v="1942"/>
    <n v="220.50200000000001"/>
    <n v="329.48700000000002"/>
    <n v="2.4495279999999999"/>
    <n v="0"/>
    <x v="1734"/>
    <x v="1840"/>
    <n v="-3.1876950000000002"/>
    <n v="-117.53326800000001"/>
    <n v="1.494699"/>
    <n v="-3.1873239999999998"/>
    <n v="-117.510651"/>
    <n v="1.503546"/>
    <n v="2.2620339999999999"/>
    <n v="8.8470000000000007E-3"/>
  </r>
  <r>
    <n v="1990"/>
    <x v="17"/>
    <s v="63-71-98"/>
    <s v="63-71-98"/>
    <x v="1"/>
    <x v="1943"/>
    <n v="207.04"/>
    <n v="342.01100000000002"/>
    <n v="3.3256429999999999"/>
    <n v="0"/>
    <x v="1735"/>
    <x v="1841"/>
    <n v="-3.196615"/>
    <n v="-116.58427"/>
    <n v="1.4874369999999999"/>
    <n v="-3.100657"/>
    <n v="-116.624977"/>
    <n v="1.4820230000000001"/>
    <n v="10.423563"/>
    <n v="5.4140000000000004E-3"/>
  </r>
  <r>
    <n v="1991"/>
    <x v="16"/>
    <s v="61-63-71-98"/>
    <s v="61-63-71-98"/>
    <x v="1"/>
    <x v="1944"/>
    <n v="282.75799999999998"/>
    <n v="319.89499999999998"/>
    <n v="3.5647280000000001"/>
    <n v="0"/>
    <x v="1736"/>
    <x v="1842"/>
    <n v="-2.9998930000000001"/>
    <n v="-115.97084599999999"/>
    <n v="1.4529749999999999"/>
    <n v="-3.008124"/>
    <n v="-115.956665"/>
    <n v="1.453314"/>
    <n v="1.6397250000000001"/>
    <n v="3.39E-4"/>
  </r>
  <r>
    <n v="1992"/>
    <x v="16"/>
    <s v="61-63-71-98"/>
    <s v="61-63-71-98"/>
    <x v="1"/>
    <x v="1945"/>
    <n v="419.98899999999998"/>
    <n v="423.40199999999999"/>
    <n v="3.457112"/>
    <n v="0"/>
    <x v="1737"/>
    <x v="1843"/>
    <n v="-2.874495"/>
    <n v="-115.286115"/>
    <n v="1.408172"/>
    <n v="-2.8759359999999998"/>
    <n v="-115.28752900000001"/>
    <n v="1.4083079999999999"/>
    <n v="0.20189299999999999"/>
    <n v="1.36E-4"/>
  </r>
  <r>
    <n v="1993"/>
    <x v="15"/>
    <s v="61-63-71-93-98"/>
    <s v="61-63-71-93-98"/>
    <x v="1"/>
    <x v="1946"/>
    <n v="330.06099999999998"/>
    <n v="309.49400000000003"/>
    <n v="9.1193609999999996"/>
    <n v="0"/>
    <x v="1738"/>
    <x v="1844"/>
    <n v="-2.58894"/>
    <n v="-114.418897"/>
    <n v="1.314271"/>
    <n v="-2.6079349999999999"/>
    <n v="-114.40640999999999"/>
    <n v="1.3125119999999999"/>
    <n v="2.2732489999999999"/>
    <n v="1.7589999999999999E-3"/>
  </r>
  <r>
    <n v="1994"/>
    <x v="15"/>
    <s v="61-63-71-93-98"/>
    <s v="61-63-71-93-98"/>
    <x v="1"/>
    <x v="1947"/>
    <n v="323.125"/>
    <n v="325.19"/>
    <n v="8.4865329999999997"/>
    <n v="0"/>
    <x v="1739"/>
    <x v="1845"/>
    <n v="-2.3162980000000002"/>
    <n v="-113.77664"/>
    <n v="1.224226"/>
    <n v="-2.3283930000000002"/>
    <n v="-113.752861"/>
    <n v="1.2239640000000001"/>
    <n v="2.6678809999999999"/>
    <n v="2.61E-4"/>
  </r>
  <r>
    <n v="1995"/>
    <x v="15"/>
    <s v="61-63-71-93-98"/>
    <s v="61-63-71-93-98"/>
    <x v="1"/>
    <x v="1948"/>
    <n v="316.89600000000002"/>
    <n v="297.81900000000002"/>
    <n v="12.890108"/>
    <n v="0"/>
    <x v="1740"/>
    <x v="1846"/>
    <n v="-1.8043290000000001"/>
    <n v="-112.973067"/>
    <n v="1.0885929999999999"/>
    <n v="-1.8451489999999999"/>
    <n v="-112.913864"/>
    <n v="1.0900840000000001"/>
    <n v="7.1911399999999999"/>
    <n v="1.4920000000000001E-3"/>
  </r>
  <r>
    <n v="1996"/>
    <x v="15"/>
    <s v="61-63-71-93-98"/>
    <s v="61-63-71-93-98"/>
    <x v="1"/>
    <x v="1949"/>
    <n v="409.71300000000002"/>
    <n v="364.4"/>
    <n v="8.6484290000000001"/>
    <n v="0"/>
    <x v="1741"/>
    <x v="1847"/>
    <n v="-1.4422509999999999"/>
    <n v="-112.317403"/>
    <n v="0.98977099999999996"/>
    <n v="-1.411775"/>
    <n v="-112.32744599999999"/>
    <n v="0.988089"/>
    <n v="3.2088410000000001"/>
    <n v="1.681E-3"/>
  </r>
  <r>
    <n v="1997"/>
    <x v="15"/>
    <s v="61-63-71-93-98"/>
    <s v="61-63-71-93-98"/>
    <x v="1"/>
    <x v="1950"/>
    <n v="399.88200000000001"/>
    <n v="309.55"/>
    <n v="10.131537"/>
    <n v="0"/>
    <x v="1742"/>
    <x v="1848"/>
    <n v="-0.92854899999999996"/>
    <n v="-111.818612"/>
    <n v="0.88624400000000003"/>
    <n v="-0.92834099999999997"/>
    <n v="-111.78986399999999"/>
    <n v="0.88692800000000005"/>
    <n v="2.874949"/>
    <n v="6.8400000000000004E-4"/>
  </r>
  <r>
    <n v="1998"/>
    <x v="18"/>
    <s v="61-63-71-93-98-115"/>
    <s v="61-63-71-93-98-115"/>
    <x v="1"/>
    <x v="1951"/>
    <n v="540.48099999999999"/>
    <n v="358.78199999999998"/>
    <n v="15.596603"/>
    <n v="0"/>
    <x v="1743"/>
    <x v="1849"/>
    <n v="-0.20655299999999999"/>
    <n v="-111.177753"/>
    <n v="0.74940600000000002"/>
    <n v="-0.21169399999999999"/>
    <n v="-111.16681699999999"/>
    <n v="0.74987999999999999"/>
    <n v="1.2083889999999999"/>
    <n v="4.7399999999999997E-4"/>
  </r>
  <r>
    <n v="1999"/>
    <x v="18"/>
    <s v="61-63-71-93-98-115"/>
    <s v="61-63-71-93-98-115"/>
    <x v="1"/>
    <x v="1952"/>
    <n v="400.666"/>
    <n v="328.14"/>
    <n v="11.429368999999999"/>
    <n v="0"/>
    <x v="1744"/>
    <x v="1850"/>
    <n v="0.37648700000000002"/>
    <n v="-110.769324"/>
    <n v="0.64890599999999998"/>
    <n v="0.37622899999999998"/>
    <n v="-110.76862300000001"/>
    <n v="0.64877499999999999"/>
    <n v="7.4704999999999994E-2"/>
    <n v="1.3100000000000001E-4"/>
  </r>
  <r>
    <n v="2000"/>
    <x v="18"/>
    <s v="61-63-71-93-98-115"/>
    <s v="61-63-71-93-98-115"/>
    <x v="1"/>
    <x v="1953"/>
    <n v="605.08600000000001"/>
    <n v="320.20800000000003"/>
    <n v="15.884511"/>
    <n v="0"/>
    <x v="1745"/>
    <x v="1851"/>
    <n v="1.204518"/>
    <n v="-110.39264300000001"/>
    <n v="0.514957"/>
    <n v="1.221751"/>
    <n v="-110.33049800000001"/>
    <n v="0.51499399999999995"/>
    <n v="6.449071"/>
    <n v="3.6999999999999998E-5"/>
  </r>
  <r>
    <n v="2001"/>
    <x v="16"/>
    <s v="61-71-93-115"/>
    <s v="61-71-93-115"/>
    <x v="1"/>
    <x v="1954"/>
    <n v="479.541"/>
    <n v="411.74599999999998"/>
    <n v="8.1161209999999997"/>
    <n v="0"/>
    <x v="1746"/>
    <x v="1852"/>
    <n v="1.8700270000000001"/>
    <n v="-110.048984"/>
    <n v="0.406918"/>
    <n v="1.893996"/>
    <n v="-110.081039"/>
    <n v="0.41102699999999998"/>
    <n v="4.0025750000000002"/>
    <n v="4.1079999999999997E-3"/>
  </r>
  <r>
    <n v="2002"/>
    <x v="16"/>
    <s v="61-71-93-115"/>
    <s v="61-71-93-115"/>
    <x v="1"/>
    <x v="1955"/>
    <n v="269.69600000000003"/>
    <n v="250.93700000000001"/>
    <n v="6.7869010000000003"/>
    <n v="0"/>
    <x v="1747"/>
    <x v="1853"/>
    <n v="2.5864590000000001"/>
    <n v="-109.914869"/>
    <n v="0.32088899999999998"/>
    <n v="2.5920200000000002"/>
    <n v="-109.88571899999999"/>
    <n v="0.31984699999999999"/>
    <n v="2.9675099999999999"/>
    <n v="1.042E-3"/>
  </r>
  <r>
    <n v="2003"/>
    <x v="16"/>
    <s v="61-71-93-115"/>
    <s v="61-71-93-115"/>
    <x v="1"/>
    <x v="1956"/>
    <n v="500.74400000000003"/>
    <n v="448.71600000000001"/>
    <n v="7.8722719999999997"/>
    <n v="0"/>
    <x v="1748"/>
    <x v="1854"/>
    <n v="3.5457709999999998"/>
    <n v="-109.67418600000001"/>
    <n v="0.22049099999999999"/>
    <n v="3.5456470000000002"/>
    <n v="-109.69395400000001"/>
    <n v="0.22115699999999999"/>
    <n v="1.9769060000000001"/>
    <n v="6.6600000000000003E-4"/>
  </r>
  <r>
    <n v="2004"/>
    <x v="16"/>
    <s v="61-71-93-115"/>
    <s v="61-71-93-115"/>
    <x v="1"/>
    <x v="1957"/>
    <n v="289.37299999999999"/>
    <n v="319.89999999999998"/>
    <n v="5.1799090000000003"/>
    <n v="0"/>
    <x v="1749"/>
    <x v="1855"/>
    <n v="4.3038879999999997"/>
    <n v="-109.626875"/>
    <n v="0.16098999999999999"/>
    <n v="4.2664739999999997"/>
    <n v="-109.59981500000001"/>
    <n v="0.15770100000000001"/>
    <n v="4.6174410000000004"/>
    <n v="3.2889999999999998E-3"/>
  </r>
  <r>
    <n v="2005"/>
    <x v="16"/>
    <s v="61-71-93-115"/>
    <s v="61-71-93-115"/>
    <x v="1"/>
    <x v="1958"/>
    <n v="264.11099999999999"/>
    <n v="310.10500000000002"/>
    <n v="4.7245160000000004"/>
    <n v="0"/>
    <x v="1750"/>
    <x v="1856"/>
    <n v="4.9749210000000001"/>
    <n v="-109.531665"/>
    <n v="0.111725"/>
    <n v="4.9885590000000004"/>
    <n v="-109.536652"/>
    <n v="0.10881399999999999"/>
    <n v="1.4521310000000001"/>
    <n v="2.911E-3"/>
  </r>
  <r>
    <n v="2006"/>
    <x v="16"/>
    <s v="61-71-93-115"/>
    <s v="61-71-93-115"/>
    <x v="1"/>
    <x v="1959"/>
    <n v="463.54500000000002"/>
    <n v="407.01499999999999"/>
    <n v="5.3263600000000002"/>
    <n v="0"/>
    <x v="1751"/>
    <x v="1857"/>
    <n v="5.9820729999999998"/>
    <n v="-109.492683"/>
    <n v="6.4471000000000001E-2"/>
    <n v="5.9519060000000001"/>
    <n v="-109.485893"/>
    <n v="6.2112000000000001E-2"/>
    <n v="3.0921569999999998"/>
    <n v="2.359E-3"/>
  </r>
  <r>
    <n v="2007"/>
    <x v="16"/>
    <s v="61-71-93-115"/>
    <s v="61-71-93-115"/>
    <x v="1"/>
    <x v="1960"/>
    <n v="308.81400000000002"/>
    <n v="445.76100000000002"/>
    <n v="3.2651599999999998"/>
    <n v="0"/>
    <x v="1752"/>
    <x v="1858"/>
    <n v="6.6897080000000004"/>
    <n v="-109.497427"/>
    <n v="3.9861000000000001E-2"/>
    <n v="6.6755380000000004"/>
    <n v="-109.46558400000001"/>
    <n v="3.7411E-2"/>
    <n v="3.4853740000000002"/>
    <n v="2.4499999999999999E-3"/>
  </r>
  <r>
    <n v="2008"/>
    <x v="16"/>
    <s v="61-71-93-115"/>
    <s v="61-71-93-115"/>
    <x v="1"/>
    <x v="1961"/>
    <n v="434.71600000000001"/>
    <n v="443.76"/>
    <n v="3.2747329999999999"/>
    <n v="0"/>
    <x v="1753"/>
    <x v="1859"/>
    <n v="7.4114199999999997"/>
    <n v="-109.45658899999999"/>
    <n v="1.7743999999999999E-2"/>
    <n v="7.4006949999999998"/>
    <n v="-109.45436100000001"/>
    <n v="2.1972999999999999E-2"/>
    <n v="1.095442"/>
    <n v="4.2290000000000001E-3"/>
  </r>
  <r>
    <n v="2009"/>
    <x v="16"/>
    <s v="61-71-93-115"/>
    <s v="61-71-93-115"/>
    <x v="1"/>
    <x v="1962"/>
    <n v="477.27"/>
    <n v="361.80700000000002"/>
    <n v="4.0775790000000001"/>
    <n v="0"/>
    <x v="1754"/>
    <x v="1860"/>
    <n v="8.3750509999999991"/>
    <n v="-109.487802"/>
    <n v="1.2581999999999999E-2"/>
    <n v="8.3691949999999995"/>
    <n v="-109.447823"/>
    <n v="9.0849999999999993E-3"/>
    <n v="4.0406230000000001"/>
    <n v="3.4970000000000001E-3"/>
  </r>
  <r>
    <n v="2010"/>
    <x v="16"/>
    <s v="61-71-93-115"/>
    <s v="61-71-93-115"/>
    <x v="1"/>
    <x v="1963"/>
    <n v="509.15"/>
    <n v="443.62700000000001"/>
    <n v="3.2365719999999998"/>
    <n v="0"/>
    <x v="1755"/>
    <x v="1861"/>
    <n v="9.1164249999999996"/>
    <n v="-109.421443"/>
    <n v="3.2599999999999999E-3"/>
    <n v="9.0958310000000004"/>
    <n v="-109.44712800000001"/>
    <n v="2.591E-3"/>
    <n v="3.2922400000000001"/>
    <n v="6.69E-4"/>
  </r>
  <r>
    <n v="2011"/>
    <x v="16"/>
    <s v="61-71-93-115"/>
    <s v="61-71-93-115"/>
    <x v="1"/>
    <x v="1964"/>
    <n v="511.67099999999999"/>
    <n v="395.16699999999997"/>
    <n v="3.0075530000000001"/>
    <n v="0"/>
    <x v="1756"/>
    <x v="1862"/>
    <n v="9.8273609999999998"/>
    <n v="-109.43719299999999"/>
    <n v="-5.0000000000000001E-4"/>
    <n v="9.8220759999999991"/>
    <n v="-109.449226"/>
    <n v="-9.7499999999999996E-4"/>
    <n v="1.3142469999999999"/>
    <n v="4.75E-4"/>
  </r>
  <r>
    <n v="2012"/>
    <x v="16"/>
    <s v="61-71-93-115"/>
    <s v="61-71-93-115"/>
    <x v="1"/>
    <x v="1965"/>
    <n v="497.4"/>
    <n v="387.75900000000001"/>
    <n v="3.8920469999999998"/>
    <n v="0"/>
    <x v="1757"/>
    <x v="1863"/>
    <n v="10.794612000000001"/>
    <n v="-109.44060500000001"/>
    <n v="-5.3740000000000003E-3"/>
    <n v="10.789631"/>
    <n v="-109.45433"/>
    <n v="-4.4669999999999996E-3"/>
    <n v="1.4601120000000001"/>
    <n v="9.0799999999999995E-4"/>
  </r>
  <r>
    <n v="2013"/>
    <x v="16"/>
    <s v="61-71-93-115"/>
    <s v="61-71-93-115"/>
    <x v="1"/>
    <x v="1966"/>
    <n v="464.55700000000002"/>
    <n v="441.94"/>
    <n v="3.4329489999999998"/>
    <n v="0"/>
    <x v="1758"/>
    <x v="1864"/>
    <n v="11.527501000000001"/>
    <n v="-109.425161"/>
    <n v="-9.0729999999999995E-3"/>
    <n v="11.515040000000001"/>
    <n v="-109.459282"/>
    <n v="-6.6610000000000003E-3"/>
    <n v="3.6324830000000001"/>
    <n v="2.4120000000000001E-3"/>
  </r>
  <r>
    <n v="2014"/>
    <x v="16"/>
    <s v="61-71-93-115"/>
    <s v="61-71-93-115"/>
    <x v="1"/>
    <x v="1967"/>
    <n v="434.02600000000001"/>
    <n v="382.30099999999999"/>
    <n v="2.5877979999999998"/>
    <n v="0"/>
    <x v="1759"/>
    <x v="1865"/>
    <n v="12.221938"/>
    <n v="-109.503541"/>
    <n v="-3.392E-3"/>
    <n v="12.240550000000001"/>
    <n v="-109.463638"/>
    <n v="-5.9880000000000003E-3"/>
    <n v="4.4029780000000001"/>
    <n v="2.5960000000000002E-3"/>
  </r>
  <r>
    <n v="2015"/>
    <x v="16"/>
    <s v="61-71-93-115"/>
    <s v="61-71-93-115"/>
    <x v="1"/>
    <x v="1968"/>
    <n v="249.928"/>
    <n v="288.98"/>
    <n v="3.981503"/>
    <n v="0"/>
    <x v="1760"/>
    <x v="1866"/>
    <n v="13.218961999999999"/>
    <n v="-109.469222"/>
    <n v="-3.803E-3"/>
    <n v="13.208276"/>
    <n v="-109.46798699999999"/>
    <n v="-4.7580000000000001E-3"/>
    <n v="1.075771"/>
    <n v="9.5500000000000001E-4"/>
  </r>
  <r>
    <n v="2016"/>
    <x v="16"/>
    <s v="61-71-93-115"/>
    <s v="61-71-93-115"/>
    <x v="1"/>
    <x v="1969"/>
    <n v="377.39600000000002"/>
    <n v="331.91800000000001"/>
    <n v="2.8681969999999999"/>
    <n v="0"/>
    <x v="1761"/>
    <x v="1867"/>
    <n v="13.946135999999999"/>
    <n v="-109.45005999999999"/>
    <n v="-5.4400000000000004E-3"/>
    <n v="13.93427"/>
    <n v="-109.47056600000001"/>
    <n v="-4.4520000000000002E-3"/>
    <n v="2.3691080000000002"/>
    <n v="9.8799999999999995E-4"/>
  </r>
  <r>
    <n v="2017"/>
    <x v="16"/>
    <s v="61-71-93-115"/>
    <s v="61-71-93-115"/>
    <x v="1"/>
    <x v="1970"/>
    <n v="283.73099999999999"/>
    <n v="370.39100000000002"/>
    <n v="2.9867590000000002"/>
    <n v="0"/>
    <x v="1762"/>
    <x v="1868"/>
    <n v="14.655004"/>
    <n v="-109.472309"/>
    <n v="-4.2509999999999996E-3"/>
    <n v="14.660270000000001"/>
    <n v="-109.473122"/>
    <n v="-3.3549999999999999E-3"/>
    <n v="0.532856"/>
    <n v="8.9499999999999996E-4"/>
  </r>
  <r>
    <n v="2018"/>
    <x v="15"/>
    <s v="49-61-71-93-115"/>
    <s v="49-61-71-93-115"/>
    <x v="1"/>
    <x v="1971"/>
    <n v="304.221"/>
    <n v="232.30099999999999"/>
    <n v="5.151726"/>
    <n v="0"/>
    <x v="1763"/>
    <x v="1869"/>
    <n v="15.624164"/>
    <n v="-109.46272399999999"/>
    <n v="-4.6779999999999999E-3"/>
    <n v="15.628114999999999"/>
    <n v="-109.47601299999999"/>
    <n v="-2.833E-3"/>
    <n v="1.386455"/>
    <n v="1.8450000000000001E-3"/>
  </r>
  <r>
    <n v="2019"/>
    <x v="15"/>
    <s v="49-61-71-93-115"/>
    <s v="49-61-71-93-115"/>
    <x v="1"/>
    <x v="1972"/>
    <n v="568.73699999999997"/>
    <n v="369.63499999999999"/>
    <n v="3.6921390000000001"/>
    <n v="0"/>
    <x v="1764"/>
    <x v="1870"/>
    <n v="16.325239"/>
    <n v="-109.437597"/>
    <n v="-8.4320000000000003E-3"/>
    <n v="16.353884000000001"/>
    <n v="-109.477829"/>
    <n v="-3.0720000000000001E-3"/>
    <n v="4.9387429999999997"/>
    <n v="5.3610000000000003E-3"/>
  </r>
  <r>
    <n v="2020"/>
    <x v="15"/>
    <s v="49-61-71-93-115"/>
    <s v="49-61-71-93-115"/>
    <x v="1"/>
    <x v="1973"/>
    <n v="329.36"/>
    <n v="404.12900000000002"/>
    <n v="3.5635439999999998"/>
    <n v="0"/>
    <x v="1765"/>
    <x v="1871"/>
    <n v="17.076657000000001"/>
    <n v="-109.47616499999999"/>
    <n v="-1.7470000000000001E-3"/>
    <n v="17.079619999999998"/>
    <n v="-109.479439"/>
    <n v="-2.029E-3"/>
    <n v="0.44160500000000003"/>
    <n v="2.81E-4"/>
  </r>
  <r>
    <n v="2021"/>
    <x v="15"/>
    <s v="49-61-71-93-115"/>
    <s v="49-61-71-93-115"/>
    <x v="1"/>
    <x v="1974"/>
    <n v="531.70699999999999"/>
    <n v="356.6"/>
    <n v="3.722369"/>
    <n v="0"/>
    <x v="1766"/>
    <x v="1872"/>
    <n v="17.805530999999998"/>
    <n v="-109.48039199999999"/>
    <n v="-1.508E-3"/>
    <n v="17.805392999999999"/>
    <n v="-109.479889"/>
    <n v="-1.6130000000000001E-3"/>
    <n v="5.2179999999999997E-2"/>
    <n v="1.05E-4"/>
  </r>
  <r>
    <n v="2022"/>
    <x v="16"/>
    <s v="49-61-93-115"/>
    <s v="49-61-93-115"/>
    <x v="1"/>
    <x v="1975"/>
    <n v="255.30600000000001"/>
    <n v="256.53300000000002"/>
    <n v="3.6743420000000002"/>
    <n v="0"/>
    <x v="1767"/>
    <x v="1873"/>
    <n v="18.790413000000001"/>
    <n v="-109.46394600000001"/>
    <n v="-4.1199999999999999E-4"/>
    <n v="18.773167000000001"/>
    <n v="-109.480019"/>
    <n v="-6.2399999999999999E-4"/>
    <n v="2.3574609999999998"/>
    <n v="2.1100000000000001E-4"/>
  </r>
  <r>
    <n v="2023"/>
    <x v="16"/>
    <s v="49-61-93-115"/>
    <s v="49-61-93-115"/>
    <x v="1"/>
    <x v="1976"/>
    <n v="295.5"/>
    <n v="364.96699999999998"/>
    <n v="2.8043969999999998"/>
    <n v="0"/>
    <x v="694"/>
    <x v="1874"/>
    <n v="19.490876"/>
    <n v="-109.46974400000001"/>
    <n v="-2.598E-3"/>
    <n v="19.499034999999999"/>
    <n v="-109.479919"/>
    <n v="3.8099999999999999E-4"/>
    <n v="1.3042899999999999"/>
    <n v="2.2160000000000001E-3"/>
  </r>
  <r>
    <n v="2024"/>
    <x v="16"/>
    <s v="49-61-93-115"/>
    <s v="49-61-93-115"/>
    <x v="1"/>
    <x v="1977"/>
    <n v="416.49200000000002"/>
    <n v="319.08100000000002"/>
    <n v="2.767433"/>
    <n v="0"/>
    <x v="1768"/>
    <x v="1875"/>
    <n v="20.238285999999999"/>
    <n v="-109.463482"/>
    <n v="-6.3900000000000003E-4"/>
    <n v="20.224900999999999"/>
    <n v="-109.479286"/>
    <n v="2.5799999999999998E-4"/>
    <n v="2.0710470000000001"/>
    <n v="3.8099999999999999E-4"/>
  </r>
  <r>
    <n v="2025"/>
    <x v="16"/>
    <s v="49-61-93-115"/>
    <s v="49-61-93-115"/>
    <x v="1"/>
    <x v="1898"/>
    <n v="264.30399999999997"/>
    <n v="320.26299999999998"/>
    <n v="3.8457499999999998"/>
    <n v="0"/>
    <x v="1769"/>
    <x v="1876"/>
    <n v="21.188203999999999"/>
    <n v="-109.477949"/>
    <n v="-5.0850000000000001E-3"/>
    <n v="21.192923"/>
    <n v="-109.478409"/>
    <n v="6.0499999999999996E-4"/>
    <n v="0.47407899999999997"/>
    <n v="4.4799999999999996E-3"/>
  </r>
  <r>
    <n v="2026"/>
    <x v="16"/>
    <s v="49-61-93-115"/>
    <s v="49-61-93-115"/>
    <x v="1"/>
    <x v="1978"/>
    <n v="290.44499999999999"/>
    <n v="272.21199999999999"/>
    <n v="2.9036200000000001"/>
    <n v="0"/>
    <x v="1770"/>
    <x v="1877"/>
    <n v="21.909426"/>
    <n v="-109.478289"/>
    <n v="1.2382000000000001E-2"/>
    <n v="21.925989000000001"/>
    <n v="-109.477722"/>
    <n v="1.2719999999999999E-3"/>
    <n v="1.657311"/>
    <n v="1.1109000000000001E-2"/>
  </r>
  <r>
    <n v="2027"/>
    <x v="15"/>
    <s v="49-61-93-115-118"/>
    <s v="49-61-93-115-118"/>
    <x v="1"/>
    <x v="1979"/>
    <n v="390.57"/>
    <n v="333.4"/>
    <n v="4.3910109999999998"/>
    <n v="0"/>
    <x v="1771"/>
    <x v="1878"/>
    <n v="22.679182000000001"/>
    <n v="-109.473494"/>
    <n v="1.098E-3"/>
    <n v="22.680820000000001"/>
    <n v="-109.476326"/>
    <n v="1.2509999999999999E-3"/>
    <n v="0.32723099999999999"/>
    <n v="1.5300000000000001E-4"/>
  </r>
  <r>
    <n v="2028"/>
    <x v="15"/>
    <s v="49-61-93-115-118"/>
    <s v="49-61-93-115-118"/>
    <x v="1"/>
    <x v="1980"/>
    <n v="308.73200000000003"/>
    <n v="271.411"/>
    <n v="5.3077170000000002"/>
    <n v="0"/>
    <x v="1772"/>
    <x v="1879"/>
    <n v="23.749065999999999"/>
    <n v="-109.464566"/>
    <n v="1.823E-3"/>
    <n v="23.738707999999999"/>
    <n v="-109.474174"/>
    <n v="1.7440000000000001E-3"/>
    <n v="1.4127959999999999"/>
    <n v="7.8999999999999996E-5"/>
  </r>
  <r>
    <n v="2029"/>
    <x v="15"/>
    <s v="49-61-93-115-118"/>
    <s v="49-61-93-115-118"/>
    <x v="1"/>
    <x v="1981"/>
    <n v="360.08499999999998"/>
    <n v="295.29899999999998"/>
    <n v="4.413735"/>
    <n v="0"/>
    <x v="1773"/>
    <x v="1880"/>
    <n v="24.566877999999999"/>
    <n v="-109.49362000000001"/>
    <n v="-4.1970000000000002E-3"/>
    <n v="24.577805000000001"/>
    <n v="-109.472397"/>
    <n v="2.3019999999999998E-3"/>
    <n v="2.3870279999999999"/>
    <n v="1.895E-3"/>
  </r>
  <r>
    <n v="2030"/>
    <x v="15"/>
    <s v="49-61-93-115-118"/>
    <s v="49-61-93-115-118"/>
    <x v="1"/>
    <x v="1982"/>
    <n v="479.75900000000001"/>
    <n v="497.32799999999997"/>
    <n v="4.2155110000000002"/>
    <n v="0"/>
    <x v="1774"/>
    <x v="1881"/>
    <n v="25.454280000000001"/>
    <n v="-109.46638900000001"/>
    <n v="4.0990000000000002E-3"/>
    <n v="25.459496999999999"/>
    <n v="-109.47026099999999"/>
    <n v="2.2079999999999999E-3"/>
    <n v="0.64969399999999999"/>
    <n v="1.8910000000000001E-3"/>
  </r>
  <r>
    <n v="2031"/>
    <x v="15"/>
    <s v="49-61-93-115-118"/>
    <s v="49-61-93-115-118"/>
    <x v="1"/>
    <x v="1983"/>
    <n v="596.69500000000005"/>
    <n v="402.41"/>
    <n v="6.0396859999999997"/>
    <n v="0"/>
    <x v="1775"/>
    <x v="1882"/>
    <n v="26.707708"/>
    <n v="-109.46563399999999"/>
    <n v="1.9139999999999999E-3"/>
    <n v="26.703690999999999"/>
    <n v="-109.467224"/>
    <n v="2.385E-3"/>
    <n v="0.43199300000000002"/>
    <n v="4.7100000000000001E-4"/>
  </r>
  <r>
    <n v="2032"/>
    <x v="15"/>
    <s v="49-61-93-115-118"/>
    <s v="49-61-93-115-118"/>
    <x v="1"/>
    <x v="1984"/>
    <n v="607.08799999999997"/>
    <n v="484.178"/>
    <n v="4.5356079999999999"/>
    <n v="0"/>
    <x v="1776"/>
    <x v="1883"/>
    <n v="27.675474000000001"/>
    <n v="-109.471093"/>
    <n v="1.47E-4"/>
    <n v="27.686716000000001"/>
    <n v="-109.46457700000001"/>
    <n v="2.725E-3"/>
    <n v="1.2994520000000001"/>
    <n v="2.578E-3"/>
  </r>
  <r>
    <n v="2033"/>
    <x v="15"/>
    <s v="49-61-93-115-118"/>
    <s v="49-61-93-115-118"/>
    <x v="1"/>
    <x v="1985"/>
    <n v="392.64600000000002"/>
    <n v="330.459"/>
    <n v="5.484667"/>
    <n v="0"/>
    <x v="1777"/>
    <x v="1884"/>
    <n v="28.725574000000002"/>
    <n v="-109.43517199999999"/>
    <n v="7.1320000000000003E-3"/>
    <n v="28.711259999999999"/>
    <n v="-109.461586"/>
    <n v="2.875E-3"/>
    <n v="3.004346"/>
    <n v="4.2570000000000004E-3"/>
  </r>
  <r>
    <n v="2034"/>
    <x v="15"/>
    <s v="49-61-93-115-118"/>
    <s v="49-61-93-115-118"/>
    <x v="1"/>
    <x v="1986"/>
    <n v="594.82399999999996"/>
    <n v="415.09800000000001"/>
    <n v="7.3303520000000004"/>
    <n v="0"/>
    <x v="1778"/>
    <x v="1885"/>
    <n v="30.136524000000001"/>
    <n v="-109.456897"/>
    <n v="3.4390000000000002E-3"/>
    <n v="30.139502"/>
    <n v="-109.457397"/>
    <n v="2.9889999999999999E-3"/>
    <n v="0.30195"/>
    <n v="4.5100000000000001E-4"/>
  </r>
  <r>
    <n v="2035"/>
    <x v="15"/>
    <s v="49-61-93-115-118"/>
    <s v="49-61-93-115-118"/>
    <x v="1"/>
    <x v="1987"/>
    <n v="334.435"/>
    <n v="278.79000000000002"/>
    <n v="5.4519590000000004"/>
    <n v="0"/>
    <x v="1779"/>
    <x v="1886"/>
    <n v="31.246037000000001"/>
    <n v="-109.46902300000001"/>
    <n v="5.8500000000000002E-4"/>
    <n v="31.255741"/>
    <n v="-109.45394899999999"/>
    <n v="3.1059999999999998E-3"/>
    <n v="1.792781"/>
    <n v="2.5209999999999998E-3"/>
  </r>
  <r>
    <n v="2036"/>
    <x v="15"/>
    <s v="49-61-93-115-118"/>
    <s v="49-61-93-115-118"/>
    <x v="1"/>
    <x v="1988"/>
    <n v="471.67"/>
    <n v="387.70400000000001"/>
    <n v="5.3238289999999999"/>
    <n v="0"/>
    <x v="1780"/>
    <x v="1887"/>
    <n v="32.389758999999998"/>
    <n v="-109.46605099999999"/>
    <n v="2.2569999999999999E-3"/>
    <n v="32.409579999999998"/>
    <n v="-109.450233"/>
    <n v="3.238E-3"/>
    <n v="2.5359379999999998"/>
    <n v="9.7999999999999997E-4"/>
  </r>
  <r>
    <n v="2037"/>
    <x v="15"/>
    <s v="49-61-93-115-118"/>
    <s v="49-61-93-115-118"/>
    <x v="1"/>
    <x v="1989"/>
    <n v="596.49599999999998"/>
    <n v="348.92399999999998"/>
    <n v="7.6844460000000003"/>
    <n v="0"/>
    <x v="1781"/>
    <x v="1888"/>
    <n v="33.997349"/>
    <n v="-109.456382"/>
    <n v="4.2050000000000004E-3"/>
    <n v="34.005405000000003"/>
    <n v="-109.444878"/>
    <n v="3.421E-3"/>
    <n v="1.40452"/>
    <n v="7.85E-4"/>
  </r>
  <r>
    <n v="2038"/>
    <x v="15"/>
    <s v="49-61-93-115-118"/>
    <s v="49-61-93-115-118"/>
    <x v="1"/>
    <x v="1990"/>
    <n v="394.32799999999997"/>
    <n v="336.44200000000001"/>
    <n v="6.1406999999999998"/>
    <n v="0"/>
    <x v="1782"/>
    <x v="1889"/>
    <n v="35.244225999999998"/>
    <n v="-109.44073"/>
    <n v="3.4450000000000001E-3"/>
    <n v="35.244675000000001"/>
    <n v="-109.440636"/>
    <n v="3.4819999999999999E-3"/>
    <n v="4.5877000000000001E-2"/>
    <n v="3.6000000000000001E-5"/>
  </r>
  <r>
    <n v="2039"/>
    <x v="15"/>
    <s v="49-61-93-115-118"/>
    <s v="49-61-93-115-118"/>
    <x v="1"/>
    <x v="1991"/>
    <n v="568.00800000000004"/>
    <n v="239.17"/>
    <n v="6.6506379999999998"/>
    <n v="0"/>
    <x v="1783"/>
    <x v="1890"/>
    <n v="36.504689999999997"/>
    <n v="-109.45178300000001"/>
    <n v="2.434E-3"/>
    <n v="36.519829000000001"/>
    <n v="-109.436211"/>
    <n v="3.4989999999999999E-3"/>
    <n v="2.171843"/>
    <n v="1.065E-3"/>
  </r>
  <r>
    <n v="2040"/>
    <x v="15"/>
    <s v="49-61-93-115-118"/>
    <s v="49-61-93-115-118"/>
    <x v="1"/>
    <x v="1992"/>
    <n v="1526.1120000000001"/>
    <n v="366.76799999999997"/>
    <n v="6.4729760000000001"/>
    <n v="0"/>
    <x v="1784"/>
    <x v="1891"/>
    <n v="37.836618999999999"/>
    <n v="-109.427774"/>
    <n v="5.594E-3"/>
    <n v="37.830505000000002"/>
    <n v="-109.431641"/>
    <n v="3.506E-3"/>
    <n v="0.72335899999999997"/>
    <n v="2.088E-3"/>
  </r>
  <r>
    <n v="2041"/>
    <x v="15"/>
    <s v="49-61-93-115-118"/>
    <s v="49-61-93-115-118"/>
    <x v="1"/>
    <x v="1993"/>
    <n v="303.10000000000002"/>
    <n v="273.08100000000002"/>
    <n v="9.4353149999999992"/>
    <n v="0"/>
    <x v="1785"/>
    <x v="1892"/>
    <n v="39.635210000000001"/>
    <n v="-109.42233299999999"/>
    <n v="3.9490000000000003E-3"/>
    <n v="39.632717"/>
    <n v="-109.425186"/>
    <n v="3.6099999999999999E-3"/>
    <n v="0.37893900000000003"/>
    <n v="3.39E-4"/>
  </r>
  <r>
    <n v="2042"/>
    <x v="18"/>
    <s v="49-61-70-93-115-118"/>
    <s v="49-61-70-93-115-118"/>
    <x v="1"/>
    <x v="1994"/>
    <n v="1144.27"/>
    <n v="436.23599999999999"/>
    <n v="8.4337099999999996"/>
    <n v="0"/>
    <x v="1786"/>
    <x v="1893"/>
    <n v="41.024012999999997"/>
    <n v="-109.42683"/>
    <n v="1.635E-3"/>
    <n v="41.024937000000001"/>
    <n v="-109.420097"/>
    <n v="3.7030000000000001E-3"/>
    <n v="0.679593"/>
    <n v="2.0690000000000001E-3"/>
  </r>
  <r>
    <n v="2043"/>
    <x v="15"/>
    <s v="49-70-93-115-118"/>
    <s v="49-70-93-115-118"/>
    <x v="1"/>
    <x v="1995"/>
    <n v="394.44499999999999"/>
    <n v="360.90499999999997"/>
    <n v="7.4218900000000003"/>
    <n v="0"/>
    <x v="1787"/>
    <x v="1894"/>
    <n v="42.452630999999997"/>
    <n v="-109.407512"/>
    <n v="4.0639999999999999E-3"/>
    <n v="42.451529999999998"/>
    <n v="-109.41476400000001"/>
    <n v="3.7820000000000002E-3"/>
    <n v="0.73358100000000004"/>
    <n v="2.8200000000000002E-4"/>
  </r>
  <r>
    <n v="2044"/>
    <x v="15"/>
    <s v="49-70-93-115-118"/>
    <s v="49-70-93-115-118"/>
    <x v="1"/>
    <x v="1996"/>
    <n v="594.62099999999998"/>
    <n v="389.03800000000001"/>
    <n v="9.649343"/>
    <n v="0"/>
    <x v="1788"/>
    <x v="1895"/>
    <n v="44.433357000000001"/>
    <n v="-109.381165"/>
    <n v="3.1870000000000002E-3"/>
    <n v="44.406596999999998"/>
    <n v="-109.40821800000001"/>
    <n v="3.209E-3"/>
    <n v="3.805193"/>
    <n v="2.3E-5"/>
  </r>
  <r>
    <n v="2045"/>
    <x v="15"/>
    <s v="49-70-93-115-118"/>
    <s v="49-70-93-115-118"/>
    <x v="1"/>
    <x v="1997"/>
    <n v="306.32400000000001"/>
    <n v="239.68"/>
    <n v="6.9633130000000003"/>
    <n v="0"/>
    <x v="1789"/>
    <x v="1896"/>
    <n v="45.898477"/>
    <n v="-109.414608"/>
    <n v="2.7989999999999998E-3"/>
    <n v="45.912177999999997"/>
    <n v="-109.40392300000001"/>
    <n v="2.542E-3"/>
    <n v="1.737547"/>
    <n v="2.5799999999999998E-4"/>
  </r>
  <r>
    <n v="2046"/>
    <x v="17"/>
    <s v="49-70-118"/>
    <s v="49-70-118"/>
    <x v="1"/>
    <x v="1998"/>
    <n v="206.184"/>
    <n v="262.983"/>
    <n v="4.8741830000000004"/>
    <n v="0"/>
    <x v="1790"/>
    <x v="1897"/>
    <n v="47.502707999999998"/>
    <n v="-109.335009"/>
    <n v="8.7200000000000005E-4"/>
    <n v="47.451084000000002"/>
    <n v="-109.400299"/>
    <n v="1.884E-3"/>
    <n v="8.3233379999999997"/>
    <n v="1.0120000000000001E-3"/>
  </r>
  <r>
    <n v="2047"/>
    <x v="17"/>
    <s v="49-70-118"/>
    <s v="49-70-118"/>
    <x v="1"/>
    <x v="1999"/>
    <n v="330.74200000000002"/>
    <n v="277.428"/>
    <n v="5.9165580000000002"/>
    <n v="0"/>
    <x v="1791"/>
    <x v="1898"/>
    <n v="49.567720999999999"/>
    <n v="-109.40531799999999"/>
    <n v="-1.941E-3"/>
    <n v="49.554248999999999"/>
    <n v="-109.39666"/>
    <n v="1.1199999999999999E-3"/>
    <n v="1.601396"/>
    <n v="8.2100000000000001E-4"/>
  </r>
  <r>
    <n v="2048"/>
    <x v="17"/>
    <s v="49-70-118"/>
    <s v="49-70-118"/>
    <x v="1"/>
    <x v="2000"/>
    <n v="241.68100000000001"/>
    <n v="255.19300000000001"/>
    <n v="4.5538400000000001"/>
    <n v="0"/>
    <x v="1792"/>
    <x v="1899"/>
    <n v="51.107309000000001"/>
    <n v="-109.462529"/>
    <n v="-5.9800000000000001E-4"/>
    <n v="51.169682000000002"/>
    <n v="-109.39476000000001"/>
    <n v="6.5499999999999998E-4"/>
    <n v="9.2103260000000002"/>
    <n v="5.5999999999999999E-5"/>
  </r>
  <r>
    <n v="2049"/>
    <x v="17"/>
    <s v="49-70-118"/>
    <s v="49-70-118"/>
    <x v="1"/>
    <x v="2001"/>
    <n v="239.27699999999999"/>
    <n v="262.303"/>
    <n v="7.1795910000000003"/>
    <n v="0"/>
    <x v="1793"/>
    <x v="1900"/>
    <n v="53.418250999999998"/>
    <n v="-109.353572"/>
    <n v="1.5280000000000001E-3"/>
    <n v="53.373772000000002"/>
    <n v="-109.39324999999999"/>
    <n v="1.54E-4"/>
    <n v="5.9604679999999997"/>
    <n v="1.374E-3"/>
  </r>
  <r>
    <n v="2050"/>
    <x v="17"/>
    <s v="49-70-118"/>
    <s v="49-70-118"/>
    <x v="1"/>
    <x v="2002"/>
    <n v="201.84100000000001"/>
    <n v="265.90600000000001"/>
    <n v="4.9342180000000004"/>
    <n v="0"/>
    <x v="1794"/>
    <x v="1901"/>
    <n v="55.087384"/>
    <n v="-109.36812"/>
    <n v="1.4090000000000001E-3"/>
    <n v="55.064067999999999"/>
    <n v="-109.392822"/>
    <n v="-1.56E-4"/>
    <n v="3.396776"/>
    <n v="1.2520000000000001E-3"/>
  </r>
  <r>
    <n v="2051"/>
    <x v="17"/>
    <s v="49-70-118"/>
    <s v="49-70-118"/>
    <x v="1"/>
    <x v="2003"/>
    <n v="204.227"/>
    <n v="238.958"/>
    <n v="7.2392750000000001"/>
    <n v="0"/>
    <x v="1795"/>
    <x v="1902"/>
    <n v="57.439098999999999"/>
    <n v="-109.302384"/>
    <n v="-3.437E-3"/>
    <n v="57.366875"/>
    <n v="-109.39297500000001"/>
    <n v="-4.4000000000000002E-4"/>
    <n v="11.585839999999999"/>
    <n v="2.9970000000000001E-3"/>
  </r>
  <r>
    <n v="2052"/>
    <x v="17"/>
    <s v="49-70-118"/>
    <s v="49-70-118"/>
    <x v="1"/>
    <x v="2004"/>
    <n v="397.61900000000003"/>
    <n v="387.90600000000001"/>
    <n v="4.7822950000000004"/>
    <n v="0"/>
    <x v="1796"/>
    <x v="1903"/>
    <n v="59.034387000000002"/>
    <n v="-109.49599499999999"/>
    <n v="-2.0140000000000002E-3"/>
    <n v="59.130398"/>
    <n v="-109.39353199999999"/>
    <n v="-5.7799999999999995E-4"/>
    <n v="14.041592"/>
    <n v="1.4369999999999999E-3"/>
  </r>
  <r>
    <n v="2053"/>
    <x v="16"/>
    <s v="49-66-70-118"/>
    <s v="49-66-70-118"/>
    <x v="1"/>
    <x v="2005"/>
    <n v="488.214"/>
    <n v="380.42599999999999"/>
    <n v="7.8956059999999999"/>
    <n v="0"/>
    <x v="1797"/>
    <x v="1904"/>
    <n v="60.932884999999999"/>
    <n v="-109.386214"/>
    <n v="-2.5000000000000001E-3"/>
    <n v="60.924816"/>
    <n v="-109.394447"/>
    <n v="-7.2800000000000002E-4"/>
    <n v="1.152782"/>
    <n v="1.7719999999999999E-3"/>
  </r>
  <r>
    <n v="2054"/>
    <x v="16"/>
    <s v="49-66-70-118"/>
    <s v="49-66-70-118"/>
    <x v="1"/>
    <x v="2006"/>
    <n v="467.66899999999998"/>
    <n v="362.28"/>
    <n v="9.5758390000000002"/>
    <n v="0"/>
    <x v="1798"/>
    <x v="1905"/>
    <n v="63.413862999999999"/>
    <n v="-109.38534300000001"/>
    <n v="4.908E-3"/>
    <n v="63.364922"/>
    <n v="-109.39604199999999"/>
    <n v="-8.3500000000000002E-4"/>
    <n v="5.0096949999999998"/>
    <n v="4.0730000000000002E-3"/>
  </r>
  <r>
    <n v="2055"/>
    <x v="17"/>
    <s v="66-70-118"/>
    <s v="66-70-118"/>
    <x v="1"/>
    <x v="2007"/>
    <n v="372.24799999999999"/>
    <n v="353.59199999999998"/>
    <n v="5.8624939999999999"/>
    <n v="0"/>
    <x v="1799"/>
    <x v="1906"/>
    <n v="65.242180000000005"/>
    <n v="-109.407472"/>
    <n v="3.2399999999999998E-3"/>
    <n v="65.230286000000007"/>
    <n v="-109.397446"/>
    <n v="-8.8400000000000002E-4"/>
    <n v="1.5556049999999999"/>
    <n v="2.3570000000000002E-3"/>
  </r>
  <r>
    <n v="2056"/>
    <x v="17"/>
    <s v="66-70-118"/>
    <s v="66-70-118"/>
    <x v="1"/>
    <x v="2008"/>
    <n v="238.32499999999999"/>
    <n v="308.065"/>
    <n v="5.7025240000000004"/>
    <n v="0"/>
    <x v="1800"/>
    <x v="1907"/>
    <n v="67.123731000000006"/>
    <n v="-109.395483"/>
    <n v="-1.2459999999999999E-3"/>
    <n v="67.125579999999999"/>
    <n v="-109.399002"/>
    <n v="-9.0899999999999998E-4"/>
    <n v="0.39750600000000003"/>
    <n v="3.3700000000000001E-4"/>
  </r>
  <r>
    <n v="2057"/>
    <x v="17"/>
    <s v="66-70-118"/>
    <s v="66-70-118"/>
    <x v="1"/>
    <x v="2009"/>
    <n v="241.81700000000001"/>
    <n v="285.32100000000003"/>
    <n v="7.6357379999999999"/>
    <n v="0"/>
    <x v="1801"/>
    <x v="132"/>
    <n v="69.657971000000003"/>
    <n v="-109.445921"/>
    <n v="-5.1939999999999998E-3"/>
    <n v="69.698715000000007"/>
    <n v="-109.40123699999999"/>
    <n v="-9.2199999999999997E-4"/>
    <n v="6.0470759999999997"/>
    <n v="4.2719999999999998E-3"/>
  </r>
  <r>
    <n v="2058"/>
    <x v="20"/>
    <s v="66-70"/>
    <s v="66-70"/>
    <x v="1"/>
    <x v="2010"/>
    <n v="234.45"/>
    <n v="271.97199999999998"/>
    <n v="4.1236309999999996"/>
    <n v="0"/>
    <x v="1802"/>
    <x v="1908"/>
    <n v="71.703106000000005"/>
    <n v="-109.35358100000001"/>
    <n v="8.8699999999999994E-3"/>
    <n v="71.662766000000005"/>
    <n v="-109.40295399999999"/>
    <n v="-8.8900000000000003E-4"/>
    <n v="6.3757770000000002"/>
    <n v="7.9810000000000002E-3"/>
  </r>
  <r>
    <n v="2059"/>
    <x v="20"/>
    <s v="66-70"/>
    <s v="66-70"/>
    <x v="1"/>
    <x v="2011"/>
    <n v="203.41399999999999"/>
    <n v="338.07900000000001"/>
    <n v="4.170871"/>
    <n v="0"/>
    <x v="1803"/>
    <x v="1909"/>
    <n v="73.754090000000005"/>
    <n v="-109.29046099999999"/>
    <n v="5.9369999999999996E-3"/>
    <n v="73.655806999999996"/>
    <n v="-109.404724"/>
    <n v="-8.7399999999999999E-4"/>
    <n v="15.071659"/>
    <n v="5.0629999999999998E-3"/>
  </r>
  <r>
    <n v="2060"/>
    <x v="20"/>
    <s v="66-70"/>
    <s v="66-70"/>
    <x v="1"/>
    <x v="2012"/>
    <n v="151.464"/>
    <n v="278.12299999999999"/>
    <n v="5.294079"/>
    <n v="0"/>
    <x v="1804"/>
    <x v="1910"/>
    <n v="76.382264000000006"/>
    <n v="-109.378028"/>
    <n v="3.48E-4"/>
    <n v="76.357833999999997"/>
    <n v="-109.40698999999999"/>
    <n v="-8.0699999999999999E-4"/>
    <n v="3.7889659999999998"/>
    <n v="4.5899999999999999E-4"/>
  </r>
  <r>
    <n v="2061"/>
    <x v="20"/>
    <s v="66-70"/>
    <s v="66-70"/>
    <x v="1"/>
    <x v="2013"/>
    <n v="167.065"/>
    <n v="342.29300000000001"/>
    <n v="3.9012389999999999"/>
    <n v="0"/>
    <x v="1805"/>
    <x v="1911"/>
    <n v="78.408934000000002"/>
    <n v="-109.477065"/>
    <n v="1.1225000000000001E-2"/>
    <n v="78.417479999999998"/>
    <n v="-109.408669"/>
    <n v="-7.8299999999999995E-4"/>
    <n v="6.8928529999999997"/>
    <n v="1.0441000000000001E-2"/>
  </r>
  <r>
    <n v="2062"/>
    <x v="20"/>
    <s v="66-70"/>
    <s v="66-70"/>
    <x v="1"/>
    <x v="2014"/>
    <n v="172.529"/>
    <n v="440.53899999999999"/>
    <n v="4.008686"/>
    <n v="0"/>
    <x v="1806"/>
    <x v="1912"/>
    <n v="80.482952999999995"/>
    <n v="-109.47399799999999"/>
    <n v="1.3259999999999999E-2"/>
    <n v="80.505240999999998"/>
    <n v="-109.41033899999999"/>
    <n v="-7.7099999999999998E-4"/>
    <n v="6.7448100000000002"/>
    <n v="1.2489999999999999E-2"/>
  </r>
  <r>
    <n v="2063"/>
    <x v="17"/>
    <s v="66-70-73"/>
    <s v="66-70-73"/>
    <x v="1"/>
    <x v="2015"/>
    <n v="236.56200000000001"/>
    <n v="249.18199999999999"/>
    <n v="8.880395"/>
    <n v="0"/>
    <x v="1807"/>
    <x v="135"/>
    <n v="83.358059999999995"/>
    <n v="-109.38580899999999"/>
    <n v="-1.4109999999999999E-3"/>
    <n v="83.332168999999993"/>
    <n v="-109.412567"/>
    <n v="-7.6199999999999998E-4"/>
    <n v="3.723395"/>
    <n v="6.4800000000000003E-4"/>
  </r>
  <r>
    <n v="2064"/>
    <x v="17"/>
    <s v="66-70-73"/>
    <s v="66-70-73"/>
    <x v="1"/>
    <x v="2016"/>
    <n v="240.55199999999999"/>
    <n v="409.52800000000002"/>
    <n v="6.437856"/>
    <n v="0"/>
    <x v="1808"/>
    <x v="1913"/>
    <n v="85.475323000000003"/>
    <n v="-109.41096"/>
    <n v="4.7190000000000001E-3"/>
    <n v="85.483337000000006"/>
    <n v="-109.414215"/>
    <n v="-7.3300000000000004E-4"/>
    <n v="0.86502299999999999"/>
    <n v="3.986E-3"/>
  </r>
  <r>
    <n v="2065"/>
    <x v="20"/>
    <s v="66-73"/>
    <s v="66-73"/>
    <x v="1"/>
    <x v="2017"/>
    <n v="188.964"/>
    <n v="270.33800000000002"/>
    <n v="5.8032269999999997"/>
    <n v="0"/>
    <x v="1809"/>
    <x v="166"/>
    <n v="88.368620000000007"/>
    <n v="-109.40272"/>
    <n v="-2.8040000000000001E-3"/>
    <n v="88.366753000000003"/>
    <n v="-109.416344"/>
    <n v="-7.1599999999999995E-4"/>
    <n v="1.3751260000000001"/>
    <n v="2.0869999999999999E-3"/>
  </r>
  <r>
    <n v="2066"/>
    <x v="20"/>
    <s v="66-73"/>
    <s v="66-73"/>
    <x v="1"/>
    <x v="2018"/>
    <n v="284.88600000000002"/>
    <n v="407.80099999999999"/>
    <n v="4.0965490000000004"/>
    <n v="0"/>
    <x v="1810"/>
    <x v="1914"/>
    <n v="90.526387"/>
    <n v="-109.433105"/>
    <n v="-5.875E-3"/>
    <n v="90.505645999999999"/>
    <n v="-109.417931"/>
    <n v="-7.1199999999999996E-4"/>
    <n v="2.5699969999999999"/>
    <n v="5.1640000000000002E-3"/>
  </r>
  <r>
    <n v="2067"/>
    <x v="20"/>
    <s v="66-73"/>
    <s v="66-73"/>
    <x v="1"/>
    <x v="2019"/>
    <n v="173.93799999999999"/>
    <n v="281.11200000000002"/>
    <n v="4.4495240000000003"/>
    <n v="0"/>
    <x v="1811"/>
    <x v="55"/>
    <n v="92.657604000000006"/>
    <n v="-109.32518"/>
    <n v="4.2940000000000001E-3"/>
    <n v="92.603790000000004"/>
    <n v="-109.419434"/>
    <n v="-7.1000000000000002E-4"/>
    <n v="10.853434999999999"/>
    <n v="3.5839999999999999E-3"/>
  </r>
  <r>
    <n v="2068"/>
    <x v="20"/>
    <s v="66-73"/>
    <s v="66-73"/>
    <x v="1"/>
    <x v="2020"/>
    <n v="290.09899999999999"/>
    <n v="346.30399999999997"/>
    <n v="5.3413219999999999"/>
    <n v="0"/>
    <x v="1812"/>
    <x v="1915"/>
    <n v="95.323374000000001"/>
    <n v="-109.420976"/>
    <n v="8.5700000000000001E-4"/>
    <n v="95.316513"/>
    <n v="-109.421387"/>
    <n v="-7.1100000000000004E-4"/>
    <n v="0.68732800000000005"/>
    <n v="1.46E-4"/>
  </r>
  <r>
    <n v="2069"/>
    <x v="20"/>
    <s v="66-73"/>
    <s v="66-73"/>
    <x v="1"/>
    <x v="2021"/>
    <n v="221.482"/>
    <n v="411.101"/>
    <n v="4.1112770000000003"/>
    <n v="0"/>
    <x v="1813"/>
    <x v="1916"/>
    <n v="97.308555999999996"/>
    <n v="-109.35043"/>
    <n v="-3.5539999999999999E-3"/>
    <n v="97.269820999999993"/>
    <n v="-109.422768"/>
    <n v="-7.0399999999999998E-4"/>
    <n v="8.2056170000000002"/>
    <n v="2.8500000000000001E-3"/>
  </r>
  <r>
    <n v="2070"/>
    <x v="20"/>
    <s v="66-73"/>
    <s v="66-73"/>
    <x v="1"/>
    <x v="2022"/>
    <n v="191.03200000000001"/>
    <n v="272.87299999999999"/>
    <n v="5.1198129999999997"/>
    <n v="0"/>
    <x v="1814"/>
    <x v="1917"/>
    <n v="99.820446000000004"/>
    <n v="-109.343919"/>
    <n v="-3.3730000000000001E-3"/>
    <n v="99.761748999999995"/>
    <n v="-109.42453"/>
    <n v="-6.87E-4"/>
    <n v="9.9716649999999998"/>
    <n v="2.686E-3"/>
  </r>
  <r>
    <n v="2071"/>
    <x v="20"/>
    <s v="66-73"/>
    <s v="66-73"/>
    <x v="1"/>
    <x v="2023"/>
    <n v="235.97300000000001"/>
    <n v="362.88600000000002"/>
    <n v="3.562757"/>
    <n v="0"/>
    <x v="1815"/>
    <x v="350"/>
    <n v="101.537229"/>
    <n v="-109.41947399999999"/>
    <n v="-3.392E-3"/>
    <n v="101.557632"/>
    <n v="-109.425758"/>
    <n v="-6.8300000000000001E-4"/>
    <n v="2.1349019999999999"/>
    <n v="2.7079999999999999E-3"/>
  </r>
  <r>
    <n v="2072"/>
    <x v="20"/>
    <s v="66-73"/>
    <s v="66-73"/>
    <x v="1"/>
    <x v="2024"/>
    <n v="225.7"/>
    <n v="324.44099999999997"/>
    <n v="3.589426"/>
    <n v="0"/>
    <x v="1816"/>
    <x v="1918"/>
    <n v="103.29732799999999"/>
    <n v="-109.38536499999999"/>
    <n v="4.1089999999999998E-3"/>
    <n v="103.313316"/>
    <n v="-109.426918"/>
    <n v="-6.5899999999999997E-4"/>
    <n v="4.4522950000000003"/>
    <n v="3.4499999999999999E-3"/>
  </r>
  <r>
    <n v="2073"/>
    <x v="17"/>
    <s v="53-66-73"/>
    <s v="53-66-73"/>
    <x v="1"/>
    <x v="2025"/>
    <n v="210.54"/>
    <n v="373.29700000000003"/>
    <n v="7.060524"/>
    <n v="0"/>
    <x v="1817"/>
    <x v="1891"/>
    <n v="105.65644399999999"/>
    <n v="-109.412925"/>
    <n v="-3.4810000000000002E-3"/>
    <n v="105.630318"/>
    <n v="-109.428444"/>
    <n v="-6.4800000000000003E-4"/>
    <n v="3.0388030000000001"/>
    <n v="2.8319999999999999E-3"/>
  </r>
  <r>
    <n v="2074"/>
    <x v="17"/>
    <s v="53-66-73"/>
    <s v="53-66-73"/>
    <x v="1"/>
    <x v="2026"/>
    <n v="314.93900000000002"/>
    <n v="342.62"/>
    <n v="5.4088139999999996"/>
    <n v="0"/>
    <x v="1818"/>
    <x v="1919"/>
    <n v="107.37811499999999"/>
    <n v="-109.341509"/>
    <n v="-4.9389999999999998E-3"/>
    <n v="107.375648"/>
    <n v="-109.429588"/>
    <n v="-6.4499999999999996E-4"/>
    <n v="8.8113589999999995"/>
    <n v="4.2929999999999999E-3"/>
  </r>
  <r>
    <n v="2075"/>
    <x v="17"/>
    <s v="53-66-73"/>
    <s v="53-66-73"/>
    <x v="1"/>
    <x v="2027"/>
    <n v="213.66200000000001"/>
    <n v="352.94600000000003"/>
    <n v="5.3715489999999999"/>
    <n v="0"/>
    <x v="1819"/>
    <x v="168"/>
    <n v="109.12943300000001"/>
    <n v="-109.391915"/>
    <n v="-2.624E-3"/>
    <n v="109.126801"/>
    <n v="-109.430733"/>
    <n v="-6.4400000000000004E-4"/>
    <n v="3.8906719999999999"/>
    <n v="1.98E-3"/>
  </r>
  <r>
    <n v="2076"/>
    <x v="20"/>
    <s v="53-73"/>
    <s v="53-73"/>
    <x v="1"/>
    <x v="2028"/>
    <n v="180.97900000000001"/>
    <n v="268.697"/>
    <n v="4.7550840000000001"/>
    <n v="0"/>
    <x v="1820"/>
    <x v="1920"/>
    <n v="111.467766"/>
    <n v="-109.39009900000001"/>
    <n v="1.1532000000000001E-2"/>
    <n v="111.42037999999999"/>
    <n v="-109.432243"/>
    <n v="-6.4499999999999996E-4"/>
    <n v="6.3416839999999999"/>
    <n v="1.0887000000000001E-2"/>
  </r>
  <r>
    <n v="2077"/>
    <x v="20"/>
    <s v="53-73"/>
    <s v="53-73"/>
    <x v="1"/>
    <x v="2029"/>
    <n v="179.97800000000001"/>
    <n v="318.12599999999998"/>
    <n v="3.4533879999999999"/>
    <n v="0"/>
    <x v="1821"/>
    <x v="184"/>
    <n v="113.156346"/>
    <n v="-109.37133300000001"/>
    <n v="2.101E-3"/>
    <n v="113.092339"/>
    <n v="-109.433296"/>
    <n v="-6.4599999999999998E-4"/>
    <n v="8.9086610000000004"/>
    <n v="1.4549999999999999E-3"/>
  </r>
  <r>
    <n v="2078"/>
    <x v="20"/>
    <s v="53-73"/>
    <s v="53-73"/>
    <x v="1"/>
    <x v="2030"/>
    <n v="262.01400000000001"/>
    <n v="351.714"/>
    <n v="4.3597000000000001"/>
    <n v="0"/>
    <x v="1822"/>
    <x v="1921"/>
    <n v="115.31985299999999"/>
    <n v="-109.33809599999999"/>
    <n v="-2.5699999999999998E-3"/>
    <n v="115.23703"/>
    <n v="-109.434708"/>
    <n v="-6.4900000000000005E-4"/>
    <n v="12.725391"/>
    <n v="1.9220000000000001E-3"/>
  </r>
  <r>
    <n v="2079"/>
    <x v="20"/>
    <s v="53-73"/>
    <s v="53-73"/>
    <x v="1"/>
    <x v="2031"/>
    <n v="163.30699999999999"/>
    <n v="257.80700000000002"/>
    <n v="2.8028759999999999"/>
    <n v="0"/>
    <x v="1823"/>
    <x v="1922"/>
    <n v="116.730476"/>
    <n v="-109.49360799999999"/>
    <n v="-4.4450000000000002E-3"/>
    <n v="116.769829"/>
    <n v="-109.435669"/>
    <n v="-6.5099999999999999E-4"/>
    <n v="7.003965"/>
    <n v="3.7940000000000001E-3"/>
  </r>
  <r>
    <n v="2080"/>
    <x v="17"/>
    <s v="53-73-110"/>
    <s v="53-73-110"/>
    <x v="1"/>
    <x v="2032"/>
    <n v="238.685"/>
    <n v="233.351"/>
    <n v="4.4981850000000003"/>
    <n v="0"/>
    <x v="1824"/>
    <x v="1922"/>
    <n v="118.236368"/>
    <n v="-109.43863899999999"/>
    <n v="-3.7500000000000001E-4"/>
    <n v="118.236435"/>
    <n v="-109.436638"/>
    <n v="-6.5399999999999996E-4"/>
    <n v="0.200237"/>
    <n v="2.7900000000000001E-4"/>
  </r>
  <r>
    <n v="2081"/>
    <x v="17"/>
    <s v="53-73-110"/>
    <s v="53-73-110"/>
    <x v="1"/>
    <x v="2033"/>
    <n v="398.495"/>
    <n v="443.47899999999998"/>
    <n v="4.2329530000000002"/>
    <n v="0"/>
    <x v="1825"/>
    <x v="1915"/>
    <n v="119.648974"/>
    <n v="-109.395696"/>
    <n v="-3.0309999999999998E-3"/>
    <n v="119.6549"/>
    <n v="-109.437569"/>
    <n v="-6.5600000000000001E-4"/>
    <n v="4.2290359999999998"/>
    <n v="2.3749999999999999E-3"/>
  </r>
  <r>
    <n v="2082"/>
    <x v="17"/>
    <s v="53-73-110"/>
    <s v="53-73-110"/>
    <x v="1"/>
    <x v="2034"/>
    <n v="244.703"/>
    <n v="323.85000000000002"/>
    <n v="6.0527540000000002"/>
    <n v="0"/>
    <x v="1826"/>
    <x v="101"/>
    <n v="121.53128599999999"/>
    <n v="-109.44075100000001"/>
    <n v="6.2100000000000002E-4"/>
    <n v="121.52568100000001"/>
    <n v="-109.43873600000001"/>
    <n v="-6.5700000000000003E-4"/>
    <n v="0.59568900000000002"/>
    <n v="3.6999999999999998E-5"/>
  </r>
  <r>
    <n v="2083"/>
    <x v="16"/>
    <s v="53-73-99-110"/>
    <s v="53-73-99-110"/>
    <x v="1"/>
    <x v="2035"/>
    <n v="318.48599999999999"/>
    <n v="389.60599999999999"/>
    <n v="5.8677219999999997"/>
    <n v="0"/>
    <x v="1827"/>
    <x v="131"/>
    <n v="122.949157"/>
    <n v="-109.456233"/>
    <n v="4.0980000000000001E-3"/>
    <n v="122.94238300000001"/>
    <n v="-109.439705"/>
    <n v="-6.5700000000000003E-4"/>
    <n v="1.7862180000000001"/>
    <n v="3.441E-3"/>
  </r>
  <r>
    <n v="2084"/>
    <x v="15"/>
    <s v="53-69-73-99-110"/>
    <s v="53-69-73-99-110"/>
    <x v="1"/>
    <x v="2036"/>
    <n v="323.21499999999997"/>
    <n v="338"/>
    <n v="10.147944000000001"/>
    <n v="0"/>
    <x v="1828"/>
    <x v="1923"/>
    <n v="124.861152"/>
    <n v="-109.45245199999999"/>
    <n v="1.0200000000000001E-3"/>
    <n v="124.868668"/>
    <n v="-109.440994"/>
    <n v="-6.5600000000000001E-4"/>
    <n v="1.370301"/>
    <n v="3.6299999999999999E-4"/>
  </r>
  <r>
    <n v="2085"/>
    <x v="15"/>
    <s v="53-69-73-99-110"/>
    <s v="53-69-73-99-110"/>
    <x v="1"/>
    <x v="2037"/>
    <n v="597.01800000000003"/>
    <n v="428.45100000000002"/>
    <n v="7.3124349999999998"/>
    <n v="0"/>
    <x v="1829"/>
    <x v="1924"/>
    <n v="126.351116"/>
    <n v="-109.404174"/>
    <n v="-5.313E-3"/>
    <n v="126.347008"/>
    <n v="-109.442009"/>
    <n v="-6.9399999999999996E-4"/>
    <n v="3.805717"/>
    <n v="4.62E-3"/>
  </r>
  <r>
    <n v="2086"/>
    <x v="15"/>
    <s v="53-69-73-99-110"/>
    <s v="53-69-73-99-110"/>
    <x v="1"/>
    <x v="2038"/>
    <n v="520.18899999999996"/>
    <n v="298.99700000000001"/>
    <n v="7.5804999999999998"/>
    <n v="0"/>
    <x v="1830"/>
    <x v="1925"/>
    <n v="127.854015"/>
    <n v="-109.44277099999999"/>
    <n v="-5.6759999999999996E-3"/>
    <n v="127.85206599999999"/>
    <n v="-109.44304700000001"/>
    <n v="-7.0399999999999998E-4"/>
    <n v="0.196876"/>
    <n v="4.9719999999999999E-3"/>
  </r>
  <r>
    <n v="2087"/>
    <x v="16"/>
    <s v="53-69-99-110"/>
    <s v="53-69-99-110"/>
    <x v="1"/>
    <x v="2039"/>
    <n v="302.21899999999999"/>
    <n v="293.58"/>
    <n v="7.905564"/>
    <n v="0"/>
    <x v="1831"/>
    <x v="1913"/>
    <n v="129.84307100000001"/>
    <n v="-109.44851"/>
    <n v="-8.7399999999999999E-4"/>
    <n v="129.84712200000001"/>
    <n v="-109.44433600000001"/>
    <n v="-6.3500000000000004E-4"/>
    <n v="0.58166099999999998"/>
    <n v="2.3900000000000001E-4"/>
  </r>
  <r>
    <n v="2088"/>
    <x v="16"/>
    <s v="53-69-99-110"/>
    <s v="53-69-99-110"/>
    <x v="1"/>
    <x v="2040"/>
    <n v="297.79000000000002"/>
    <n v="329.97399999999999"/>
    <n v="5.7794699999999999"/>
    <n v="0"/>
    <x v="1832"/>
    <x v="1926"/>
    <n v="131.31126900000001"/>
    <n v="-109.444864"/>
    <n v="-1.838E-3"/>
    <n v="131.307053"/>
    <n v="-109.445297"/>
    <n v="-6.4300000000000002E-4"/>
    <n v="0.42383300000000002"/>
    <n v="1.1950000000000001E-3"/>
  </r>
  <r>
    <n v="2089"/>
    <x v="16"/>
    <s v="53-69-99-110"/>
    <s v="53-69-99-110"/>
    <x v="1"/>
    <x v="2041"/>
    <n v="264.81099999999998"/>
    <n v="219.024"/>
    <n v="7.5809110000000004"/>
    <n v="0"/>
    <x v="1833"/>
    <x v="1927"/>
    <n v="133.22942699999999"/>
    <n v="-109.41419500000001"/>
    <n v="7.2999999999999999E-5"/>
    <n v="133.19676200000001"/>
    <n v="-109.446449"/>
    <n v="-5.7499999999999999E-4"/>
    <n v="4.5906279999999997"/>
    <n v="5.0299999999999997E-4"/>
  </r>
  <r>
    <n v="2090"/>
    <x v="16"/>
    <s v="53-69-99-110"/>
    <s v="53-69-99-110"/>
    <x v="1"/>
    <x v="2042"/>
    <n v="271.375"/>
    <n v="247.50800000000001"/>
    <n v="5.1030220000000002"/>
    <n v="0"/>
    <x v="1834"/>
    <x v="1928"/>
    <n v="134.57646800000001"/>
    <n v="-109.45496900000001"/>
    <n v="-5.4130000000000003E-3"/>
    <n v="134.569107"/>
    <n v="-109.44705999999999"/>
    <n v="-3.9599999999999998E-4"/>
    <n v="1.080454"/>
    <n v="5.0159999999999996E-3"/>
  </r>
  <r>
    <n v="2091"/>
    <x v="15"/>
    <s v="53-69-99-105-110"/>
    <s v="53-69-99-105-110"/>
    <x v="1"/>
    <x v="2043"/>
    <n v="348.97399999999999"/>
    <n v="328.98599999999999"/>
    <n v="6.6803869999999996"/>
    <n v="0"/>
    <x v="1835"/>
    <x v="48"/>
    <n v="135.906834"/>
    <n v="-109.483897"/>
    <n v="1.707E-3"/>
    <n v="135.90505999999999"/>
    <n v="-109.447487"/>
    <n v="-2.2800000000000001E-4"/>
    <n v="3.6453760000000002"/>
    <n v="1.4790000000000001E-3"/>
  </r>
  <r>
    <n v="2092"/>
    <x v="15"/>
    <s v="53-69-99-105-110"/>
    <s v="53-69-99-105-110"/>
    <x v="1"/>
    <x v="2044"/>
    <n v="380.46899999999999"/>
    <n v="263.03899999999999"/>
    <n v="8.8234110000000001"/>
    <n v="0"/>
    <x v="1836"/>
    <x v="1929"/>
    <n v="137.633737"/>
    <n v="-109.45481100000001"/>
    <n v="1.663E-3"/>
    <n v="137.63554400000001"/>
    <n v="-109.447838"/>
    <n v="-7.6000000000000004E-5"/>
    <n v="0.72032099999999999"/>
    <n v="1.588E-3"/>
  </r>
  <r>
    <n v="2093"/>
    <x v="15"/>
    <s v="53-69-99-105-110"/>
    <s v="53-69-99-105-110"/>
    <x v="1"/>
    <x v="2045"/>
    <n v="528.03"/>
    <n v="345.90600000000001"/>
    <n v="6.5357810000000001"/>
    <n v="0"/>
    <x v="1837"/>
    <x v="1930"/>
    <n v="138.89107999999999"/>
    <n v="-109.45470899999999"/>
    <n v="7.3999999999999996E-5"/>
    <n v="138.89904799999999"/>
    <n v="-109.447739"/>
    <n v="1.4899999999999999E-4"/>
    <n v="1.058629"/>
    <n v="7.3999999999999996E-5"/>
  </r>
  <r>
    <n v="2094"/>
    <x v="15"/>
    <s v="53-69-99-105-110"/>
    <s v="53-69-99-105-110"/>
    <x v="1"/>
    <x v="2046"/>
    <n v="422.911"/>
    <n v="273.92899999999997"/>
    <n v="8.6383620000000008"/>
    <n v="0"/>
    <x v="1838"/>
    <x v="1931"/>
    <n v="140.557762"/>
    <n v="-109.440231"/>
    <n v="1.1820000000000001E-3"/>
    <n v="140.54063400000001"/>
    <n v="-109.447281"/>
    <n v="4.0700000000000003E-4"/>
    <n v="1.8521449999999999"/>
    <n v="7.7499999999999997E-4"/>
  </r>
  <r>
    <n v="2095"/>
    <x v="15"/>
    <s v="53-69-99-105-110"/>
    <s v="53-69-99-105-110"/>
    <x v="1"/>
    <x v="2047"/>
    <n v="534.16999999999996"/>
    <n v="421.07499999999999"/>
    <n v="6.0796929999999998"/>
    <n v="0"/>
    <x v="1839"/>
    <x v="1932"/>
    <n v="141.74579800000001"/>
    <n v="-109.44561"/>
    <n v="-4.5490000000000001E-3"/>
    <n v="141.739777"/>
    <n v="-109.44684599999999"/>
    <n v="4.6099999999999998E-4"/>
    <n v="0.61470599999999997"/>
    <n v="4.0870000000000004E-3"/>
  </r>
  <r>
    <n v="2096"/>
    <x v="18"/>
    <s v="53-69-99-105-110-114"/>
    <s v="53-69-99-105-110-114"/>
    <x v="1"/>
    <x v="2048"/>
    <n v="403.17899999999997"/>
    <n v="329.81299999999999"/>
    <n v="6.9961589999999996"/>
    <n v="0"/>
    <x v="1840"/>
    <x v="1933"/>
    <n v="142.922383"/>
    <n v="-109.43338300000001"/>
    <n v="1.658E-3"/>
    <n v="142.90365600000001"/>
    <n v="-109.446304"/>
    <n v="4.95E-4"/>
    <n v="2.2752520000000001"/>
    <n v="1.1620000000000001E-3"/>
  </r>
  <r>
    <n v="2097"/>
    <x v="18"/>
    <s v="53-69-99-105-110-114"/>
    <s v="53-69-99-105-110-114"/>
    <x v="1"/>
    <x v="2049"/>
    <n v="390.96100000000001"/>
    <n v="367.25"/>
    <n v="8.6231650000000002"/>
    <n v="0"/>
    <x v="1841"/>
    <x v="1934"/>
    <n v="144.37643700000001"/>
    <n v="-109.44614799999999"/>
    <n v="4.8999999999999998E-4"/>
    <n v="144.37808200000001"/>
    <n v="-109.445595"/>
    <n v="5.2899999999999996E-4"/>
    <n v="0.17355100000000001"/>
    <n v="3.8999999999999999E-5"/>
  </r>
  <r>
    <n v="2098"/>
    <x v="18"/>
    <s v="53-69-99-105-110-114"/>
    <s v="53-69-99-105-110-114"/>
    <x v="1"/>
    <x v="2050"/>
    <n v="383.01600000000002"/>
    <n v="321.16300000000001"/>
    <n v="6.130363"/>
    <n v="0"/>
    <x v="1842"/>
    <x v="1935"/>
    <n v="145.41717299999999"/>
    <n v="-109.454657"/>
    <n v="5.6300000000000002E-4"/>
    <n v="145.426849"/>
    <n v="-109.44506800000001"/>
    <n v="5.3300000000000005E-4"/>
    <n v="1.3622570000000001"/>
    <n v="3.0000000000000001E-5"/>
  </r>
  <r>
    <n v="2099"/>
    <x v="14"/>
    <s v="20-53-69-99-105-110-114"/>
    <s v="20-53-69-99-105-110-114"/>
    <x v="1"/>
    <x v="2051"/>
    <n v="1029.6179999999999"/>
    <n v="594.76400000000001"/>
    <n v="9.6311169999999997"/>
    <n v="0"/>
    <x v="1843"/>
    <x v="1936"/>
    <n v="146.764183"/>
    <n v="-109.426181"/>
    <n v="-1.83E-3"/>
    <n v="146.76252700000001"/>
    <n v="-109.444366"/>
    <n v="5.4199999999999995E-4"/>
    <n v="1.826101"/>
    <n v="1.2880000000000001E-3"/>
  </r>
  <r>
    <n v="2100"/>
    <x v="14"/>
    <s v="20-53-69-99-105-110-114"/>
    <s v="20-53-69-99-105-110-114"/>
    <x v="1"/>
    <x v="2052"/>
    <n v="470.68400000000003"/>
    <n v="277.065"/>
    <n v="7.3815770000000001"/>
    <n v="0"/>
    <x v="1844"/>
    <x v="1937"/>
    <n v="147.72783699999999"/>
    <n v="-109.438948"/>
    <n v="-4.0499999999999998E-4"/>
    <n v="147.72816499999999"/>
    <n v="-109.443832"/>
    <n v="5.3700000000000004E-4"/>
    <n v="0.489564"/>
    <n v="1.3300000000000001E-4"/>
  </r>
  <r>
    <n v="2101"/>
    <x v="14"/>
    <s v="20-53-69-99-105-110-114"/>
    <s v="20-53-69-99-105-110-114"/>
    <x v="1"/>
    <x v="2053"/>
    <n v="401.48399999999998"/>
    <n v="285.46899999999999"/>
    <n v="8.6383240000000008"/>
    <n v="0"/>
    <x v="1845"/>
    <x v="1938"/>
    <n v="148.983045"/>
    <n v="-109.43799799999999"/>
    <n v="-2.7E-4"/>
    <n v="148.984894"/>
    <n v="-109.44302399999999"/>
    <n v="6.4300000000000002E-4"/>
    <n v="0.53550200000000003"/>
    <n v="3.7300000000000001E-4"/>
  </r>
  <r>
    <n v="2102"/>
    <x v="14"/>
    <s v="20-53-69-99-105-110-114"/>
    <s v="20-53-69-99-105-110-114"/>
    <x v="1"/>
    <x v="2054"/>
    <n v="490.56099999999998"/>
    <n v="262.13299999999998"/>
    <n v="6.5262079999999996"/>
    <n v="0"/>
    <x v="1846"/>
    <x v="1939"/>
    <n v="149.909356"/>
    <n v="-109.442469"/>
    <n v="8.1999999999999998E-4"/>
    <n v="149.91194200000001"/>
    <n v="-109.442413"/>
    <n v="6.6699999999999995E-4"/>
    <n v="0.25864199999999998"/>
    <n v="1.5300000000000001E-4"/>
  </r>
  <r>
    <n v="2103"/>
    <x v="14"/>
    <s v="20-53-69-99-105-110-114"/>
    <s v="20-53-69-99-105-110-114"/>
    <x v="1"/>
    <x v="2055"/>
    <n v="451.63400000000001"/>
    <n v="295.14699999999999"/>
    <n v="6.3086729999999998"/>
    <n v="0"/>
    <x v="1847"/>
    <x v="1940"/>
    <n v="150.776028"/>
    <n v="-109.47461699999999"/>
    <n v="-3.0820000000000001E-3"/>
    <n v="150.82777400000001"/>
    <n v="-109.441772"/>
    <n v="7.0100000000000002E-4"/>
    <n v="6.1289569999999998"/>
    <n v="2.3800000000000002E-3"/>
  </r>
  <r>
    <n v="2104"/>
    <x v="14"/>
    <s v="20-53-69-99-105-110-114"/>
    <s v="20-53-69-99-105-110-114"/>
    <x v="1"/>
    <x v="2056"/>
    <n v="438.02100000000002"/>
    <n v="236.06399999999999"/>
    <n v="8.744389"/>
    <n v="0"/>
    <x v="1848"/>
    <x v="1940"/>
    <n v="152.02094399999999"/>
    <n v="-109.449286"/>
    <n v="9.4700000000000003E-4"/>
    <n v="152.02853400000001"/>
    <n v="-109.44090300000001"/>
    <n v="7.4299999999999995E-4"/>
    <n v="1.130865"/>
    <n v="2.04E-4"/>
  </r>
  <r>
    <n v="2105"/>
    <x v="14"/>
    <s v="20-53-69-99-105-110-114"/>
    <s v="20-53-69-99-105-110-114"/>
    <x v="1"/>
    <x v="2057"/>
    <n v="431.80799999999999"/>
    <n v="296.25200000000001"/>
    <n v="6.5135420000000002"/>
    <n v="0"/>
    <x v="1849"/>
    <x v="1941"/>
    <n v="152.91610299999999"/>
    <n v="-109.43509299999999"/>
    <n v="1.537E-3"/>
    <n v="152.91098"/>
    <n v="-109.440201"/>
    <n v="7.5500000000000003E-4"/>
    <n v="0.72340499999999996"/>
    <n v="7.8200000000000003E-4"/>
  </r>
  <r>
    <n v="2106"/>
    <x v="18"/>
    <s v="20-69-99-105-110-114"/>
    <s v="20-69-99-105-110-114"/>
    <x v="1"/>
    <x v="2058"/>
    <n v="382.53899999999999"/>
    <n v="278.96699999999998"/>
    <n v="6.9434370000000003"/>
    <n v="0"/>
    <x v="1850"/>
    <x v="1942"/>
    <n v="154.05897400000001"/>
    <n v="-109.446352"/>
    <n v="1.8010000000000001E-3"/>
    <n v="154.061554"/>
    <n v="-109.439331"/>
    <n v="7.8899999999999999E-4"/>
    <n v="0.74801799999999996"/>
    <n v="1.0120000000000001E-3"/>
  </r>
  <r>
    <n v="2107"/>
    <x v="18"/>
    <s v="20-69-99-105-110-114"/>
    <s v="20-69-99-105-110-114"/>
    <x v="1"/>
    <x v="2059"/>
    <n v="391.274"/>
    <n v="233.63"/>
    <n v="5.2415310000000002"/>
    <n v="0"/>
    <x v="1851"/>
    <x v="1943"/>
    <n v="154.912182"/>
    <n v="-109.44138599999999"/>
    <n v="4.1790000000000004E-3"/>
    <n v="154.905396"/>
    <n v="-109.438705"/>
    <n v="7.6400000000000003E-4"/>
    <n v="0.72969300000000004"/>
    <n v="3.4150000000000001E-3"/>
  </r>
  <r>
    <n v="2108"/>
    <x v="18"/>
    <s v="20-69-99-105-110-114"/>
    <s v="20-69-99-105-110-114"/>
    <x v="1"/>
    <x v="2060"/>
    <n v="401.315"/>
    <n v="324.959"/>
    <n v="4.5876780000000004"/>
    <n v="0"/>
    <x v="1852"/>
    <x v="1944"/>
    <n v="155.704725"/>
    <n v="-109.501237"/>
    <n v="3.797E-3"/>
    <n v="155.73384100000001"/>
    <n v="-109.438095"/>
    <n v="7.5900000000000002E-4"/>
    <n v="6.9531669999999997"/>
    <n v="3.0379999999999999E-3"/>
  </r>
  <r>
    <n v="2109"/>
    <x v="18"/>
    <s v="20-69-99-105-110-114"/>
    <s v="20-69-99-105-110-114"/>
    <x v="1"/>
    <x v="1754"/>
    <n v="372.875"/>
    <n v="266.01499999999999"/>
    <n v="6.3233079999999999"/>
    <n v="0"/>
    <x v="1853"/>
    <x v="51"/>
    <n v="156.82826"/>
    <n v="-109.422584"/>
    <n v="-2.2499999999999999E-4"/>
    <n v="156.81654399999999"/>
    <n v="-109.437271"/>
    <n v="7.5699999999999997E-4"/>
    <n v="1.878811"/>
    <n v="5.3200000000000003E-4"/>
  </r>
  <r>
    <n v="2110"/>
    <x v="18"/>
    <s v="20-69-99-105-110-114"/>
    <s v="20-69-99-105-110-114"/>
    <x v="1"/>
    <x v="2061"/>
    <n v="359.52699999999999"/>
    <n v="231.81299999999999"/>
    <n v="4.23081"/>
    <n v="0"/>
    <x v="1854"/>
    <x v="1105"/>
    <n v="157.595618"/>
    <n v="-109.453312"/>
    <n v="-3.052E-3"/>
    <n v="157.61648600000001"/>
    <n v="-109.436661"/>
    <n v="7.5699999999999997E-4"/>
    <n v="2.669702"/>
    <n v="2.2950000000000002E-3"/>
  </r>
  <r>
    <n v="2111"/>
    <x v="18"/>
    <s v="20-69-99-105-110-114"/>
    <s v="20-69-99-105-110-114"/>
    <x v="1"/>
    <x v="2062"/>
    <n v="411.22899999999998"/>
    <n v="287.21899999999999"/>
    <n v="5.0220089999999997"/>
    <n v="0"/>
    <x v="1855"/>
    <x v="1945"/>
    <n v="158.43980999999999"/>
    <n v="-109.410436"/>
    <n v="-3.277E-3"/>
    <n v="158.422043"/>
    <n v="-109.436089"/>
    <n v="7.27E-4"/>
    <n v="3.1204670000000001"/>
    <n v="2.5500000000000002E-3"/>
  </r>
  <r>
    <n v="2112"/>
    <x v="18"/>
    <s v="20-69-99-105-110-114"/>
    <s v="20-69-99-105-110-114"/>
    <x v="1"/>
    <x v="2063"/>
    <n v="426.22199999999998"/>
    <n v="247.25899999999999"/>
    <n v="6.4569549999999998"/>
    <n v="0"/>
    <x v="1856"/>
    <x v="1946"/>
    <n v="159.50748999999999"/>
    <n v="-109.43608500000001"/>
    <n v="4.1300000000000001E-4"/>
    <n v="159.50779700000001"/>
    <n v="-109.435265"/>
    <n v="7.5500000000000003E-4"/>
    <n v="8.7625999999999996E-2"/>
    <n v="3.4200000000000002E-4"/>
  </r>
  <r>
    <n v="2113"/>
    <x v="14"/>
    <s v="5-20-69-99-105-110-114"/>
    <s v="5-20-69-99-105-110-114"/>
    <x v="1"/>
    <x v="2064"/>
    <n v="617.26300000000003"/>
    <n v="321.5"/>
    <n v="5.0975900000000003"/>
    <n v="0"/>
    <x v="1857"/>
    <x v="1947"/>
    <n v="160.31205600000001"/>
    <n v="-109.42557600000001"/>
    <n v="-3.3300000000000002E-4"/>
    <n v="160.30154400000001"/>
    <n v="-109.434708"/>
    <n v="7.2199999999999999E-4"/>
    <n v="1.3924270000000001"/>
    <n v="3.8900000000000002E-4"/>
  </r>
  <r>
    <n v="2114"/>
    <x v="14"/>
    <s v="5-20-69-99-105-110-114"/>
    <s v="5-20-69-99-105-110-114"/>
    <x v="1"/>
    <x v="2065"/>
    <n v="419.21800000000002"/>
    <n v="272.05500000000001"/>
    <n v="6.8531700000000004"/>
    <n v="0"/>
    <x v="1858"/>
    <x v="1944"/>
    <n v="161.29326499999999"/>
    <n v="-109.459323"/>
    <n v="-3.0690000000000001E-3"/>
    <n v="161.313614"/>
    <n v="-109.433998"/>
    <n v="7.1199999999999996E-4"/>
    <n v="3.2487629999999998"/>
    <n v="2.3570000000000002E-3"/>
  </r>
  <r>
    <n v="2115"/>
    <x v="14"/>
    <s v="5-20-69-99-105-110-114"/>
    <s v="5-20-69-99-105-110-114"/>
    <x v="1"/>
    <x v="2066"/>
    <n v="435.33600000000001"/>
    <n v="383.60899999999998"/>
    <n v="5.8047019999999998"/>
    <n v="0"/>
    <x v="1859"/>
    <x v="1948"/>
    <n v="162.04198"/>
    <n v="-109.426537"/>
    <n v="3.1000000000000001E-5"/>
    <n v="162.04162600000001"/>
    <n v="-109.43347199999999"/>
    <n v="7.1100000000000004E-4"/>
    <n v="0.69434300000000004"/>
    <n v="6.7900000000000002E-4"/>
  </r>
  <r>
    <n v="2116"/>
    <x v="14"/>
    <s v="5-20-69-99-105-110-114"/>
    <s v="5-20-69-99-105-110-114"/>
    <x v="1"/>
    <x v="2067"/>
    <n v="798.97400000000005"/>
    <n v="336.93599999999998"/>
    <n v="6.5201989999999999"/>
    <n v="0"/>
    <x v="1860"/>
    <x v="140"/>
    <n v="162.976415"/>
    <n v="-109.44876600000001"/>
    <n v="-5.7700000000000004E-4"/>
    <n v="162.98722799999999"/>
    <n v="-109.43277"/>
    <n v="7.0899999999999999E-4"/>
    <n v="1.9308069999999999"/>
    <n v="1.3300000000000001E-4"/>
  </r>
  <r>
    <n v="2117"/>
    <x v="14"/>
    <s v="5-20-69-99-105-110-114"/>
    <s v="5-20-69-99-105-110-114"/>
    <x v="1"/>
    <x v="2068"/>
    <n v="588.27"/>
    <n v="288.73099999999999"/>
    <n v="5.1631289999999996"/>
    <n v="0"/>
    <x v="1861"/>
    <x v="56"/>
    <n v="163.69160099999999"/>
    <n v="-109.436909"/>
    <n v="8.3999999999999995E-5"/>
    <n v="163.695908"/>
    <n v="-109.432243"/>
    <n v="7.0899999999999999E-4"/>
    <n v="0.634934"/>
    <n v="6.2500000000000001E-4"/>
  </r>
  <r>
    <n v="2118"/>
    <x v="14"/>
    <s v="5-20-69-99-105-110-114"/>
    <s v="5-20-69-99-105-110-114"/>
    <x v="1"/>
    <x v="2069"/>
    <n v="584.91499999999996"/>
    <n v="463.91699999999997"/>
    <n v="5.2640339999999997"/>
    <n v="0"/>
    <x v="1862"/>
    <x v="56"/>
    <n v="164.42899299999999"/>
    <n v="-109.428916"/>
    <n v="2.1719999999999999E-3"/>
    <n v="164.41568000000001"/>
    <n v="-109.43171700000001"/>
    <n v="7.1000000000000002E-4"/>
    <n v="1.3604240000000001"/>
    <n v="1.462E-3"/>
  </r>
  <r>
    <n v="2119"/>
    <x v="14"/>
    <s v="5-20-69-99-105-110-114"/>
    <s v="5-20-69-99-105-110-114"/>
    <x v="1"/>
    <x v="2070"/>
    <n v="759.95600000000002"/>
    <n v="405.66"/>
    <n v="7.1622839999999997"/>
    <n v="0"/>
    <x v="1863"/>
    <x v="57"/>
    <n v="165.39186799999999"/>
    <n v="-109.43630400000001"/>
    <n v="2.4000000000000001E-4"/>
    <n v="165.39167800000001"/>
    <n v="-109.431015"/>
    <n v="7.1000000000000002E-4"/>
    <n v="0.52923799999999999"/>
    <n v="4.6999999999999999E-4"/>
  </r>
  <r>
    <n v="2120"/>
    <x v="14"/>
    <s v="5-20-69-99-105-110-114"/>
    <s v="5-20-69-99-105-110-114"/>
    <x v="1"/>
    <x v="2071"/>
    <n v="593.35400000000004"/>
    <n v="327.673"/>
    <n v="6.2070509999999999"/>
    <n v="0"/>
    <x v="1864"/>
    <x v="1949"/>
    <n v="166.126867"/>
    <n v="-109.43248699999999"/>
    <n v="1.3600000000000001E-3"/>
    <n v="166.126465"/>
    <n v="-109.430527"/>
    <n v="6.9200000000000002E-4"/>
    <n v="0.200101"/>
    <n v="6.6799999999999997E-4"/>
  </r>
  <r>
    <n v="2121"/>
    <x v="14"/>
    <s v="5-20-69-99-105-110-114"/>
    <s v="5-20-69-99-105-110-114"/>
    <x v="1"/>
    <x v="2072"/>
    <n v="636.72400000000005"/>
    <n v="330.80500000000001"/>
    <n v="7.2787369999999996"/>
    <n v="0"/>
    <x v="1865"/>
    <x v="1950"/>
    <n v="167.10283799999999"/>
    <n v="-109.41578"/>
    <n v="2.0330000000000001E-3"/>
    <n v="167.09936500000001"/>
    <n v="-109.429901"/>
    <n v="6.7400000000000001E-4"/>
    <n v="1.454134"/>
    <n v="1.359E-3"/>
  </r>
  <r>
    <n v="2122"/>
    <x v="14"/>
    <s v="5-20-69-99-105-110-114"/>
    <s v="5-20-69-99-105-110-114"/>
    <x v="1"/>
    <x v="2073"/>
    <n v="754.66600000000005"/>
    <n v="428.21800000000002"/>
    <n v="4.9938349999999998"/>
    <n v="0"/>
    <x v="1866"/>
    <x v="1951"/>
    <n v="167.84384900000001"/>
    <n v="-109.42291899999999"/>
    <n v="3.8119999999999999E-3"/>
    <n v="167.823105"/>
    <n v="-109.429382"/>
    <n v="6.9700000000000003E-4"/>
    <n v="2.1727979999999998"/>
    <n v="3.1150000000000001E-3"/>
  </r>
  <r>
    <n v="2123"/>
    <x v="18"/>
    <s v="5-20-69-99-105-114"/>
    <s v="5-20-69-99-105-114"/>
    <x v="1"/>
    <x v="2074"/>
    <n v="666.19200000000001"/>
    <n v="346.149"/>
    <n v="5.1170049999999998"/>
    <n v="0"/>
    <x v="1867"/>
    <x v="350"/>
    <n v="168.57640599999999"/>
    <n v="-109.396399"/>
    <n v="-5.0229999999999997E-3"/>
    <n v="168.54489100000001"/>
    <n v="-109.428856"/>
    <n v="6.9999999999999999E-4"/>
    <n v="4.5240080000000003"/>
    <n v="4.3229999999999996E-3"/>
  </r>
  <r>
    <n v="2124"/>
    <x v="18"/>
    <s v="5-20-69-99-105-114"/>
    <s v="5-20-69-99-105-114"/>
    <x v="1"/>
    <x v="2075"/>
    <n v="404.64600000000002"/>
    <n v="273.20600000000002"/>
    <n v="5.3991610000000003"/>
    <n v="0"/>
    <x v="1868"/>
    <x v="1952"/>
    <n v="169.504133"/>
    <n v="-109.429059"/>
    <n v="1.0759999999999999E-3"/>
    <n v="169.50907900000001"/>
    <n v="-109.428185"/>
    <n v="6.9099999999999999E-4"/>
    <n v="0.50228399999999995"/>
    <n v="3.8499999999999998E-4"/>
  </r>
  <r>
    <n v="2125"/>
    <x v="18"/>
    <s v="5-20-69-99-105-114"/>
    <s v="5-20-69-99-105-114"/>
    <x v="1"/>
    <x v="2076"/>
    <n v="407.50099999999998"/>
    <n v="395.12099999999998"/>
    <n v="4.9768189999999999"/>
    <n v="0"/>
    <x v="1869"/>
    <x v="1953"/>
    <n v="170.24424099999999"/>
    <n v="-109.405935"/>
    <n v="-5.2300000000000003E-4"/>
    <n v="170.235016"/>
    <n v="-109.427734"/>
    <n v="6.6399999999999999E-4"/>
    <n v="2.3671169999999999"/>
    <n v="1.4100000000000001E-4"/>
  </r>
  <r>
    <n v="2126"/>
    <x v="15"/>
    <s v="5-20-69-105-114"/>
    <s v="5-20-69-105-114"/>
    <x v="1"/>
    <x v="2077"/>
    <n v="629.01900000000001"/>
    <n v="401.70499999999998"/>
    <n v="4.6518600000000001"/>
    <n v="0"/>
    <x v="1870"/>
    <x v="1948"/>
    <n v="171.18059099999999"/>
    <n v="-109.446654"/>
    <n v="3.4390000000000002E-3"/>
    <n v="171.205231"/>
    <n v="-109.42714700000001"/>
    <n v="6.5899999999999997E-4"/>
    <n v="3.1426750000000001"/>
    <n v="2.7789999999999998E-3"/>
  </r>
  <r>
    <n v="2127"/>
    <x v="18"/>
    <s v="5-12-20-69-105-114"/>
    <s v="5-12-20-69-105-114"/>
    <x v="1"/>
    <x v="2078"/>
    <n v="362.47300000000001"/>
    <n v="256.24200000000002"/>
    <n v="5.1556870000000004"/>
    <n v="0"/>
    <x v="1871"/>
    <x v="101"/>
    <n v="171.92780200000001"/>
    <n v="-109.43235799999999"/>
    <n v="2.6180000000000001E-3"/>
    <n v="171.93254099999999"/>
    <n v="-109.426704"/>
    <n v="6.5899999999999997E-4"/>
    <n v="0.73769600000000002"/>
    <n v="1.9589999999999998E-3"/>
  </r>
  <r>
    <n v="2128"/>
    <x v="18"/>
    <s v="5-12-20-69-105-114"/>
    <s v="5-12-20-69-105-114"/>
    <x v="1"/>
    <x v="2079"/>
    <n v="404.58300000000003"/>
    <n v="256.20699999999999"/>
    <n v="5.9767130000000002"/>
    <n v="0"/>
    <x v="1872"/>
    <x v="1106"/>
    <n v="172.88607500000001"/>
    <n v="-109.424998"/>
    <n v="7.0200000000000004E-4"/>
    <n v="172.885132"/>
    <n v="-109.426117"/>
    <n v="6.5799999999999995E-4"/>
    <n v="0.146368"/>
    <n v="4.3000000000000002E-5"/>
  </r>
  <r>
    <n v="2129"/>
    <x v="15"/>
    <s v="5-12-20-105-114"/>
    <s v="5-12-20-105-114"/>
    <x v="1"/>
    <x v="2080"/>
    <n v="360.137"/>
    <n v="309.75400000000002"/>
    <n v="3.431422"/>
    <n v="0"/>
    <x v="1873"/>
    <x v="1954"/>
    <n v="173.56782999999999"/>
    <n v="-109.425725"/>
    <n v="2.8540000000000002E-3"/>
    <n v="173.57240300000001"/>
    <n v="-109.42568199999999"/>
    <n v="6.5799999999999995E-4"/>
    <n v="0.457291"/>
    <n v="2.196E-3"/>
  </r>
  <r>
    <n v="2130"/>
    <x v="15"/>
    <s v="5-12-20-105-114"/>
    <s v="5-12-20-105-114"/>
    <x v="1"/>
    <x v="2081"/>
    <n v="579.95399999999995"/>
    <n v="378.06099999999998"/>
    <n v="3.254788"/>
    <n v="0"/>
    <x v="1874"/>
    <x v="45"/>
    <n v="174.24793600000001"/>
    <n v="-109.41378899999999"/>
    <n v="1.227E-3"/>
    <n v="174.237808"/>
    <n v="-109.42524"/>
    <n v="6.5700000000000003E-4"/>
    <n v="1.5286459999999999"/>
    <n v="5.6999999999999998E-4"/>
  </r>
  <r>
    <n v="2131"/>
    <x v="15"/>
    <s v="5-12-20-105-114"/>
    <s v="5-12-20-105-114"/>
    <x v="1"/>
    <x v="2082"/>
    <n v="594.75099999999998"/>
    <n v="347.55200000000002"/>
    <n v="4.2974860000000001"/>
    <n v="0"/>
    <x v="1875"/>
    <x v="1105"/>
    <n v="175.11041599999999"/>
    <n v="-109.407742"/>
    <n v="1.5070000000000001E-3"/>
    <n v="175.10337799999999"/>
    <n v="-109.42465199999999"/>
    <n v="6.5700000000000003E-4"/>
    <n v="1.831593"/>
    <n v="8.4999999999999995E-4"/>
  </r>
  <r>
    <n v="2132"/>
    <x v="15"/>
    <s v="5-12-20-105-114"/>
    <s v="5-12-20-105-114"/>
    <x v="1"/>
    <x v="2083"/>
    <n v="439.072"/>
    <n v="327.05099999999999"/>
    <n v="3.0536189999999999"/>
    <n v="0"/>
    <x v="1876"/>
    <x v="57"/>
    <n v="175.75152700000001"/>
    <n v="-109.422286"/>
    <n v="1.137E-3"/>
    <n v="175.75320400000001"/>
    <n v="-109.424217"/>
    <n v="6.5700000000000003E-4"/>
    <n v="0.25578200000000001"/>
    <n v="4.8000000000000001E-4"/>
  </r>
  <r>
    <n v="2133"/>
    <x v="15"/>
    <s v="5-12-20-105-114"/>
    <s v="5-12-20-105-114"/>
    <x v="1"/>
    <x v="2084"/>
    <n v="378.65300000000002"/>
    <n v="242.136"/>
    <n v="4.8250909999999996"/>
    <n v="0"/>
    <x v="1877"/>
    <x v="56"/>
    <n v="176.65389999999999"/>
    <n v="-109.405134"/>
    <n v="1.029E-3"/>
    <n v="176.63717700000001"/>
    <n v="-109.42363"/>
    <n v="6.5700000000000003E-4"/>
    <n v="2.4935489999999998"/>
    <n v="3.7100000000000002E-4"/>
  </r>
  <r>
    <n v="2134"/>
    <x v="15"/>
    <s v="5-12-20-105-114"/>
    <s v="5-12-20-105-114"/>
    <x v="1"/>
    <x v="2085"/>
    <n v="332.69900000000001"/>
    <n v="252.84899999999999"/>
    <n v="3.857154"/>
    <n v="0"/>
    <x v="1878"/>
    <x v="1955"/>
    <n v="177.31948800000001"/>
    <n v="-109.420663"/>
    <n v="-8.9200000000000008E-3"/>
    <n v="177.31068400000001"/>
    <n v="-109.435287"/>
    <n v="-9.7090000000000006E-3"/>
    <n v="1.7069939999999999"/>
    <n v="7.8899999999999999E-4"/>
  </r>
  <r>
    <n v="2135"/>
    <x v="15"/>
    <s v="5-12-20-105-114"/>
    <s v="5-12-20-105-114"/>
    <x v="1"/>
    <x v="2086"/>
    <n v="381.03699999999998"/>
    <n v="377.262"/>
    <n v="4.3512139999999997"/>
    <n v="0"/>
    <x v="1879"/>
    <x v="1956"/>
    <n v="178.246769"/>
    <n v="-109.46404200000001"/>
    <n v="-3.6512999999999997E-2"/>
    <n v="178.22894299999999"/>
    <n v="-109.479004"/>
    <n v="-3.6202999999999999E-2"/>
    <n v="2.3273410000000001"/>
    <n v="3.1E-4"/>
  </r>
  <r>
    <n v="2136"/>
    <x v="15"/>
    <s v="5-12-20-105-114"/>
    <s v="5-12-20-105-114"/>
    <x v="1"/>
    <x v="2087"/>
    <n v="363.71800000000002"/>
    <n v="327.40699999999998"/>
    <n v="3.5781930000000002"/>
    <n v="0"/>
    <x v="1880"/>
    <x v="1957"/>
    <n v="178.95175599999999"/>
    <n v="-109.509823"/>
    <n v="-5.2005000000000003E-2"/>
    <n v="178.934586"/>
    <n v="-109.52459"/>
    <n v="-5.3421000000000003E-2"/>
    <n v="2.264672"/>
    <n v="1.4159999999999999E-3"/>
  </r>
  <r>
    <n v="2137"/>
    <x v="15"/>
    <s v="5-12-20-105-114"/>
    <s v="5-12-20-105-114"/>
    <x v="1"/>
    <x v="2088"/>
    <n v="305.51900000000001"/>
    <n v="270.10399999999998"/>
    <n v="4.7314080000000001"/>
    <n v="0"/>
    <x v="1881"/>
    <x v="1958"/>
    <n v="179.88967400000001"/>
    <n v="-109.629603"/>
    <n v="-7.4623999999999996E-2"/>
    <n v="179.879547"/>
    <n v="-109.59626799999999"/>
    <n v="-7.0384000000000002E-2"/>
    <n v="3.4839280000000001"/>
    <n v="4.2399999999999998E-3"/>
  </r>
  <r>
    <n v="2138"/>
    <x v="15"/>
    <s v="5-12-20-105-114"/>
    <s v="5-12-20-105-114"/>
    <x v="1"/>
    <x v="2089"/>
    <n v="445.70299999999997"/>
    <n v="433.88099999999997"/>
    <n v="3.253978"/>
    <n v="0"/>
    <x v="1882"/>
    <x v="1959"/>
    <n v="180.587264"/>
    <n v="-109.650446"/>
    <n v="-7.8597E-2"/>
    <n v="180.581085"/>
    <n v="-109.655342"/>
    <n v="-7.9311999999999994E-2"/>
    <n v="0.78834099999999996"/>
    <n v="7.1599999999999995E-4"/>
  </r>
  <r>
    <n v="2139"/>
    <x v="15"/>
    <s v="5-12-20-105-114"/>
    <s v="5-12-20-105-114"/>
    <x v="1"/>
    <x v="2090"/>
    <n v="503.24"/>
    <n v="322.37099999999998"/>
    <n v="4.4805760000000001"/>
    <n v="0"/>
    <x v="1883"/>
    <x v="1960"/>
    <n v="181.52507499999999"/>
    <n v="-109.724098"/>
    <n v="-8.7916999999999995E-2"/>
    <n v="181.50488300000001"/>
    <n v="-109.738747"/>
    <n v="-8.7670999999999999E-2"/>
    <n v="2.494669"/>
    <n v="2.4600000000000002E-4"/>
  </r>
  <r>
    <n v="2140"/>
    <x v="15"/>
    <s v="5-12-20-105-114"/>
    <s v="5-12-20-105-114"/>
    <x v="1"/>
    <x v="2091"/>
    <n v="606.61"/>
    <n v="382.74099999999999"/>
    <n v="3.3554930000000001"/>
    <n v="0"/>
    <x v="1884"/>
    <x v="1961"/>
    <n v="182.19184799999999"/>
    <n v="-109.817257"/>
    <n v="-0.101784"/>
    <n v="182.193039"/>
    <n v="-109.814125"/>
    <n v="-0.10070999999999999"/>
    <n v="0.33502500000000002"/>
    <n v="1.0740000000000001E-3"/>
  </r>
  <r>
    <n v="2141"/>
    <x v="15"/>
    <s v="5-12-20-105-114"/>
    <s v="5-12-20-105-114"/>
    <x v="1"/>
    <x v="2092"/>
    <n v="340.68200000000002"/>
    <n v="271.16399999999999"/>
    <n v="4.1565669999999999"/>
    <n v="0"/>
    <x v="1885"/>
    <x v="1962"/>
    <n v="183.098692"/>
    <n v="-109.95452"/>
    <n v="-0.13902500000000001"/>
    <n v="183.11219800000001"/>
    <n v="-109.958298"/>
    <n v="-0.141093"/>
    <n v="1.402436"/>
    <n v="2.068E-3"/>
  </r>
  <r>
    <n v="2142"/>
    <x v="15"/>
    <s v="5-12-20-105-114"/>
    <s v="5-12-20-105-114"/>
    <x v="1"/>
    <x v="2093"/>
    <n v="604.63"/>
    <n v="419.99900000000002"/>
    <n v="3.9890490000000001"/>
    <n v="0"/>
    <x v="1886"/>
    <x v="1963"/>
    <n v="183.79791"/>
    <n v="-110.078422"/>
    <n v="-0.186527"/>
    <n v="183.804092"/>
    <n v="-110.112869"/>
    <n v="-0.188802"/>
    <n v="3.4997989999999999"/>
    <n v="2.2759999999999998E-3"/>
  </r>
  <r>
    <n v="2143"/>
    <x v="15"/>
    <s v="5-12-20-105-114"/>
    <s v="5-12-20-105-114"/>
    <x v="1"/>
    <x v="2094"/>
    <n v="527.46799999999996"/>
    <n v="329.58600000000001"/>
    <n v="7.4308699999999996"/>
    <n v="0"/>
    <x v="1887"/>
    <x v="1964"/>
    <n v="184.75685200000001"/>
    <n v="-110.382549"/>
    <n v="-0.27694999999999997"/>
    <n v="184.72135900000001"/>
    <n v="-110.39514200000001"/>
    <n v="-0.27204899999999999"/>
    <n v="3.7660179999999999"/>
    <n v="4.901E-3"/>
  </r>
  <r>
    <n v="2144"/>
    <x v="16"/>
    <s v="5-12-20-114"/>
    <s v="5-12-20-114"/>
    <x v="1"/>
    <x v="2095"/>
    <n v="343.1"/>
    <n v="333.48399999999998"/>
    <n v="3.9081860000000002"/>
    <n v="0"/>
    <x v="1888"/>
    <x v="1965"/>
    <n v="185.37459799999999"/>
    <n v="-110.67465900000001"/>
    <n v="-0.34676499999999999"/>
    <n v="185.389465"/>
    <n v="-110.672363"/>
    <n v="-0.34930499999999998"/>
    <n v="1.5043489999999999"/>
    <n v="2.5400000000000002E-3"/>
  </r>
  <r>
    <n v="2145"/>
    <x v="16"/>
    <s v="5-12-20-114"/>
    <s v="5-12-20-114"/>
    <x v="1"/>
    <x v="2096"/>
    <n v="290.89400000000001"/>
    <n v="315.399"/>
    <n v="4.5908199999999999"/>
    <n v="0"/>
    <x v="1889"/>
    <x v="1966"/>
    <n v="185.978329"/>
    <n v="-111.00562600000001"/>
    <n v="-0.43077799999999999"/>
    <n v="186.02926600000001"/>
    <n v="-111.00649300000001"/>
    <n v="-0.43437100000000001"/>
    <n v="5.0944659999999997"/>
    <n v="3.5929999999999998E-3"/>
  </r>
  <r>
    <n v="2146"/>
    <x v="16"/>
    <s v="5-12-20-114"/>
    <s v="5-12-20-114"/>
    <x v="1"/>
    <x v="2097"/>
    <n v="304.88499999999999"/>
    <n v="274.64800000000002"/>
    <n v="6.7119200000000001"/>
    <n v="0"/>
    <x v="1890"/>
    <x v="1967"/>
    <n v="186.83633900000001"/>
    <n v="-111.540809"/>
    <n v="-0.55856799999999995"/>
    <n v="186.823441"/>
    <n v="-111.538803"/>
    <n v="-0.556585"/>
    <n v="1.305385"/>
    <n v="1.983E-3"/>
  </r>
  <r>
    <n v="2147"/>
    <x v="15"/>
    <s v="5-12-20-106-114"/>
    <s v="5-12-20-106-114"/>
    <x v="1"/>
    <x v="2098"/>
    <n v="415.7"/>
    <n v="264.072"/>
    <n v="6.6630310000000001"/>
    <n v="0"/>
    <x v="1891"/>
    <x v="1968"/>
    <n v="187.357112"/>
    <n v="-111.999757"/>
    <n v="-0.65171299999999999"/>
    <n v="187.366928"/>
    <n v="-112.00174"/>
    <n v="-0.65277499999999999"/>
    <n v="1.001455"/>
    <n v="1.062E-3"/>
  </r>
  <r>
    <n v="2148"/>
    <x v="15"/>
    <s v="5-12-20-106-114"/>
    <s v="5-12-20-106-114"/>
    <x v="1"/>
    <x v="2099"/>
    <n v="313.61099999999999"/>
    <n v="384.95499999999998"/>
    <n v="9.6092169999999992"/>
    <n v="0"/>
    <x v="1892"/>
    <x v="1969"/>
    <n v="187.97595899999999"/>
    <n v="-112.712739"/>
    <n v="-0.78023299999999995"/>
    <n v="188.018372"/>
    <n v="-112.69871500000001"/>
    <n v="-0.781999"/>
    <n v="4.4671120000000002"/>
    <n v="1.7669999999999999E-3"/>
  </r>
  <r>
    <n v="2149"/>
    <x v="15"/>
    <s v="5-12-20-106-114"/>
    <s v="5-12-20-106-114"/>
    <x v="1"/>
    <x v="2100"/>
    <n v="567.50199999999995"/>
    <n v="373.23700000000002"/>
    <n v="7.487317"/>
    <n v="0"/>
    <x v="1893"/>
    <x v="1970"/>
    <n v="188.46680900000001"/>
    <n v="-113.28362199999999"/>
    <n v="-0.88109899999999997"/>
    <n v="188.44506799999999"/>
    <n v="-113.275749"/>
    <n v="-0.880413"/>
    <n v="2.3122500000000001"/>
    <n v="6.8599999999999998E-4"/>
  </r>
  <r>
    <n v="2150"/>
    <x v="16"/>
    <s v="5-12-20-106"/>
    <s v="5-12-20-106"/>
    <x v="1"/>
    <x v="2101"/>
    <n v="484.55700000000002"/>
    <n v="404.02300000000002"/>
    <n v="5.5977170000000003"/>
    <n v="0"/>
    <x v="1894"/>
    <x v="1971"/>
    <n v="188.78674799999999"/>
    <n v="-113.907359"/>
    <n v="-0.98489000000000004"/>
    <n v="188.81220999999999"/>
    <n v="-113.892754"/>
    <n v="-0.97994400000000004"/>
    <n v="2.9354100000000001"/>
    <n v="4.947E-3"/>
  </r>
  <r>
    <n v="2151"/>
    <x v="16"/>
    <s v="5-12-20-106"/>
    <s v="5-12-20-106"/>
    <x v="1"/>
    <x v="2102"/>
    <n v="415.51799999999997"/>
    <n v="383.55900000000003"/>
    <n v="5.4977609999999997"/>
    <n v="0"/>
    <x v="1895"/>
    <x v="1972"/>
    <n v="189.07584499999999"/>
    <n v="-114.533827"/>
    <n v="-1.089969"/>
    <n v="189.10131799999999"/>
    <n v="-114.542244"/>
    <n v="-1.0905279999999999"/>
    <n v="2.682839"/>
    <n v="5.5900000000000004E-4"/>
  </r>
  <r>
    <n v="2152"/>
    <x v="16"/>
    <s v="5-12-20-106"/>
    <s v="5-12-20-106"/>
    <x v="1"/>
    <x v="500"/>
    <n v="357.75299999999999"/>
    <n v="311.24400000000003"/>
    <n v="7.444439"/>
    <n v="0"/>
    <x v="1896"/>
    <x v="1973"/>
    <n v="189.31983500000001"/>
    <n v="-115.41940700000001"/>
    <n v="-1.2319640000000001"/>
    <n v="189.377319"/>
    <n v="-115.452927"/>
    <n v="-1.2333130000000001"/>
    <n v="6.654318"/>
    <n v="1.3489999999999999E-3"/>
  </r>
  <r>
    <n v="2153"/>
    <x v="16"/>
    <s v="5-12-20-106"/>
    <s v="5-12-20-106"/>
    <x v="1"/>
    <x v="2103"/>
    <n v="278.98899999999998"/>
    <n v="361.209"/>
    <n v="4.5553160000000004"/>
    <n v="0"/>
    <x v="1897"/>
    <x v="1974"/>
    <n v="189.53000499999999"/>
    <n v="-116.166056"/>
    <n v="-1.3199289999999999"/>
    <n v="189.526093"/>
    <n v="-116.16422300000001"/>
    <n v="-1.3199019999999999"/>
    <n v="0.43202000000000002"/>
    <n v="2.8E-5"/>
  </r>
  <r>
    <n v="2154"/>
    <x v="16"/>
    <s v="5-12-20-106"/>
    <s v="5-12-20-106"/>
    <x v="1"/>
    <x v="2104"/>
    <n v="313.767"/>
    <n v="313.31099999999998"/>
    <n v="4.0370059999999999"/>
    <n v="0"/>
    <x v="1898"/>
    <x v="1975"/>
    <n v="189.64588000000001"/>
    <n v="-116.889548"/>
    <n v="-1.387626"/>
    <n v="189.63542200000001"/>
    <n v="-116.88840500000001"/>
    <n v="-1.3884590000000001"/>
    <n v="1.052038"/>
    <n v="8.3299999999999997E-4"/>
  </r>
  <r>
    <n v="2155"/>
    <x v="16"/>
    <s v="5-12-20-106"/>
    <s v="5-12-20-106"/>
    <x v="1"/>
    <x v="2105"/>
    <n v="276.45"/>
    <n v="261.89699999999999"/>
    <n v="3.5095100000000001"/>
    <n v="0"/>
    <x v="1899"/>
    <x v="1976"/>
    <n v="189.77712199999999"/>
    <n v="-117.622018"/>
    <n v="-1.4376869999999999"/>
    <n v="189.70996099999999"/>
    <n v="-117.615067"/>
    <n v="-1.4435370000000001"/>
    <n v="6.752033"/>
    <n v="5.8500000000000002E-3"/>
  </r>
  <r>
    <n v="2156"/>
    <x v="16"/>
    <s v="5-12-20-106"/>
    <s v="5-12-20-106"/>
    <x v="1"/>
    <x v="2106"/>
    <n v="505.70100000000002"/>
    <n v="467.61200000000002"/>
    <n v="3.9234439999999999"/>
    <n v="0"/>
    <x v="1900"/>
    <x v="1977"/>
    <n v="189.760873"/>
    <n v="-118.59096"/>
    <n v="-1.4976689999999999"/>
    <n v="189.77005"/>
    <n v="-118.580849"/>
    <n v="-1.496845"/>
    <n v="1.3655040000000001"/>
    <n v="8.2399999999999997E-4"/>
  </r>
  <r>
    <n v="2157"/>
    <x v="16"/>
    <s v="5-12-20-106"/>
    <s v="5-12-20-106"/>
    <x v="1"/>
    <x v="2107"/>
    <n v="282.44"/>
    <n v="261.92700000000002"/>
    <n v="2.6636229999999999"/>
    <n v="0"/>
    <x v="1901"/>
    <x v="1978"/>
    <n v="189.80222499999999"/>
    <n v="-119.32743499999999"/>
    <n v="-1.5249900000000001"/>
    <n v="189.79499799999999"/>
    <n v="-119.30295599999999"/>
    <n v="-1.5242629999999999"/>
    <n v="2.5523669999999998"/>
    <n v="7.27E-4"/>
  </r>
  <r>
    <n v="2158"/>
    <x v="16"/>
    <s v="5-12-20-106"/>
    <s v="5-12-20-106"/>
    <x v="1"/>
    <x v="2108"/>
    <n v="285.36"/>
    <n v="290.28500000000003"/>
    <n v="2.4083269999999999"/>
    <n v="0"/>
    <x v="1902"/>
    <x v="1979"/>
    <n v="189.78614999999999"/>
    <n v="-120.00093200000001"/>
    <n v="-1.5434760000000001"/>
    <n v="189.808258"/>
    <n v="-120.025192"/>
    <n v="-1.5438540000000001"/>
    <n v="3.282276"/>
    <n v="3.7800000000000003E-4"/>
  </r>
  <r>
    <n v="2159"/>
    <x v="16"/>
    <s v="5-12-20-106"/>
    <s v="5-12-20-106"/>
    <x v="1"/>
    <x v="2109"/>
    <n v="511.71600000000001"/>
    <n v="375.94799999999998"/>
    <n v="2.9548920000000001"/>
    <n v="0"/>
    <x v="1903"/>
    <x v="1980"/>
    <n v="189.82176999999999"/>
    <n v="-120.740807"/>
    <n v="-1.556554"/>
    <n v="189.81308000000001"/>
    <n v="-120.74955"/>
    <n v="-1.5579160000000001"/>
    <n v="1.2327129999999999"/>
    <n v="1.3619999999999999E-3"/>
  </r>
  <r>
    <n v="2160"/>
    <x v="16"/>
    <s v="5-12-20-106"/>
    <s v="5-12-20-106"/>
    <x v="1"/>
    <x v="2110"/>
    <n v="324.63"/>
    <n v="337.61399999999998"/>
    <n v="3.8591920000000002"/>
    <n v="0"/>
    <x v="1904"/>
    <x v="1981"/>
    <n v="189.84790599999999"/>
    <n v="-121.755053"/>
    <n v="-1.570314"/>
    <n v="189.81147799999999"/>
    <n v="-121.718338"/>
    <n v="-1.5697840000000001"/>
    <n v="5.1720509999999997"/>
    <n v="5.31E-4"/>
  </r>
  <r>
    <n v="2161"/>
    <x v="15"/>
    <s v="5-12-20-64-106"/>
    <s v="5-12-20-64-106"/>
    <x v="1"/>
    <x v="2111"/>
    <n v="326.50900000000001"/>
    <n v="285.41000000000003"/>
    <n v="3.2341410000000002"/>
    <n v="0"/>
    <x v="1905"/>
    <x v="1982"/>
    <n v="189.79317599999999"/>
    <n v="-122.437505"/>
    <n v="-1.573798"/>
    <n v="189.80806000000001"/>
    <n v="-122.44570899999999"/>
    <n v="-1.574082"/>
    <n v="1.6994800000000001"/>
    <n v="2.8400000000000002E-4"/>
  </r>
  <r>
    <n v="2162"/>
    <x v="15"/>
    <s v="5-12-20-64-106"/>
    <s v="5-12-20-64-106"/>
    <x v="1"/>
    <x v="2112"/>
    <n v="482.005"/>
    <n v="390.31200000000001"/>
    <n v="3.9224320000000001"/>
    <n v="0"/>
    <x v="1906"/>
    <x v="1983"/>
    <n v="189.80713800000001"/>
    <n v="-123.17698300000001"/>
    <n v="-1.576675"/>
    <n v="189.803223"/>
    <n v="-123.172684"/>
    <n v="-1.576648"/>
    <n v="0.581511"/>
    <n v="2.6999999999999999E-5"/>
  </r>
  <r>
    <n v="2163"/>
    <x v="15"/>
    <s v="5-12-20-64-106"/>
    <s v="5-12-20-64-106"/>
    <x v="1"/>
    <x v="2113"/>
    <n v="621.51"/>
    <n v="417.50099999999998"/>
    <n v="4.7188530000000002"/>
    <n v="0"/>
    <x v="1907"/>
    <x v="1984"/>
    <n v="189.795199"/>
    <n v="-124.13211099999999"/>
    <n v="-1.578991"/>
    <n v="189.795288"/>
    <n v="-124.140396"/>
    <n v="-1.578687"/>
    <n v="0.82854399999999995"/>
    <n v="3.0299999999999999E-4"/>
  </r>
  <r>
    <n v="2164"/>
    <x v="15"/>
    <s v="5-12-20-64-106"/>
    <s v="5-12-20-64-106"/>
    <x v="1"/>
    <x v="2114"/>
    <n v="363.48"/>
    <n v="304.23700000000002"/>
    <n v="4.0424579999999999"/>
    <n v="0"/>
    <x v="1908"/>
    <x v="1985"/>
    <n v="189.80541199999999"/>
    <n v="-124.882284"/>
    <n v="-1.5804020000000001"/>
    <n v="189.78860499999999"/>
    <n v="-124.865448"/>
    <n v="-1.579644"/>
    <n v="2.3789250000000002"/>
    <n v="7.5799999999999999E-4"/>
  </r>
  <r>
    <n v="2165"/>
    <x v="15"/>
    <s v="5-12-20-64-106"/>
    <s v="5-12-20-64-106"/>
    <x v="1"/>
    <x v="714"/>
    <n v="628.83600000000001"/>
    <n v="449.21499999999997"/>
    <n v="3.978971"/>
    <n v="0"/>
    <x v="1909"/>
    <x v="1986"/>
    <n v="189.80228"/>
    <n v="-125.589602"/>
    <n v="-1.581132"/>
    <n v="189.78154000000001"/>
    <n v="-125.59075199999999"/>
    <n v="-1.5802929999999999"/>
    <n v="2.0771649999999999"/>
    <n v="8.3900000000000001E-4"/>
  </r>
  <r>
    <n v="2166"/>
    <x v="18"/>
    <s v="5-12-20-64-106-169"/>
    <s v="5-12-20-64-106-169"/>
    <x v="1"/>
    <x v="2115"/>
    <n v="713.40200000000004"/>
    <n v="417.13299999999998"/>
    <n v="4.3574109999999999"/>
    <n v="0"/>
    <x v="1910"/>
    <x v="1987"/>
    <n v="189.77945299999999"/>
    <n v="-126.318534"/>
    <n v="-1.580919"/>
    <n v="189.774216"/>
    <n v="-126.316284"/>
    <n v="-1.58074"/>
    <n v="0.57003300000000001"/>
    <n v="1.7899999999999999E-4"/>
  </r>
  <r>
    <n v="2167"/>
    <x v="18"/>
    <s v="5-12-20-64-106-169"/>
    <s v="5-12-20-64-106-169"/>
    <x v="1"/>
    <x v="2116"/>
    <n v="1472.877"/>
    <n v="451.69799999999998"/>
    <n v="5.7359210000000003"/>
    <n v="0"/>
    <x v="1911"/>
    <x v="1988"/>
    <n v="189.76812799999999"/>
    <n v="-127.27995300000001"/>
    <n v="-1.579893"/>
    <n v="189.766006"/>
    <n v="-127.28437"/>
    <n v="-1.5797000000000001"/>
    <n v="0.49010500000000001"/>
    <n v="1.92E-4"/>
  </r>
  <r>
    <n v="2168"/>
    <x v="15"/>
    <s v="5-12-64-106-169"/>
    <s v="5-12-64-106-169"/>
    <x v="1"/>
    <x v="2117"/>
    <n v="370.07499999999999"/>
    <n v="371.61599999999999"/>
    <n v="3.299337"/>
    <n v="0"/>
    <x v="1912"/>
    <x v="1989"/>
    <n v="189.75419600000001"/>
    <n v="-128.00374500000001"/>
    <n v="-1.5785100000000001"/>
    <n v="189.76068100000001"/>
    <n v="-128.010605"/>
    <n v="-1.5787040000000001"/>
    <n v="0.94394400000000001"/>
    <n v="1.94E-4"/>
  </r>
  <r>
    <n v="2169"/>
    <x v="18"/>
    <s v="5-12-64-106-149-169"/>
    <s v="5-12-64-106-149-169"/>
    <x v="1"/>
    <x v="2118"/>
    <n v="407.41500000000002"/>
    <n v="301.31099999999998"/>
    <n v="4.6421679999999999"/>
    <n v="0"/>
    <x v="1913"/>
    <x v="1990"/>
    <n v="189.752881"/>
    <n v="-128.73047399999999"/>
    <n v="-1.5783069999999999"/>
    <n v="189.75578300000001"/>
    <n v="-128.736557"/>
    <n v="-1.5779209999999999"/>
    <n v="0.67394299999999996"/>
    <n v="3.8499999999999998E-4"/>
  </r>
  <r>
    <n v="2170"/>
    <x v="18"/>
    <s v="5-12-64-106-149-169"/>
    <s v="5-12-64-106-149-169"/>
    <x v="1"/>
    <x v="2119"/>
    <n v="398.37599999999998"/>
    <n v="345.99"/>
    <n v="4.9115250000000001"/>
    <n v="0"/>
    <x v="1914"/>
    <x v="1991"/>
    <n v="189.74717899999999"/>
    <n v="-129.46750499999999"/>
    <n v="-1.580173"/>
    <n v="189.75122099999999"/>
    <n v="-129.462479"/>
    <n v="-1.5773470000000001"/>
    <n v="0.64494700000000005"/>
    <n v="2.826E-3"/>
  </r>
  <r>
    <n v="2171"/>
    <x v="18"/>
    <s v="5-12-64-106-149-169"/>
    <s v="5-12-64-106-149-169"/>
    <x v="1"/>
    <x v="2120"/>
    <n v="368.34399999999999"/>
    <n v="292.55900000000003"/>
    <n v="5.5635750000000002"/>
    <n v="0"/>
    <x v="1915"/>
    <x v="1992"/>
    <n v="189.745349"/>
    <n v="-130.428099"/>
    <n v="-1.5770120000000001"/>
    <n v="189.74548300000001"/>
    <n v="-130.43009900000001"/>
    <n v="-1.576835"/>
    <n v="0.200516"/>
    <n v="1.7699999999999999E-4"/>
  </r>
  <r>
    <n v="2172"/>
    <x v="18"/>
    <s v="5-12-64-106-149-169"/>
    <s v="5-12-64-106-149-169"/>
    <x v="1"/>
    <x v="2121"/>
    <n v="416.58100000000002"/>
    <n v="338.80900000000003"/>
    <n v="4.0239510000000003"/>
    <n v="0"/>
    <x v="1916"/>
    <x v="1993"/>
    <n v="189.74468200000001"/>
    <n v="-131.15289799999999"/>
    <n v="-1.5753360000000001"/>
    <n v="189.741364"/>
    <n v="-131.15576200000001"/>
    <n v="-1.5766"/>
    <n v="0.43835299999999999"/>
    <n v="1.2639999999999999E-3"/>
  </r>
  <r>
    <n v="2173"/>
    <x v="18"/>
    <s v="5-12-64-106-149-169"/>
    <s v="5-12-64-106-149-169"/>
    <x v="1"/>
    <x v="2122"/>
    <n v="380.392"/>
    <n v="305.678"/>
    <n v="4.6956170000000004"/>
    <n v="0"/>
    <x v="1917"/>
    <x v="1994"/>
    <n v="189.74435500000001"/>
    <n v="-131.88184799999999"/>
    <n v="-1.576573"/>
    <n v="189.737808"/>
    <n v="-131.88168300000001"/>
    <n v="-1.576012"/>
    <n v="0.65487799999999996"/>
    <n v="5.62E-4"/>
  </r>
  <r>
    <n v="2174"/>
    <x v="18"/>
    <s v="5-12-64-106-149-169"/>
    <s v="5-12-64-106-149-169"/>
    <x v="1"/>
    <x v="2123"/>
    <n v="468.45600000000002"/>
    <n v="263.416"/>
    <n v="3.6909450000000001"/>
    <n v="0"/>
    <x v="1918"/>
    <x v="1995"/>
    <n v="189.70019199999999"/>
    <n v="-132.60852800000001"/>
    <n v="-1.5776600000000001"/>
    <n v="189.734756"/>
    <n v="-132.607483"/>
    <n v="-1.575366"/>
    <n v="3.457983"/>
    <n v="2.294E-3"/>
  </r>
  <r>
    <n v="2175"/>
    <x v="18"/>
    <s v="5-12-64-106-149-169"/>
    <s v="5-12-64-106-149-169"/>
    <x v="1"/>
    <x v="2124"/>
    <n v="398.01100000000002"/>
    <n v="303.78300000000002"/>
    <n v="5.6412810000000002"/>
    <n v="0"/>
    <x v="1919"/>
    <x v="1996"/>
    <n v="189.74482800000001"/>
    <n v="-133.58719500000001"/>
    <n v="-1.5749439999999999"/>
    <n v="189.731155"/>
    <n v="-133.57539399999999"/>
    <n v="-1.574722"/>
    <n v="1.806149"/>
    <n v="2.23E-4"/>
  </r>
  <r>
    <n v="2176"/>
    <x v="18"/>
    <s v="5-12-64-106-149-169"/>
    <s v="5-12-64-106-149-169"/>
    <x v="1"/>
    <x v="2125"/>
    <n v="682.702"/>
    <n v="355.017"/>
    <n v="4.6352820000000001"/>
    <n v="0"/>
    <x v="1920"/>
    <x v="1997"/>
    <n v="189.72086999999999"/>
    <n v="-134.29579200000001"/>
    <n v="-1.5739259999999999"/>
    <n v="189.72859199999999"/>
    <n v="-134.30136100000001"/>
    <n v="-1.5744100000000001"/>
    <n v="0.95204900000000003"/>
    <n v="4.8299999999999998E-4"/>
  </r>
  <r>
    <n v="2177"/>
    <x v="18"/>
    <s v="5-12-64-106-149-169"/>
    <s v="5-12-64-106-149-169"/>
    <x v="1"/>
    <x v="2126"/>
    <n v="409.25200000000001"/>
    <n v="348.755"/>
    <n v="4.2031359999999998"/>
    <n v="0"/>
    <x v="1921"/>
    <x v="1998"/>
    <n v="189.72118699999999"/>
    <n v="-135.02557100000001"/>
    <n v="-1.5745899999999999"/>
    <n v="189.72622699999999"/>
    <n v="-135.02713"/>
    <n v="-1.5741750000000001"/>
    <n v="0.52760399999999996"/>
    <n v="4.15E-4"/>
  </r>
  <r>
    <n v="2178"/>
    <x v="18"/>
    <s v="5-12-64-106-149-169"/>
    <s v="5-12-64-106-149-169"/>
    <x v="1"/>
    <x v="2127"/>
    <n v="723.53300000000002"/>
    <n v="432.12700000000001"/>
    <n v="6.2928090000000001"/>
    <n v="0"/>
    <x v="1922"/>
    <x v="1999"/>
    <n v="189.732213"/>
    <n v="-136.01106200000001"/>
    <n v="-1.573704"/>
    <n v="189.72311400000001"/>
    <n v="-135.99490399999999"/>
    <n v="-1.5740019999999999"/>
    <n v="1.8544419999999999"/>
    <n v="2.9799999999999998E-4"/>
  </r>
  <r>
    <n v="2179"/>
    <x v="18"/>
    <s v="5-12-64-106-149-169"/>
    <s v="5-12-64-106-149-169"/>
    <x v="1"/>
    <x v="2128"/>
    <n v="421.00700000000001"/>
    <n v="246.57400000000001"/>
    <n v="4.8285200000000001"/>
    <n v="0"/>
    <x v="1923"/>
    <x v="2000"/>
    <n v="189.730906"/>
    <n v="-136.72691900000001"/>
    <n v="-1.5743180000000001"/>
    <n v="189.72105400000001"/>
    <n v="-136.72082499999999"/>
    <n v="-1.573796"/>
    <n v="1.1584319999999999"/>
    <n v="5.22E-4"/>
  </r>
  <r>
    <n v="2180"/>
    <x v="18"/>
    <s v="5-12-64-106-149-169"/>
    <s v="5-12-64-106-149-169"/>
    <x v="1"/>
    <x v="2129"/>
    <n v="393.21499999999997"/>
    <n v="423.23500000000001"/>
    <n v="4.1131159999999998"/>
    <n v="0"/>
    <x v="1924"/>
    <x v="2001"/>
    <n v="189.693299"/>
    <n v="-137.471475"/>
    <n v="-1.5704819999999999"/>
    <n v="189.719177"/>
    <n v="-137.446609"/>
    <n v="-1.5735170000000001"/>
    <n v="3.5888490000000002"/>
    <n v="3.0349999999999999E-3"/>
  </r>
  <r>
    <n v="2181"/>
    <x v="15"/>
    <s v="12-64-106-149-169"/>
    <s v="12-64-106-149-169"/>
    <x v="1"/>
    <x v="2130"/>
    <n v="371.69900000000001"/>
    <n v="355.19900000000001"/>
    <n v="4.4732229999999999"/>
    <n v="0"/>
    <x v="106"/>
    <x v="2002"/>
    <n v="189.68833699999999"/>
    <n v="-138.36609899999999"/>
    <n v="-1.575585"/>
    <n v="189.716949"/>
    <n v="-138.41445899999999"/>
    <n v="-1.5732219999999999"/>
    <n v="5.6190689999999996"/>
    <n v="2.3640000000000002E-3"/>
  </r>
  <r>
    <n v="2182"/>
    <x v="15"/>
    <s v="12-64-106-149-169"/>
    <s v="12-64-106-149-169"/>
    <x v="1"/>
    <x v="2131"/>
    <n v="338.88499999999999"/>
    <n v="329.12700000000001"/>
    <n v="3.8604829999999999"/>
    <n v="0"/>
    <x v="1925"/>
    <x v="2003"/>
    <n v="189.72766799999999"/>
    <n v="-139.10480699999999"/>
    <n v="-1.5756650000000001"/>
    <n v="189.71530200000001"/>
    <n v="-139.14044200000001"/>
    <n v="-1.5730839999999999"/>
    <n v="3.7720099999999999"/>
    <n v="2.581E-3"/>
  </r>
  <r>
    <n v="2183"/>
    <x v="18"/>
    <s v="8-12-64-106-149-169"/>
    <s v="8-12-64-106-149-169"/>
    <x v="1"/>
    <x v="2132"/>
    <n v="751.678"/>
    <n v="419.589"/>
    <n v="4.5125780000000004"/>
    <n v="0"/>
    <x v="1926"/>
    <x v="2004"/>
    <n v="189.66940600000001"/>
    <n v="-139.82320899999999"/>
    <n v="-1.5739289999999999"/>
    <n v="189.71369899999999"/>
    <n v="-139.866241"/>
    <n v="-1.5729930000000001"/>
    <n v="6.1755389999999997"/>
    <n v="9.3499999999999996E-4"/>
  </r>
  <r>
    <n v="2184"/>
    <x v="18"/>
    <s v="8-12-64-106-149-169"/>
    <s v="8-12-64-106-149-169"/>
    <x v="1"/>
    <x v="2133"/>
    <n v="362.48099999999999"/>
    <n v="236.45099999999999"/>
    <n v="6.2208540000000001"/>
    <n v="0"/>
    <x v="1927"/>
    <x v="166"/>
    <n v="189.71456900000001"/>
    <n v="-140.83062799999999"/>
    <n v="-1.5741689999999999"/>
    <n v="189.711578"/>
    <n v="-140.834045"/>
    <n v="-1.572959"/>
    <n v="0.45415100000000003"/>
    <n v="1.209E-3"/>
  </r>
  <r>
    <n v="2185"/>
    <x v="18"/>
    <s v="8-12-64-106-149-169"/>
    <s v="8-12-64-106-149-169"/>
    <x v="1"/>
    <x v="2134"/>
    <n v="704.93600000000004"/>
    <n v="486.13200000000001"/>
    <n v="4.7888789999999997"/>
    <n v="0"/>
    <x v="1928"/>
    <x v="2005"/>
    <n v="189.69737799999999"/>
    <n v="-141.550128"/>
    <n v="-1.5727260000000001"/>
    <n v="189.71006800000001"/>
    <n v="-141.55998199999999"/>
    <n v="-1.572894"/>
    <n v="1.6067"/>
    <n v="1.6799999999999999E-4"/>
  </r>
  <r>
    <n v="2186"/>
    <x v="18"/>
    <s v="8-12-64-106-149-169"/>
    <s v="8-12-64-106-149-169"/>
    <x v="1"/>
    <x v="2135"/>
    <n v="585.93399999999997"/>
    <n v="402.84"/>
    <n v="4.6513280000000004"/>
    <n v="0"/>
    <x v="1929"/>
    <x v="2006"/>
    <n v="189.72816399999999"/>
    <n v="-142.259625"/>
    <n v="-1.577313"/>
    <n v="189.70874000000001"/>
    <n v="-142.28576699999999"/>
    <n v="-1.5727549999999999"/>
    <n v="3.2568329999999999"/>
    <n v="4.5580000000000004E-3"/>
  </r>
  <r>
    <n v="2187"/>
    <x v="18"/>
    <s v="8-12-64-106-149-169"/>
    <s v="8-12-64-106-149-169"/>
    <x v="1"/>
    <x v="2136"/>
    <n v="387.404"/>
    <n v="266.15899999999999"/>
    <n v="4.2091450000000004"/>
    <n v="0"/>
    <x v="1930"/>
    <x v="2007"/>
    <n v="189.726541"/>
    <n v="-143.03178700000001"/>
    <n v="-1.573135"/>
    <n v="189.70747399999999"/>
    <n v="-143.011719"/>
    <n v="-1.5726500000000001"/>
    <n v="2.7681879999999999"/>
    <n v="4.8500000000000003E-4"/>
  </r>
  <r>
    <n v="2188"/>
    <x v="18"/>
    <s v="8-12-64-106-149-169"/>
    <s v="8-12-64-106-149-169"/>
    <x v="1"/>
    <x v="2137"/>
    <n v="615.40599999999995"/>
    <n v="299.94099999999997"/>
    <n v="5.5064310000000001"/>
    <n v="0"/>
    <x v="1931"/>
    <x v="2008"/>
    <n v="189.69324800000001"/>
    <n v="-143.961703"/>
    <n v="-1.573361"/>
    <n v="189.70581100000001"/>
    <n v="-143.97958399999999"/>
    <n v="-1.5725899999999999"/>
    <n v="2.1852830000000001"/>
    <n v="7.7099999999999998E-4"/>
  </r>
  <r>
    <n v="2189"/>
    <x v="14"/>
    <s v="8-12-64-106-149-167-169"/>
    <s v="8-12-64-106-149-167-169"/>
    <x v="1"/>
    <x v="2138"/>
    <n v="452.02"/>
    <n v="294.779"/>
    <n v="5.2549469999999996"/>
    <n v="0"/>
    <x v="1932"/>
    <x v="2009"/>
    <n v="189.70411100000001"/>
    <n v="-144.70898299999999"/>
    <n v="-1.5723240000000001"/>
    <n v="189.70455899999999"/>
    <n v="-144.70538300000001"/>
    <n v="-1.5725800000000001"/>
    <n v="0.36273100000000003"/>
    <n v="2.5599999999999999E-4"/>
  </r>
  <r>
    <n v="2190"/>
    <x v="19"/>
    <s v="8-12-64-106-109-149-167-169"/>
    <s v="8-12-64-106-109-149-167-169"/>
    <x v="1"/>
    <x v="2139"/>
    <n v="658.99900000000002"/>
    <n v="389.87299999999999"/>
    <n v="6.8460679999999998"/>
    <n v="0"/>
    <x v="67"/>
    <x v="175"/>
    <n v="189.70892799999999"/>
    <n v="-145.44037299999999"/>
    <n v="-1.5713029999999999"/>
    <n v="189.703339"/>
    <n v="-145.43132"/>
    <n v="-1.572578"/>
    <n v="1.063922"/>
    <n v="1.2750000000000001E-3"/>
  </r>
  <r>
    <n v="2191"/>
    <x v="19"/>
    <s v="8-12-64-106-109-149-167-169"/>
    <s v="8-12-64-106-109-149-167-169"/>
    <x v="1"/>
    <x v="2140"/>
    <n v="658.04100000000005"/>
    <n v="330.52199999999999"/>
    <n v="7.5042710000000001"/>
    <n v="0"/>
    <x v="1933"/>
    <x v="2010"/>
    <n v="189.69883100000001"/>
    <n v="-146.399011"/>
    <n v="-1.5732870000000001"/>
    <n v="189.70169100000001"/>
    <n v="-146.39913899999999"/>
    <n v="-1.5725610000000001"/>
    <n v="0.286217"/>
    <n v="7.2599999999999997E-4"/>
  </r>
  <r>
    <n v="2192"/>
    <x v="13"/>
    <s v="8-12-64-106-109-149-167-168-169"/>
    <s v="8-12-64-106-109-149-167-168-169"/>
    <x v="1"/>
    <x v="2141"/>
    <n v="580.16700000000003"/>
    <n v="289.37099999999998"/>
    <n v="6.4685490000000003"/>
    <n v="0"/>
    <x v="57"/>
    <x v="2011"/>
    <n v="189.716872"/>
    <n v="-147.14140900000001"/>
    <n v="-1.5723400000000001"/>
    <n v="189.70048499999999"/>
    <n v="-147.12492399999999"/>
    <n v="-1.572498"/>
    <n v="2.3244419999999999"/>
    <n v="1.5799999999999999E-4"/>
  </r>
  <r>
    <n v="2193"/>
    <x v="13"/>
    <s v="8-12-64-106-109-149-167-168-169"/>
    <s v="8-12-64-106-109-149-167-168-169"/>
    <x v="1"/>
    <x v="2142"/>
    <n v="676.00099999999998"/>
    <n v="247.447"/>
    <n v="6.562449"/>
    <n v="0"/>
    <x v="67"/>
    <x v="2012"/>
    <n v="189.674993"/>
    <n v="-147.83134999999999"/>
    <n v="-1.5719920000000001"/>
    <n v="189.69932600000001"/>
    <n v="-147.85086100000001"/>
    <n v="-1.5724320000000001"/>
    <n v="3.118881"/>
    <n v="4.4000000000000002E-4"/>
  </r>
  <r>
    <n v="2194"/>
    <x v="13"/>
    <s v="8-12-64-106-109-149-167-168-169"/>
    <s v="8-12-64-106-109-149-167-168-169"/>
    <x v="1"/>
    <x v="2143"/>
    <n v="754.48500000000001"/>
    <n v="353.404"/>
    <n v="6.6297860000000002"/>
    <n v="0"/>
    <x v="1934"/>
    <x v="1887"/>
    <n v="189.69849500000001"/>
    <n v="-148.564437"/>
    <n v="-1.574384"/>
    <n v="189.69825700000001"/>
    <n v="-148.57664500000001"/>
    <n v="-1.57233"/>
    <n v="1.220998"/>
    <n v="2.0539999999999998E-3"/>
  </r>
  <r>
    <n v="2195"/>
    <x v="12"/>
    <s v="8-12-64-106-109-126-149-167-168-169"/>
    <s v="8-12-64-106-109-126-149-167-168-169"/>
    <x v="1"/>
    <x v="2144"/>
    <n v="664.80600000000004"/>
    <n v="350.46600000000001"/>
    <n v="9.6129669999999994"/>
    <n v="0"/>
    <x v="1935"/>
    <x v="2013"/>
    <n v="189.66893899999999"/>
    <n v="-149.546717"/>
    <n v="-1.5705229999999999"/>
    <n v="189.69688400000001"/>
    <n v="-149.544464"/>
    <n v="-1.572225"/>
    <n v="2.8036129999999999"/>
    <n v="1.701E-3"/>
  </r>
  <r>
    <n v="2196"/>
    <x v="12"/>
    <s v="8-12-64-106-109-126-149-167-168-169"/>
    <s v="8-12-64-106-109-126-149-167-168-169"/>
    <x v="1"/>
    <x v="2145"/>
    <n v="972.98900000000003"/>
    <n v="344.05"/>
    <n v="7.2386189999999999"/>
    <n v="0"/>
    <x v="1936"/>
    <x v="2014"/>
    <n v="189.67995999999999"/>
    <n v="-150.25722200000001"/>
    <n v="-1.572435"/>
    <n v="189.695877"/>
    <n v="-150.270432"/>
    <n v="-1.5721879999999999"/>
    <n v="2.0684450000000001"/>
    <n v="2.4800000000000001E-4"/>
  </r>
  <r>
    <n v="2197"/>
    <x v="22"/>
    <s v="8-12-64-106-109-126-143-149-167-168-169"/>
    <s v="8-12-64-106-109-126-143-149-167-168-169"/>
    <x v="1"/>
    <x v="2146"/>
    <n v="659.20799999999997"/>
    <n v="473.26299999999998"/>
    <n v="7.8601720000000004"/>
    <n v="0"/>
    <x v="66"/>
    <x v="2015"/>
    <n v="189.68685099999999"/>
    <n v="-150.993641"/>
    <n v="-1.5727679999999999"/>
    <n v="189.694839"/>
    <n v="-150.99620100000001"/>
    <n v="-1.572166"/>
    <n v="0.83889599999999998"/>
    <n v="6.0099999999999997E-4"/>
  </r>
  <r>
    <n v="2198"/>
    <x v="10"/>
    <s v="8-12-64-106-109-122-126-143-149-167-168-169-198"/>
    <s v="8-12-64-106-109-122-126-143-149-167-168-169-198"/>
    <x v="1"/>
    <x v="2147"/>
    <n v="976.38499999999999"/>
    <n v="421.85199999999998"/>
    <n v="10.343871"/>
    <n v="0"/>
    <x v="1937"/>
    <x v="2016"/>
    <n v="189.69135399999999"/>
    <n v="-151.71386799999999"/>
    <n v="-1.572727"/>
    <n v="189.693817"/>
    <n v="-151.722137"/>
    <n v="-1.572149"/>
    <n v="0.86282700000000001"/>
    <n v="5.7799999999999995E-4"/>
  </r>
  <r>
    <n v="2199"/>
    <x v="9"/>
    <s v="8-12-64-106-109-122-126-143-148-149-167-168-169-198"/>
    <s v="8-12-64-106-109-122-126-143-148-149-167-168-169-198"/>
    <x v="1"/>
    <x v="2148"/>
    <n v="786.51400000000001"/>
    <n v="251.184"/>
    <n v="14.328390000000001"/>
    <n v="0"/>
    <x v="67"/>
    <x v="2017"/>
    <n v="189.708235"/>
    <n v="-152.71195800000001"/>
    <n v="-1.5709329999999999"/>
    <n v="189.69262699999999"/>
    <n v="-152.68995699999999"/>
    <n v="-1.572114"/>
    <n v="2.6975039999999999"/>
    <n v="1.181E-3"/>
  </r>
  <r>
    <n v="2200"/>
    <x v="8"/>
    <s v="8-12-64-106-109-122-125-126-143-148-149-167-168-169-198"/>
    <s v="8-12-64-106-109-122-125-126-143-148-149-167-168-169-198"/>
    <x v="1"/>
    <x v="2149"/>
    <n v="942.16300000000001"/>
    <n v="331.40699999999998"/>
    <n v="11.372581"/>
    <n v="0"/>
    <x v="64"/>
    <x v="2018"/>
    <n v="189.68362400000001"/>
    <n v="-153.42495199999999"/>
    <n v="-1.571334"/>
    <n v="189.691757"/>
    <n v="-153.415741"/>
    <n v="-1.572111"/>
    <n v="1.2288140000000001"/>
    <n v="7.7700000000000002E-4"/>
  </r>
  <r>
    <n v="2201"/>
    <x v="9"/>
    <s v="8-64-106-109-122-125-126-143-148-149-167-168-169-198"/>
    <s v="8-64-106-109-122-125-126-143-148-149-167-168-169-198"/>
    <x v="1"/>
    <x v="2150"/>
    <n v="816.31299999999999"/>
    <n v="307.97399999999999"/>
    <n v="9.4761980000000001"/>
    <n v="0"/>
    <x v="69"/>
    <x v="2019"/>
    <n v="189.70236499999999"/>
    <n v="-154.13447199999999"/>
    <n v="-1.5729169999999999"/>
    <n v="189.690842"/>
    <n v="-154.14167800000001"/>
    <n v="-1.5721270000000001"/>
    <n v="1.359116"/>
    <n v="7.9000000000000001E-4"/>
  </r>
  <r>
    <n v="2202"/>
    <x v="9"/>
    <s v="8-64-106-109-122-125-126-143-148-149-167-168-169-198"/>
    <s v="8-64-106-109-122-125-126-143-148-149-167-168-169-198"/>
    <x v="1"/>
    <x v="2151"/>
    <n v="1133.626"/>
    <n v="460.59"/>
    <n v="10.143846"/>
    <n v="0"/>
    <x v="64"/>
    <x v="2020"/>
    <n v="189.699185"/>
    <n v="-154.854018"/>
    <n v="-1.5740050000000001"/>
    <n v="189.689774"/>
    <n v="-154.86746199999999"/>
    <n v="-1.5721480000000001"/>
    <n v="1.6411530000000001"/>
    <n v="1.8569999999999999E-3"/>
  </r>
  <r>
    <n v="2203"/>
    <x v="9"/>
    <s v="8-64-106-109-121-122-125-126-143-148-149-167-168-198"/>
    <s v="8-64-106-109-121-122-125-126-143-148-149-167-168-198"/>
    <x v="1"/>
    <x v="2152"/>
    <n v="1345.797"/>
    <n v="618.12099999999998"/>
    <n v="10.052497000000001"/>
    <n v="0"/>
    <x v="71"/>
    <x v="1915"/>
    <n v="189.67726200000001"/>
    <n v="-155.596979"/>
    <n v="-1.5713919999999999"/>
    <n v="189.68872099999999"/>
    <n v="-155.59339900000001"/>
    <n v="-1.572152"/>
    <n v="1.200536"/>
    <n v="7.6000000000000004E-4"/>
  </r>
  <r>
    <n v="2204"/>
    <x v="9"/>
    <s v="8-64-106-109-121-122-125-126-143-148-149-167-168-198"/>
    <s v="8-64-106-109-121-122-125-126-143-148-149-167-168-198"/>
    <x v="1"/>
    <x v="2153"/>
    <n v="1566.1489999999999"/>
    <n v="402.12299999999999"/>
    <n v="14.044406"/>
    <n v="0"/>
    <x v="72"/>
    <x v="2021"/>
    <n v="189.68924699999999"/>
    <n v="-156.564751"/>
    <n v="-1.571496"/>
    <n v="189.687378"/>
    <n v="-156.56120300000001"/>
    <n v="-1.5721290000000001"/>
    <n v="0.40104400000000001"/>
    <n v="6.3400000000000001E-4"/>
  </r>
  <r>
    <n v="2205"/>
    <x v="8"/>
    <s v="8-64-106-109-121-122-125-126-127-143-148-149-167-168-198"/>
    <s v="8-64-106-109-121-122-125-126-127-143-148-149-167-168-198"/>
    <x v="1"/>
    <x v="2154"/>
    <n v="996.85699999999997"/>
    <n v="358.44900000000001"/>
    <n v="11.510698"/>
    <n v="0"/>
    <x v="1938"/>
    <x v="2022"/>
    <n v="189.68601200000001"/>
    <n v="-157.29243099999999"/>
    <n v="-1.5717749999999999"/>
    <n v="189.68658400000001"/>
    <n v="-157.28698700000001"/>
    <n v="-1.57199"/>
    <n v="0.54735999999999996"/>
    <n v="2.1499999999999999E-4"/>
  </r>
  <r>
    <n v="2206"/>
    <x v="9"/>
    <s v="8-64-106-109-121-122-125-126-127-143-148-167-168-198"/>
    <s v="8-64-106-109-121-122-125-126-127-143-148-167-168-198"/>
    <x v="1"/>
    <x v="2155"/>
    <n v="872.524"/>
    <n v="330.09199999999998"/>
    <n v="10.763042"/>
    <n v="0"/>
    <x v="70"/>
    <x v="2"/>
    <n v="189.67968099999999"/>
    <n v="-158.02425500000001"/>
    <n v="-1.5707819999999999"/>
    <n v="189.685867"/>
    <n v="-158.01293899999999"/>
    <n v="-1.5718369999999999"/>
    <n v="1.289595"/>
    <n v="1.0549999999999999E-3"/>
  </r>
  <r>
    <n v="2207"/>
    <x v="8"/>
    <s v="8-62-64-106-109-121-122-125-126-127-143-148-167-168-198"/>
    <s v="8-62-64-106-109-121-122-125-126-127-143-148-167-168-198"/>
    <x v="1"/>
    <x v="1070"/>
    <n v="1098.1780000000001"/>
    <n v="366.03800000000001"/>
    <n v="14.845177"/>
    <n v="0"/>
    <x v="70"/>
    <x v="2023"/>
    <n v="189.695335"/>
    <n v="-158.979851"/>
    <n v="-1.572271"/>
    <n v="189.685059"/>
    <n v="-158.980774"/>
    <n v="-1.571704"/>
    <n v="1.0317970000000001"/>
    <n v="5.6700000000000001E-4"/>
  </r>
  <r>
    <n v="2208"/>
    <x v="8"/>
    <s v="8-62-64-109-121-122-124-125-126-127-143-148-167-168-198"/>
    <s v="8-62-64-109-121-122-124-125-126-127-143-148-167-168-198"/>
    <x v="1"/>
    <x v="2156"/>
    <n v="885.42100000000005"/>
    <n v="286.48700000000002"/>
    <n v="11.118687"/>
    <n v="0"/>
    <x v="64"/>
    <x v="2024"/>
    <n v="189.68010200000001"/>
    <n v="-159.71393800000001"/>
    <n v="-1.570692"/>
    <n v="189.68450899999999"/>
    <n v="-159.706558"/>
    <n v="-1.571599"/>
    <n v="0.85957600000000001"/>
    <n v="9.0799999999999995E-4"/>
  </r>
  <r>
    <n v="2209"/>
    <x v="8"/>
    <s v="8-62-64-109-121-122-124-125-126-127-143-148-167-168-198"/>
    <s v="8-62-64-109-121-122-124-125-126-127-143-148-167-168-198"/>
    <x v="1"/>
    <x v="2157"/>
    <n v="1445.7449999999999"/>
    <n v="566.14"/>
    <n v="11.545280999999999"/>
    <n v="0"/>
    <x v="71"/>
    <x v="2025"/>
    <n v="189.706447"/>
    <n v="-160.42098999999999"/>
    <n v="-1.5732250000000001"/>
    <n v="189.683975"/>
    <n v="-160.43251000000001"/>
    <n v="-1.571534"/>
    <n v="2.5252629999999998"/>
    <n v="1.691E-3"/>
  </r>
  <r>
    <n v="2210"/>
    <x v="7"/>
    <s v="8-62-64-109-121-122-124-125-126-127-131-143-148-167-168-198"/>
    <s v="8-62-64-109-121-122-124-125-126-127-131-143-148-167-168-198"/>
    <x v="1"/>
    <x v="2158"/>
    <n v="958.89400000000001"/>
    <n v="313.06"/>
    <n v="15.665298999999999"/>
    <n v="0"/>
    <x v="70"/>
    <x v="2026"/>
    <n v="189.680138"/>
    <n v="-161.403862"/>
    <n v="-1.571116"/>
    <n v="189.68327300000001"/>
    <n v="-161.40034499999999"/>
    <n v="-1.571474"/>
    <n v="0.47119800000000001"/>
    <n v="3.57E-4"/>
  </r>
  <r>
    <n v="2211"/>
    <x v="7"/>
    <s v="8-62-64-109-121-122-124-125-126-127-131-143-148-167-168-198"/>
    <s v="8-62-64-109-121-122-124-125-126-127-131-143-148-167-168-198"/>
    <x v="1"/>
    <x v="2159"/>
    <n v="1635.146"/>
    <n v="520.86800000000005"/>
    <n v="12.652136"/>
    <n v="0"/>
    <x v="1939"/>
    <x v="2027"/>
    <n v="189.68318500000001"/>
    <n v="-162.12181200000001"/>
    <n v="-1.571604"/>
    <n v="189.68293800000001"/>
    <n v="-162.12614400000001"/>
    <n v="-1.571339"/>
    <n v="0.43399500000000002"/>
    <n v="2.6499999999999999E-4"/>
  </r>
  <r>
    <n v="2212"/>
    <x v="7"/>
    <s v="8-62-64-109-121-122-124-125-126-127-131-143-148-167-168-198"/>
    <s v="8-62-64-109-121-122-124-125-126-127-131-143-148-167-168-198"/>
    <x v="1"/>
    <x v="2160"/>
    <n v="1480.36"/>
    <n v="293.31599999999997"/>
    <n v="12.203182999999999"/>
    <n v="0"/>
    <x v="1940"/>
    <x v="2028"/>
    <n v="189.67445699999999"/>
    <n v="-162.85912099999999"/>
    <n v="-1.5703990000000001"/>
    <n v="189.68270899999999"/>
    <n v="-162.85142500000001"/>
    <n v="-1.571229"/>
    <n v="1.128342"/>
    <n v="8.3000000000000001E-4"/>
  </r>
  <r>
    <n v="2213"/>
    <x v="21"/>
    <s v="8-62-64-109-121-122-124-125-126-127-130-131-143-148-167-168-198"/>
    <s v="8-62-64-109-121-122-124-125-126-127-130-131-143-148-167-168-198"/>
    <x v="1"/>
    <x v="2161"/>
    <n v="1115.7750000000001"/>
    <n v="353.58699999999999"/>
    <n v="17.248049999999999"/>
    <n v="0"/>
    <x v="1941"/>
    <x v="2029"/>
    <n v="189.69022200000001"/>
    <n v="-163.81831299999999"/>
    <n v="-1.571134"/>
    <n v="189.68240399999999"/>
    <n v="-163.81111100000001"/>
    <n v="-1.5711120000000001"/>
    <n v="1.0629740000000001"/>
    <n v="2.1999999999999999E-5"/>
  </r>
  <r>
    <n v="2214"/>
    <x v="21"/>
    <s v="8-62-64-109-121-122-124-125-126-127-130-131-143-148-167-168-198"/>
    <s v="8-62-64-109-121-122-124-125-126-127-130-131-143-148-167-168-198"/>
    <x v="1"/>
    <x v="2162"/>
    <n v="1142.3989999999999"/>
    <n v="383.66"/>
    <n v="12.356851000000001"/>
    <n v="0"/>
    <x v="1942"/>
    <x v="2030"/>
    <n v="189.67903699999999"/>
    <n v="-164.51132000000001"/>
    <n v="-1.5714570000000001"/>
    <n v="189.68229700000001"/>
    <n v="-164.51989699999999"/>
    <n v="-1.571021"/>
    <n v="0.917655"/>
    <n v="4.37E-4"/>
  </r>
  <r>
    <n v="2215"/>
    <x v="21"/>
    <s v="8-62-64-109-121-122-124-125-126-127-130-131-143-148-167-168-198"/>
    <s v="8-62-64-109-121-122-124-125-126-127-130-131-143-148-167-168-198"/>
    <x v="1"/>
    <x v="2163"/>
    <n v="1396.9449999999999"/>
    <n v="340.41800000000001"/>
    <n v="12.31972"/>
    <n v="0"/>
    <x v="1943"/>
    <x v="2031"/>
    <n v="189.676592"/>
    <n v="-165.22107299999999"/>
    <n v="-1.5705150000000001"/>
    <n v="189.682098"/>
    <n v="-165.21731600000001"/>
    <n v="-1.5709919999999999"/>
    <n v="0.66664500000000004"/>
    <n v="4.7699999999999999E-4"/>
  </r>
  <r>
    <n v="2216"/>
    <x v="6"/>
    <s v="8-62-64-109-121-122-124-125-126-127-128-130-131-143-148-167-168-198"/>
    <s v="8-62-64-109-121-122-124-125-126-127-128-130-131-143-148-167-168-198"/>
    <x v="1"/>
    <x v="2164"/>
    <n v="1081.182"/>
    <n v="537.34199999999998"/>
    <n v="17.361325000000001"/>
    <n v="0"/>
    <x v="1944"/>
    <x v="160"/>
    <n v="189.676862"/>
    <n v="-166.14281199999999"/>
    <n v="-1.569977"/>
    <n v="189.68187"/>
    <n v="-166.13047800000001"/>
    <n v="-1.570986"/>
    <n v="1.331175"/>
    <n v="1.0089999999999999E-3"/>
  </r>
  <r>
    <n v="2217"/>
    <x v="5"/>
    <s v="8-14-62-64-109-121-122-124-125-126-127-128-130-131-143-148-167-168-198"/>
    <s v="8-14-62-64-109-121-122-124-125-126-127-128-130-131-143-148-167-168-198"/>
    <x v="1"/>
    <x v="2165"/>
    <n v="1959.6880000000001"/>
    <n v="389.80099999999999"/>
    <n v="12.433197"/>
    <n v="0"/>
    <x v="1945"/>
    <x v="57"/>
    <n v="189.683468"/>
    <n v="-166.79267200000001"/>
    <n v="-1.571917"/>
    <n v="189.681702"/>
    <n v="-166.80542"/>
    <n v="-1.570986"/>
    <n v="1.2869630000000001"/>
    <n v="9.3099999999999997E-4"/>
  </r>
  <r>
    <n v="2218"/>
    <x v="4"/>
    <s v="8-14-62-64-109-121-122-124-125-126-127-128-130-131-133-143-148-167-168-198"/>
    <s v="8-14-62-64-109-121-122-124-125-126-127-128-130-131-133-143-148-167-168-198"/>
    <x v="1"/>
    <x v="2166"/>
    <n v="1275.7449999999999"/>
    <n v="295.49700000000001"/>
    <n v="14.888450000000001"/>
    <n v="0"/>
    <x v="1946"/>
    <x v="2032"/>
    <n v="189.67524800000001"/>
    <n v="-167.468549"/>
    <n v="-1.5705549999999999"/>
    <n v="189.68159499999999"/>
    <n v="-167.473907"/>
    <n v="-1.570948"/>
    <n v="0.83061300000000005"/>
    <n v="3.9300000000000001E-4"/>
  </r>
  <r>
    <n v="2219"/>
    <x v="4"/>
    <s v="8-14-62-64-109-121-122-124-125-126-127-128-130-131-133-143-148-167-168-198"/>
    <s v="8-14-62-64-109-121-122-124-125-126-127-128-130-131-133-143-148-167-168-198"/>
    <x v="1"/>
    <x v="2167"/>
    <n v="2158.7539999999999"/>
    <n v="465.58800000000002"/>
    <n v="14.110950000000001"/>
    <n v="0"/>
    <x v="1947"/>
    <x v="2033"/>
    <n v="189.67942199999999"/>
    <n v="-168.129165"/>
    <n v="-1.571153"/>
    <n v="189.68158"/>
    <n v="-168.13597100000001"/>
    <n v="-1.5708960000000001"/>
    <n v="0.71401899999999996"/>
    <n v="2.5700000000000001E-4"/>
  </r>
  <r>
    <n v="2220"/>
    <x v="4"/>
    <s v="8-14-62-64-109-121-122-124-125-126-127-128-130-131-133-143-148-167-168-198"/>
    <s v="8-14-62-64-109-121-122-124-125-126-127-128-130-131-133-143-148-167-168-198"/>
    <x v="1"/>
    <x v="2168"/>
    <n v="1225.4290000000001"/>
    <n v="304.50200000000001"/>
    <n v="17.120968000000001"/>
    <n v="0"/>
    <x v="1948"/>
    <x v="2034"/>
    <n v="189.68004999999999"/>
    <n v="-169.02658299999999"/>
    <n v="-1.5694330000000001"/>
    <n v="189.68158"/>
    <n v="-169.00825499999999"/>
    <n v="-1.5708869999999999"/>
    <n v="1.839213"/>
    <n v="1.454E-3"/>
  </r>
  <r>
    <n v="2221"/>
    <x v="2"/>
    <s v="8-14-62-64-67-109-121-122-124-125-126-127-128-130-131-133-134-143-148-167-168-198"/>
    <s v="8-14-62-64-67-109-121-122-124-125-126-127-128-130-131-133-134-143-148-167-168-198"/>
    <x v="1"/>
    <x v="2169"/>
    <n v="1363.5139999999999"/>
    <n v="367.98399999999998"/>
    <n v="14.416501"/>
    <n v="0"/>
    <x v="1949"/>
    <x v="2035"/>
    <n v="189.68006500000001"/>
    <n v="-169.652829"/>
    <n v="-1.5707960000000001"/>
    <n v="189.68158"/>
    <n v="-169.653458"/>
    <n v="-1.5708489999999999"/>
    <n v="0.164017"/>
    <n v="5.3000000000000001E-5"/>
  </r>
  <r>
    <n v="2222"/>
    <x v="3"/>
    <s v="8-14-62-67-109-121-122-124-125-126-127-128-130-131-133-134-143-148-167-168-198"/>
    <s v="8-14-62-67-109-121-122-124-125-126-127-128-130-131-133-134-143-148-167-168-198"/>
    <x v="1"/>
    <x v="2170"/>
    <n v="1375.383"/>
    <n v="449.37299999999999"/>
    <n v="13.390878000000001"/>
    <n v="0"/>
    <x v="1950"/>
    <x v="2036"/>
    <n v="189.68841800000001"/>
    <n v="-170.29724999999999"/>
    <n v="-1.5707439999999999"/>
    <n v="189.681656"/>
    <n v="-170.29028299999999"/>
    <n v="-1.570754"/>
    <n v="0.97089800000000004"/>
    <n v="1.0000000000000001E-5"/>
  </r>
  <r>
    <n v="2223"/>
    <x v="3"/>
    <s v="8-14-62-67-109-121-122-124-125-126-127-128-130-131-133-134-143-148-167-168-198"/>
    <s v="8-14-62-67-109-121-122-124-125-126-127-128-130-131-133-134-143-148-167-168-198"/>
    <x v="1"/>
    <x v="2171"/>
    <n v="1290.3140000000001"/>
    <n v="333.50400000000002"/>
    <n v="13.888235999999999"/>
    <n v="0"/>
    <x v="1951"/>
    <x v="2037"/>
    <n v="189.6909"/>
    <n v="-170.91161099999999"/>
    <n v="-1.5712010000000001"/>
    <n v="189.68180799999999"/>
    <n v="-170.919296"/>
    <n v="-1.57067"/>
    <n v="1.1904399999999999"/>
    <n v="5.31E-4"/>
  </r>
  <r>
    <n v="2224"/>
    <x v="0"/>
    <s v="8-14-62-67-109-121-122-124-125-126-127-128-130-131-132-133-134-143-148-167-168-185-198"/>
    <s v="8-14-62-67-109-121-122-124-125-126-127-128-130-131-132-133-134-143-148-167-168-185-198"/>
    <x v="1"/>
    <x v="2172"/>
    <n v="1280.991"/>
    <n v="310.62799999999999"/>
    <n v="19.59516"/>
    <n v="0"/>
    <x v="1952"/>
    <x v="2010"/>
    <n v="189.68382299999999"/>
    <n v="-171.73882599999999"/>
    <n v="-1.5709299999999999"/>
    <n v="189.68202199999999"/>
    <n v="-171.74359100000001"/>
    <n v="-1.570622"/>
    <n v="0.50943000000000005"/>
    <n v="3.0899999999999998E-4"/>
  </r>
  <r>
    <n v="2225"/>
    <x v="0"/>
    <s v="8-14-62-67-109-121-122-124-125-126-127-128-130-131-132-133-134-143-148-167-168-185-198"/>
    <s v="8-14-62-67-109-121-122-124-125-126-127-128-130-131-132-133-134-143-148-167-168-185-198"/>
    <x v="1"/>
    <x v="2173"/>
    <n v="2372.2220000000002"/>
    <n v="469.57900000000001"/>
    <n v="13.830074"/>
    <n v="0"/>
    <x v="1953"/>
    <x v="2038"/>
    <n v="189.67546300000001"/>
    <n v="-172.34171900000001"/>
    <n v="-1.5702879999999999"/>
    <n v="189.68218999999999"/>
    <n v="-172.342941"/>
    <n v="-1.570565"/>
    <n v="0.68373300000000004"/>
    <n v="2.7700000000000001E-4"/>
  </r>
  <r>
    <n v="2226"/>
    <x v="0"/>
    <s v="8-14-62-67-109-121-122-124-125-126-127-128-130-131-132-133-134-143-148-167-168-185-198"/>
    <s v="8-14-62-67-109-121-122-124-125-126-127-128-130-131-132-133-134-143-148-167-168-185-198"/>
    <x v="1"/>
    <x v="2174"/>
    <n v="2397.0650000000001"/>
    <n v="425.14699999999999"/>
    <n v="13.80453"/>
    <n v="0"/>
    <x v="1954"/>
    <x v="2039"/>
    <n v="189.686181"/>
    <n v="-172.931836"/>
    <n v="-1.5703419999999999"/>
    <n v="189.682343"/>
    <n v="-172.92593400000001"/>
    <n v="-1.570562"/>
    <n v="0.704094"/>
    <n v="2.2000000000000001E-4"/>
  </r>
  <r>
    <n v="2227"/>
    <x v="1"/>
    <s v="8-14-62-67-109-121-122-123-124-125-126-127-128-130-131-132-133-134-143-148-167-168-185-198"/>
    <s v="8-14-62-67-109-121-122-123-124-125-126-127-128-130-131-132-133-134-143-148-167-168-185-198"/>
    <x v="1"/>
    <x v="2175"/>
    <n v="1388.452"/>
    <n v="318.815"/>
    <n v="14.580375999999999"/>
    <n v="0"/>
    <x v="1955"/>
    <x v="2040"/>
    <n v="189.67839000000001"/>
    <n v="-173.50249600000001"/>
    <n v="-1.570179"/>
    <n v="189.68249499999999"/>
    <n v="-173.49854999999999"/>
    <n v="-1.5705769999999999"/>
    <n v="0.56939399999999996"/>
    <n v="3.9800000000000002E-4"/>
  </r>
  <r>
    <n v="2228"/>
    <x v="0"/>
    <s v="8-14-62-67-109-121-122-123-124-125-126-127-128-130-131-132-133-134-143-148-168-185-198"/>
    <s v="8-14-62-67-109-121-122-123-124-125-126-127-128-130-131-132-133-134-143-148-168-185-198"/>
    <x v="1"/>
    <x v="2176"/>
    <n v="2475.7289999999998"/>
    <n v="453.00299999999999"/>
    <n v="18.055111"/>
    <n v="0"/>
    <x v="1956"/>
    <x v="2041"/>
    <n v="189.67025699999999"/>
    <n v="-174.261584"/>
    <n v="-1.5693820000000001"/>
    <n v="189.68272400000001"/>
    <n v="-174.265717"/>
    <n v="-1.5705560000000001"/>
    <n v="1.3134250000000001"/>
    <n v="1.1739999999999999E-3"/>
  </r>
  <r>
    <n v="2229"/>
    <x v="0"/>
    <s v="8-14-62-67-109-121-122-123-124-125-126-127-128-130-131-132-133-134-143-148-168-185-198"/>
    <s v="8-14-62-67-109-121-122-123-124-125-126-127-128-130-131-132-133-134-143-148-168-185-198"/>
    <x v="1"/>
    <x v="2177"/>
    <n v="1366.193"/>
    <n v="288.21899999999999"/>
    <n v="14.121807"/>
    <n v="0"/>
    <x v="1957"/>
    <x v="160"/>
    <n v="189.67534000000001"/>
    <n v="-174.84027800000001"/>
    <n v="-1.5709070000000001"/>
    <n v="189.682907"/>
    <n v="-174.85205099999999"/>
    <n v="-1.5705530000000001"/>
    <n v="1.3995109999999999"/>
    <n v="3.5300000000000002E-4"/>
  </r>
  <r>
    <n v="2230"/>
    <x v="1"/>
    <s v="8-14-62-67-109-121-122-123-124-125-126-127-128-129-130-131-132-133-134-143-148-168-185-198"/>
    <s v="8-14-62-67-109-121-122-123-124-125-126-127-128-129-130-131-132-133-134-143-148-168-185-198"/>
    <x v="1"/>
    <x v="2178"/>
    <n v="1514.3330000000001"/>
    <n v="409.72399999999999"/>
    <n v="13.831111"/>
    <n v="0"/>
    <x v="1958"/>
    <x v="57"/>
    <n v="189.686475"/>
    <n v="-175.44645600000001"/>
    <n v="-1.5703819999999999"/>
    <n v="189.683075"/>
    <n v="-175.44070400000001"/>
    <n v="-1.5705530000000001"/>
    <n v="0.66810999999999998"/>
    <n v="1.7100000000000001E-4"/>
  </r>
  <r>
    <n v="2231"/>
    <x v="1"/>
    <s v="8-14-43-62-67-109-121-122-123-124-125-126-127-128-129-130-131-132-133-134-143-148-185-198"/>
    <s v="8-14-43-62-67-109-121-122-123-124-125-126-127-128-129-130-131-132-133-134-143-148-185-198"/>
    <x v="1"/>
    <x v="2179"/>
    <n v="1414.1759999999999"/>
    <n v="386.94900000000001"/>
    <n v="13.257372"/>
    <n v="0"/>
    <x v="1959"/>
    <x v="58"/>
    <n v="189.684573"/>
    <n v="-176.024384"/>
    <n v="-1.5703530000000001"/>
    <n v="189.683258"/>
    <n v="-176.02157600000001"/>
    <n v="-1.5705530000000001"/>
    <n v="0.31007600000000002"/>
    <n v="2.0000000000000001E-4"/>
  </r>
  <r>
    <n v="2232"/>
    <x v="1"/>
    <s v="8-14-43-62-67-109-121-122-123-124-125-126-127-128-129-130-131-132-133-134-143-148-185-198"/>
    <s v="8-14-43-62-67-109-121-122-123-124-125-126-127-128-129-130-131-132-133-134-143-148-185-198"/>
    <x v="1"/>
    <x v="2180"/>
    <n v="1540.5519999999999"/>
    <n v="320.95800000000003"/>
    <n v="17.400956000000001"/>
    <n v="0"/>
    <x v="1960"/>
    <x v="101"/>
    <n v="189.681389"/>
    <n v="-176.77716100000001"/>
    <n v="-1.570144"/>
    <n v="189.68348700000001"/>
    <n v="-176.77413899999999"/>
    <n v="-1.5705530000000001"/>
    <n v="0.367898"/>
    <n v="4.0900000000000002E-4"/>
  </r>
  <r>
    <n v="2233"/>
    <x v="26"/>
    <s v="8-14-43-62-67-109-121-122-123-124-125-126-127-128-129-130-131-132-133-134-136-143-148-185-198"/>
    <s v="8-14-43-62-67-109-121-122-123-124-125-126-127-128-129-130-131-132-133-134-136-143-148-185-198"/>
    <x v="1"/>
    <x v="2181"/>
    <n v="1955.5640000000001"/>
    <n v="423.488"/>
    <n v="13.639938000000001"/>
    <n v="0"/>
    <x v="1961"/>
    <x v="2042"/>
    <n v="189.68402599999999"/>
    <n v="-177.333361"/>
    <n v="-1.569456"/>
    <n v="189.68360899999999"/>
    <n v="-177.32286099999999"/>
    <n v="-1.5705739999999999"/>
    <n v="1.0508820000000001"/>
    <n v="1.1180000000000001E-3"/>
  </r>
  <r>
    <n v="2234"/>
    <x v="26"/>
    <s v="8-14-43-62-67-109-121-122-123-124-125-126-127-128-129-130-131-132-133-134-136-143-148-185-198"/>
    <s v="8-14-43-62-67-109-121-122-123-124-125-126-127-128-129-130-131-132-133-134-136-143-148-185-198"/>
    <x v="1"/>
    <x v="2182"/>
    <n v="1660.201"/>
    <n v="458.471"/>
    <n v="13.405484"/>
    <n v="0"/>
    <x v="1962"/>
    <x v="2043"/>
    <n v="189.68327300000001"/>
    <n v="-177.859252"/>
    <n v="-1.570875"/>
    <n v="189.68379200000001"/>
    <n v="-177.863586"/>
    <n v="-1.5705769999999999"/>
    <n v="0.43652200000000002"/>
    <n v="2.9799999999999998E-4"/>
  </r>
  <r>
    <n v="2235"/>
    <x v="26"/>
    <s v="8-14-43-62-67-109-121-122-123-124-125-126-127-128-129-130-131-132-133-134-136-143-148-185-198"/>
    <s v="8-14-43-62-67-109-121-122-123-124-125-126-127-128-129-130-131-132-133-134-136-143-148-185-198"/>
    <x v="1"/>
    <x v="2183"/>
    <n v="1376.146"/>
    <n v="305.214"/>
    <n v="17.913550000000001"/>
    <n v="0"/>
    <x v="1963"/>
    <x v="58"/>
    <n v="189.68734000000001"/>
    <n v="-178.58273299999999"/>
    <n v="-1.570597"/>
    <n v="189.684021"/>
    <n v="-178.57962000000001"/>
    <n v="-1.5705769999999999"/>
    <n v="0.45503700000000002"/>
    <n v="1.9000000000000001E-5"/>
  </r>
  <r>
    <n v="2236"/>
    <x v="26"/>
    <s v="8-14-43-62-67-109-121-122-123-124-125-126-127-128-129-130-131-132-133-134-136-143-148-185-198"/>
    <s v="8-14-43-62-67-109-121-122-123-124-125-126-127-128-129-130-131-132-133-134-136-143-148-185-198"/>
    <x v="1"/>
    <x v="2184"/>
    <n v="1513.7329999999999"/>
    <n v="314.66800000000001"/>
    <n v="14.443830999999999"/>
    <n v="0"/>
    <x v="1964"/>
    <x v="58"/>
    <n v="189.686374"/>
    <n v="-179.12562500000001"/>
    <n v="-1.569863"/>
    <n v="189.684189"/>
    <n v="-179.11454800000001"/>
    <n v="-1.5705769999999999"/>
    <n v="1.129033"/>
    <n v="7.1400000000000001E-4"/>
  </r>
  <r>
    <n v="2237"/>
    <x v="24"/>
    <s v="8-14-43-62-67-68-109-121-122-123-124-125-126-127-128-129-130-131-132-133-134-136-139-143-148-185-198"/>
    <s v="8-14-43-62-67-68-109-121-122-123-124-125-126-127-128-129-130-131-132-133-134-136-139-143-148-185-198"/>
    <x v="1"/>
    <x v="2185"/>
    <n v="1613.3969999999999"/>
    <n v="336.464"/>
    <n v="13.907252"/>
    <n v="0"/>
    <x v="1965"/>
    <x v="0"/>
    <n v="189.68264600000001"/>
    <n v="-179.644767"/>
    <n v="-1.5704549999999999"/>
    <n v="189.684372"/>
    <n v="-179.645432"/>
    <n v="-1.5705769999999999"/>
    <n v="0.18496899999999999"/>
    <n v="1.22E-4"/>
  </r>
  <r>
    <n v="2238"/>
    <x v="24"/>
    <s v="8-14-43-62-67-68-109-121-122-123-124-125-126-127-128-129-130-131-132-133-134-136-139-143-148-185-198"/>
    <s v="8-14-43-62-67-68-109-121-122-123-124-125-126-127-128-129-130-131-132-133-134-136-139-143-148-185-198"/>
    <x v="1"/>
    <x v="2186"/>
    <n v="1475.635"/>
    <n v="319.87799999999999"/>
    <n v="18.534728000000001"/>
    <n v="0"/>
    <x v="1966"/>
    <x v="44"/>
    <n v="189.68605199999999"/>
    <n v="-180.34287499999999"/>
    <n v="-1.570667"/>
    <n v="189.68452500000001"/>
    <n v="-180.34153699999999"/>
    <n v="-1.5705990000000001"/>
    <n v="0.20306099999999999"/>
    <n v="6.8999999999999997E-5"/>
  </r>
  <r>
    <n v="2239"/>
    <x v="24"/>
    <s v="8-14-43-62-67-68-109-121-122-123-124-125-126-127-128-129-130-131-132-133-134-136-139-143-148-185-198"/>
    <s v="8-14-43-62-67-68-109-121-122-123-124-125-126-127-128-129-130-131-132-133-134-136-139-143-148-185-198"/>
    <x v="1"/>
    <x v="184"/>
    <n v="1835.097"/>
    <n v="282.214"/>
    <n v="14.181518000000001"/>
    <n v="0"/>
    <x v="1967"/>
    <x v="2044"/>
    <n v="189.68308099999999"/>
    <n v="-180.85190499999999"/>
    <n v="-1.570665"/>
    <n v="189.68454"/>
    <n v="-180.85346999999999"/>
    <n v="-1.5706549999999999"/>
    <n v="0.213922"/>
    <n v="1.0000000000000001E-5"/>
  </r>
  <r>
    <n v="2240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187"/>
    <n v="2889.5630000000001"/>
    <n v="480.48399999999998"/>
    <n v="14.546427"/>
    <n v="0"/>
    <x v="1968"/>
    <x v="133"/>
    <n v="189.68384800000001"/>
    <n v="-181.35667799999999"/>
    <n v="-1.5708390000000001"/>
    <n v="189.68457000000001"/>
    <n v="-181.35801699999999"/>
    <n v="-1.570675"/>
    <n v="0.152141"/>
    <n v="1.64E-4"/>
  </r>
  <r>
    <n v="2241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188"/>
    <n v="1560.481"/>
    <n v="414.12900000000002"/>
    <n v="21.077544"/>
    <n v="0"/>
    <x v="1969"/>
    <x v="2045"/>
    <n v="189.67472900000001"/>
    <n v="-182.03094999999999"/>
    <n v="-1.57707"/>
    <n v="189.67669699999999"/>
    <n v="-182.02441400000001"/>
    <n v="-1.577442"/>
    <n v="0.68257599999999996"/>
    <n v="3.7199999999999999E-4"/>
  </r>
  <r>
    <n v="2242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189"/>
    <n v="2924.1709999999998"/>
    <n v="499.48099999999999"/>
    <n v="17.115103000000001"/>
    <n v="0"/>
    <x v="1970"/>
    <x v="2046"/>
    <n v="189.65622099999999"/>
    <n v="-182.52243799999999"/>
    <n v="-1.588776"/>
    <n v="189.659561"/>
    <n v="-182.52533"/>
    <n v="-1.5886899999999999"/>
    <n v="0.441778"/>
    <n v="8.6000000000000003E-5"/>
  </r>
  <r>
    <n v="2243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190"/>
    <n v="1706.723"/>
    <n v="373.17500000000001"/>
    <n v="21.379705999999999"/>
    <n v="0"/>
    <x v="1971"/>
    <x v="2047"/>
    <n v="189.624943"/>
    <n v="-183.02622600000001"/>
    <n v="-1.6100080000000001"/>
    <n v="189.625"/>
    <n v="-183.024979"/>
    <n v="-1.610158"/>
    <n v="0.124876"/>
    <n v="1.4999999999999999E-4"/>
  </r>
  <r>
    <n v="2244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191"/>
    <n v="1958.722"/>
    <n v="314.91699999999997"/>
    <n v="27.156504000000002"/>
    <n v="0"/>
    <x v="1972"/>
    <x v="2048"/>
    <n v="189.566621"/>
    <n v="-183.531781"/>
    <n v="-1.6457200000000001"/>
    <n v="189.56152299999999"/>
    <n v="-183.52623"/>
    <n v="-1.6454580000000001"/>
    <n v="0.75369900000000001"/>
    <n v="2.6200000000000003E-4"/>
  </r>
  <r>
    <n v="2245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2"/>
    <n v="1770.547"/>
    <n v="262.97300000000001"/>
    <n v="40.512273999999998"/>
    <n v="0"/>
    <x v="1973"/>
    <x v="2049"/>
    <n v="189.42037999999999"/>
    <n v="-184.21759800000001"/>
    <n v="-1.7150350000000001"/>
    <n v="189.417145"/>
    <n v="-184.215271"/>
    <n v="-1.715938"/>
    <n v="0.39848099999999997"/>
    <n v="9.0300000000000005E-4"/>
  </r>
  <r>
    <n v="2246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3"/>
    <n v="1926.7729999999999"/>
    <n v="374.41"/>
    <n v="42.374296999999999"/>
    <n v="0"/>
    <x v="1974"/>
    <x v="2050"/>
    <n v="189.47435899999999"/>
    <n v="-184.35344699999999"/>
    <n v="-1.788119"/>
    <n v="189.24264500000001"/>
    <n v="-184.74825999999999"/>
    <n v="-1.791201"/>
    <n v="45.778649999999999"/>
    <n v="3.0820000000000001E-3"/>
  </r>
  <r>
    <n v="2247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4"/>
    <n v="1764.338"/>
    <n v="319.22000000000003"/>
    <n v="46.188302999999998"/>
    <n v="0"/>
    <x v="1975"/>
    <x v="2051"/>
    <n v="189.10470799999999"/>
    <n v="-185.090619"/>
    <n v="-1.8670420000000001"/>
    <n v="189.00692699999999"/>
    <n v="-185.30029300000001"/>
    <n v="-1.8754010000000001"/>
    <n v="23.135318999999999"/>
    <n v="8.3590000000000001E-3"/>
  </r>
  <r>
    <n v="2248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5"/>
    <n v="1928.999"/>
    <n v="305.25599999999997"/>
    <n v="52.239818"/>
    <n v="0"/>
    <x v="1976"/>
    <x v="2052"/>
    <n v="188.706086"/>
    <n v="-185.69564600000001"/>
    <n v="-1.972086"/>
    <n v="188.695312"/>
    <n v="-185.84957900000001"/>
    <n v="-1.981168"/>
    <n v="15.430930999999999"/>
    <n v="9.0819999999999998E-3"/>
  </r>
  <r>
    <n v="2249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6"/>
    <n v="2140.172"/>
    <n v="621.21500000000003"/>
    <n v="64.035210000000006"/>
    <n v="0"/>
    <x v="1977"/>
    <x v="2053"/>
    <n v="188.228838"/>
    <n v="-185.35889"/>
    <n v="-2.2148650000000001"/>
    <n v="188.292496"/>
    <n v="-186.36119099999999"/>
    <n v="-2.116139"/>
    <n v="100.432025"/>
    <n v="9.8725999999999994E-2"/>
  </r>
  <r>
    <n v="2250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2197"/>
    <n v="2353.0050000000001"/>
    <n v="424.98500000000001"/>
    <n v="65.550482000000002"/>
    <n v="0"/>
    <x v="1978"/>
    <x v="2054"/>
    <n v="187.62658999999999"/>
    <n v="-186.72395700000001"/>
    <n v="-2.3161100000000001"/>
    <n v="187.61369300000001"/>
    <n v="-186.95396400000001"/>
    <n v="-2.3252090000000001"/>
    <n v="23.036829999999998"/>
    <n v="9.1000000000000004E-3"/>
  </r>
  <r>
    <n v="2251"/>
    <x v="24"/>
    <s v="8-14-62-64-67-68-109-121-122-123-124-125-126-127-128-129-130-131-132-133-134-136-143-148-168-185-198"/>
    <s v="8-14-43-62-67-68-109-121-122-123-124-125-126-127-128-129-130-131-132-133-134-136-139-141-143-185-198"/>
    <x v="0"/>
    <x v="1439"/>
    <n v="28389.072"/>
    <n v="935.60299999999995"/>
    <n v="138"/>
    <n v="1"/>
    <x v="1979"/>
    <x v="2055"/>
    <n v="186.78446099999999"/>
    <n v="-186.262114"/>
    <n v="-2.5274179999999999"/>
    <n v="187.003998"/>
    <n v="-187.31051600000001"/>
    <n v="-2.4931700000000001"/>
    <n v="107.114154"/>
    <n v="3.4248000000000001E-2"/>
  </r>
  <r>
    <n v="2252"/>
    <x v="24"/>
    <s v="8-14-43-62-67-68-109-121-122-123-124-125-126-127-128-129-130-131-132-133-134-136-139-143-148-185-198"/>
    <s v="8-14-43-62-67-68-109-121-122-123-124-125-126-127-128-129-130-131-132-133-134-136-139-141-143-185-198"/>
    <x v="0"/>
    <x v="2198"/>
    <n v="2346.3420000000001"/>
    <n v="444.16800000000001"/>
    <n v="62.153309"/>
    <n v="0"/>
    <x v="1980"/>
    <x v="2056"/>
    <n v="186.33876599999999"/>
    <n v="-187.54829699999999"/>
    <n v="-2.6564320000000001"/>
    <n v="186.33523600000001"/>
    <n v="-187.582626"/>
    <n v="-2.656269"/>
    <n v="3.4510529999999999"/>
    <n v="1.63E-4"/>
  </r>
  <r>
    <n v="2253"/>
    <x v="24"/>
    <s v="8-14-43-62-67-68-109-121-122-123-124-125-126-127-128-129-130-131-132-133-134-136-139-143-148-185-198"/>
    <s v="8-14-43-62-67-68-109-121-122-123-124-125-126-127-128-129-130-131-132-133-134-136-139-141-143-185-198"/>
    <x v="0"/>
    <x v="2199"/>
    <n v="3133.9070000000002"/>
    <n v="504.72199999999998"/>
    <n v="54.066673000000002"/>
    <n v="0"/>
    <x v="1981"/>
    <x v="2057"/>
    <n v="185.64070000000001"/>
    <n v="-187.76481999999999"/>
    <n v="-2.800996"/>
    <n v="185.63166799999999"/>
    <n v="-187.77477999999999"/>
    <n v="-2.800503"/>
    <n v="1.344611"/>
    <n v="4.9299999999999995E-4"/>
  </r>
  <r>
    <n v="2254"/>
    <x v="26"/>
    <s v="8-14-43-62-67-68-72-121-123-124-125-126-127-128-129-130-131-132-133-134-136-139-141-185-198"/>
    <s v="8-14-43-62-67-109-121-122-123-124-125-126-127-128-129-130-131-132-133-134-136-139-141-185-198"/>
    <x v="0"/>
    <x v="2200"/>
    <n v="26375.187999999998"/>
    <n v="468.63400000000001"/>
    <n v="85"/>
    <n v="1"/>
    <x v="1982"/>
    <x v="2058"/>
    <n v="183.72092599999999"/>
    <n v="-188.78456"/>
    <n v="-3.0399620000000001"/>
    <n v="184.911621"/>
    <n v="-187.89923099999999"/>
    <n v="-2.9176389999999999"/>
    <n v="148.37663599999999"/>
    <n v="0.122323"/>
  </r>
  <r>
    <n v="2255"/>
    <x v="26"/>
    <s v="8-14-43-62-67-68-109-121-122-123-124-125-127-128-129-130-131-132-133-134-136-139-141-185-198"/>
    <s v="8-14-43-62-67-109-121-122-123-124-125-126-127-128-129-130-131-132-133-134-136-139-141-185-198"/>
    <x v="0"/>
    <x v="2201"/>
    <n v="2438.1999999999998"/>
    <n v="385.01499999999999"/>
    <n v="32.100937000000002"/>
    <n v="0"/>
    <x v="1983"/>
    <x v="2059"/>
    <n v="184.219978"/>
    <n v="-187.99058199999999"/>
    <n v="-3.0113560000000001"/>
    <n v="184.18800400000001"/>
    <n v="-187.96757500000001"/>
    <n v="-3.00895"/>
    <n v="3.9391859999999999"/>
    <n v="2.4060000000000002E-3"/>
  </r>
  <r>
    <n v="2256"/>
    <x v="0"/>
    <s v="8-14-43-62-109-121-122-123-124-125-126-127-128-129-130-131-133-134-136-139-141-185-198"/>
    <s v="8-14-43-62-109-121-122-123-124-125-127-128-129-130-131-132-133-134-136-139-141-185-198"/>
    <x v="0"/>
    <x v="2202"/>
    <n v="1454.547"/>
    <n v="391.608"/>
    <n v="25.632128999999999"/>
    <n v="0"/>
    <x v="1984"/>
    <x v="2060"/>
    <n v="183.472724"/>
    <n v="-188.010974"/>
    <n v="-3.0710060000000001"/>
    <n v="183.465363"/>
    <n v="-188.00029000000001"/>
    <n v="-3.0716429999999999"/>
    <n v="1.2974889999999999"/>
    <n v="6.3699999999999998E-4"/>
  </r>
  <r>
    <n v="2257"/>
    <x v="0"/>
    <s v="8-14-43-62-109-121-122-123-124-125-126-127-128-129-130-131-132-133-134-136-141-185-198"/>
    <s v="8-14-43-62-109-121-122-123-124-125-127-128-129-130-131-132-133-134-136-139-141-185-198"/>
    <x v="0"/>
    <x v="1688"/>
    <n v="2198.2820000000002"/>
    <n v="415.77699999999999"/>
    <n v="29.026129000000001"/>
    <n v="0"/>
    <x v="1985"/>
    <x v="2061"/>
    <n v="182.54193699999999"/>
    <n v="-187.85806400000001"/>
    <n v="-3.1170550000000001"/>
    <n v="182.503784"/>
    <n v="-188.009491"/>
    <n v="-3.1228090000000002"/>
    <n v="15.615968000000001"/>
    <n v="5.7540000000000004E-3"/>
  </r>
  <r>
    <n v="2258"/>
    <x v="3"/>
    <s v="8-14-43-62-109-121-123-124-125-127-128-129-130-131-132-133-134-136-139-185-198"/>
    <s v="8-14-43-62-109-121-123-124-125-127-128-129-130-131-132-133-134-136-139-185-198"/>
    <x v="1"/>
    <x v="2203"/>
    <n v="1784.8920000000001"/>
    <n v="490.17200000000003"/>
    <n v="18.749312"/>
    <n v="0"/>
    <x v="1986"/>
    <x v="2062"/>
    <n v="181.77734000000001"/>
    <n v="-187.985197"/>
    <n v="3.135065"/>
    <n v="181.78181499999999"/>
    <n v="-187.998108"/>
    <n v="3.1358480000000002"/>
    <n v="1.366403"/>
    <n v="7.8399999999999997E-4"/>
  </r>
  <r>
    <n v="2259"/>
    <x v="3"/>
    <s v="8-14-43-62-109-121-123-124-125-127-128-129-130-131-132-133-134-136-139-185-198"/>
    <s v="8-14-43-62-109-121-123-124-125-127-128-129-130-131-132-133-134-136-139-185-198"/>
    <x v="1"/>
    <x v="2204"/>
    <n v="1660.181"/>
    <n v="355.45100000000002"/>
    <n v="16.441745999999998"/>
    <n v="0"/>
    <x v="1987"/>
    <x v="2063"/>
    <n v="181.05742699999999"/>
    <n v="-187.97915800000001"/>
    <n v="3.1176970000000002"/>
    <n v="181.05744899999999"/>
    <n v="-187.97616600000001"/>
    <n v="3.1185580000000002"/>
    <n v="0.29920799999999997"/>
    <n v="8.6200000000000003E-4"/>
  </r>
  <r>
    <n v="2260"/>
    <x v="5"/>
    <s v="8-14-43-62-109-121-123-124-127-128-129-130-131-132-133-134-136-185-198"/>
    <s v="8-14-43-62-109-121-123-124-127-128-129-130-131-132-133-134-136-185-198"/>
    <x v="1"/>
    <x v="2205"/>
    <n v="2130.1109999999999"/>
    <n v="501.31799999999998"/>
    <n v="18.984096000000001"/>
    <n v="0"/>
    <x v="1988"/>
    <x v="2064"/>
    <n v="180.08223100000001"/>
    <n v="-187.937431"/>
    <n v="3.1029049999999998"/>
    <n v="180.08873"/>
    <n v="-187.93563800000001"/>
    <n v="3.1030509999999998"/>
    <n v="0.67411900000000002"/>
    <n v="1.46E-4"/>
  </r>
  <r>
    <n v="2261"/>
    <x v="8"/>
    <s v="14-43-62-123-124-127-128-129-130-131-132-133-134-185-198"/>
    <s v="14-43-62-123-124-127-128-129-130-131-132-133-134-185-198"/>
    <x v="1"/>
    <x v="2206"/>
    <n v="1303.67"/>
    <n v="376.387"/>
    <n v="10.300507"/>
    <n v="0"/>
    <x v="1989"/>
    <x v="2065"/>
    <n v="179.35723899999999"/>
    <n v="-187.86405999999999"/>
    <n v="3.0994649999999999"/>
    <n v="179.361771"/>
    <n v="-187.906845"/>
    <n v="3.101423"/>
    <n v="4.3024839999999998"/>
    <n v="1.9580000000000001E-3"/>
  </r>
  <r>
    <n v="2262"/>
    <x v="9"/>
    <s v="14-43-62-123-124-127-128-130-131-132-133-134-185-198"/>
    <s v="14-43-62-123-124-127-128-130-131-132-133-134-185-198"/>
    <x v="1"/>
    <x v="2207"/>
    <n v="889.33199999999999"/>
    <n v="335.49299999999999"/>
    <n v="10.930942"/>
    <n v="0"/>
    <x v="1990"/>
    <x v="2066"/>
    <n v="178.63489799999999"/>
    <n v="-187.88050000000001"/>
    <n v="3.1041639999999999"/>
    <n v="178.63561999999999"/>
    <n v="-187.881012"/>
    <n v="3.1037089999999998"/>
    <n v="8.8498999999999994E-2"/>
    <n v="4.55E-4"/>
  </r>
  <r>
    <n v="2263"/>
    <x v="22"/>
    <s v="14-43-62-128-130-131-132-133-134-185-198"/>
    <s v="14-43-62-128-130-131-132-133-134-185-198"/>
    <x v="1"/>
    <x v="2208"/>
    <n v="974.94200000000001"/>
    <n v="327.06200000000001"/>
    <n v="7.7580770000000001"/>
    <n v="0"/>
    <x v="1991"/>
    <x v="2067"/>
    <n v="177.90772899999999"/>
    <n v="-187.863248"/>
    <n v="3.1065999999999998"/>
    <n v="177.91040000000001"/>
    <n v="-187.85672"/>
    <n v="3.106379"/>
    <n v="0.70536399999999999"/>
    <n v="2.2100000000000001E-4"/>
  </r>
  <r>
    <n v="2264"/>
    <x v="15"/>
    <s v="14-43-62-185-198"/>
    <s v="14-43-62-185-198"/>
    <x v="1"/>
    <x v="2209"/>
    <n v="443.11399999999998"/>
    <n v="356.68"/>
    <n v="4.8564150000000001"/>
    <n v="0"/>
    <x v="1992"/>
    <x v="2068"/>
    <n v="176.93171100000001"/>
    <n v="-187.823735"/>
    <n v="3.10833"/>
    <n v="176.94409200000001"/>
    <n v="-187.82603499999999"/>
    <n v="3.109067"/>
    <n v="1.2592289999999999"/>
    <n v="7.3700000000000002E-4"/>
  </r>
  <r>
    <n v="2265"/>
    <x v="15"/>
    <s v="14-43-62-185-198"/>
    <s v="14-43-62-185-198"/>
    <x v="1"/>
    <x v="2210"/>
    <n v="339.18200000000002"/>
    <n v="249.524"/>
    <n v="3.510637"/>
    <n v="0"/>
    <x v="1993"/>
    <x v="2069"/>
    <n v="176.22904500000001"/>
    <n v="-187.78958600000001"/>
    <n v="3.108311"/>
    <n v="176.21910099999999"/>
    <n v="-187.803909"/>
    <n v="3.1104099999999999"/>
    <n v="1.74369"/>
    <n v="2.0990000000000002E-3"/>
  </r>
  <r>
    <n v="2266"/>
    <x v="15"/>
    <s v="14-43-62-185-198"/>
    <s v="14-43-62-185-198"/>
    <x v="1"/>
    <x v="2211"/>
    <n v="372.94"/>
    <n v="339.149"/>
    <n v="3.4198490000000001"/>
    <n v="0"/>
    <x v="1994"/>
    <x v="2070"/>
    <n v="175.47259099999999"/>
    <n v="-187.80171899999999"/>
    <n v="3.1127220000000002"/>
    <n v="175.49362199999999"/>
    <n v="-187.78230300000001"/>
    <n v="3.1114480000000002"/>
    <n v="2.8622899999999998"/>
    <n v="1.274E-3"/>
  </r>
  <r>
    <n v="2267"/>
    <x v="18"/>
    <s v="14-43-62-65-185-198"/>
    <s v="14-43-62-65-185-198"/>
    <x v="1"/>
    <x v="2212"/>
    <n v="663.86300000000006"/>
    <n v="375.798"/>
    <n v="3.9263710000000001"/>
    <n v="0"/>
    <x v="1995"/>
    <x v="2071"/>
    <n v="174.75868299999999"/>
    <n v="-187.76874000000001"/>
    <n v="3.1107089999999999"/>
    <n v="174.76774599999999"/>
    <n v="-187.76181"/>
    <n v="3.1127250000000002"/>
    <n v="1.1408990000000001"/>
    <n v="2.016E-3"/>
  </r>
  <r>
    <n v="2268"/>
    <x v="15"/>
    <s v="14-62-65-185-198"/>
    <s v="14-62-65-185-198"/>
    <x v="1"/>
    <x v="2213"/>
    <n v="595.721"/>
    <n v="359.61900000000003"/>
    <n v="5.7368930000000002"/>
    <n v="0"/>
    <x v="1996"/>
    <x v="2072"/>
    <n v="173.81120999999999"/>
    <n v="-187.72972799999999"/>
    <n v="3.1182639999999999"/>
    <n v="173.799835"/>
    <n v="-187.740723"/>
    <n v="3.118039"/>
    <n v="1.581982"/>
    <n v="2.2499999999999999E-4"/>
  </r>
  <r>
    <n v="2269"/>
    <x v="15"/>
    <s v="14-62-65-185-198"/>
    <s v="14-62-65-185-198"/>
    <x v="1"/>
    <x v="2214"/>
    <n v="494.70800000000003"/>
    <n v="343.27800000000002"/>
    <n v="3.6895259999999999"/>
    <n v="0"/>
    <x v="1997"/>
    <x v="2073"/>
    <n v="173.07525799999999"/>
    <n v="-187.725595"/>
    <n v="3.1219739999999998"/>
    <n v="173.07401999999999"/>
    <n v="-187.727509"/>
    <n v="3.121594"/>
    <n v="0.22791"/>
    <n v="3.8000000000000002E-4"/>
  </r>
  <r>
    <n v="2270"/>
    <x v="15"/>
    <s v="14-62-65-185-198"/>
    <s v="14-62-65-185-198"/>
    <x v="1"/>
    <x v="1765"/>
    <n v="411.11"/>
    <n v="311.04399999999998"/>
    <n v="3.7535780000000001"/>
    <n v="0"/>
    <x v="1998"/>
    <x v="2074"/>
    <n v="172.31142700000001"/>
    <n v="-187.751439"/>
    <n v="3.1241970000000001"/>
    <n v="172.34831199999999"/>
    <n v="-187.715836"/>
    <n v="3.124177"/>
    <n v="5.1265020000000003"/>
    <n v="2.0000000000000002E-5"/>
  </r>
  <r>
    <n v="2271"/>
    <x v="15"/>
    <s v="14-62-65-185-198"/>
    <s v="14-62-65-185-198"/>
    <x v="1"/>
    <x v="2215"/>
    <n v="648.822"/>
    <n v="399.351"/>
    <n v="3.1037149999999998"/>
    <n v="0"/>
    <x v="1999"/>
    <x v="2075"/>
    <n v="171.61836600000001"/>
    <n v="-187.706321"/>
    <n v="3.12534"/>
    <n v="171.62269599999999"/>
    <n v="-187.70517000000001"/>
    <n v="3.1260940000000002"/>
    <n v="0.44806299999999999"/>
    <n v="7.54E-4"/>
  </r>
  <r>
    <n v="2272"/>
    <x v="15"/>
    <s v="14-65-178-185-198"/>
    <s v="14-65-178-185-198"/>
    <x v="1"/>
    <x v="2216"/>
    <n v="627.59699999999998"/>
    <n v="356.49400000000003"/>
    <n v="5.2944269999999998"/>
    <n v="0"/>
    <x v="2000"/>
    <x v="2076"/>
    <n v="170.65208200000001"/>
    <n v="-187.71366"/>
    <n v="3.1316920000000001"/>
    <n v="170.65509"/>
    <n v="-187.69212300000001"/>
    <n v="3.127758"/>
    <n v="2.1745369999999999"/>
    <n v="3.934E-3"/>
  </r>
  <r>
    <n v="2273"/>
    <x v="15"/>
    <s v="14-65-178-185-198"/>
    <s v="14-65-178-185-198"/>
    <x v="1"/>
    <x v="2217"/>
    <n v="630.34199999999998"/>
    <n v="371.40600000000001"/>
    <n v="4.0143040000000001"/>
    <n v="0"/>
    <x v="2001"/>
    <x v="2077"/>
    <n v="169.941056"/>
    <n v="-187.672132"/>
    <n v="3.1283069999999999"/>
    <n v="169.92929100000001"/>
    <n v="-187.68292199999999"/>
    <n v="3.1285310000000002"/>
    <n v="1.59643"/>
    <n v="2.24E-4"/>
  </r>
  <r>
    <n v="2274"/>
    <x v="15"/>
    <s v="14-65-178-185-198"/>
    <s v="14-65-178-185-198"/>
    <x v="1"/>
    <x v="2218"/>
    <n v="363.68200000000002"/>
    <n v="326.74700000000001"/>
    <n v="4.1432729999999998"/>
    <n v="0"/>
    <x v="2002"/>
    <x v="2078"/>
    <n v="169.19464300000001"/>
    <n v="-187.67472000000001"/>
    <n v="3.1295190000000002"/>
    <n v="169.20349100000001"/>
    <n v="-187.67538500000001"/>
    <n v="3.1303030000000001"/>
    <n v="0.88732900000000003"/>
    <n v="7.8399999999999997E-4"/>
  </r>
  <r>
    <n v="2275"/>
    <x v="15"/>
    <s v="14-65-178-185-198"/>
    <s v="14-65-178-185-198"/>
    <x v="1"/>
    <x v="1938"/>
    <n v="326.58999999999997"/>
    <n v="319.524"/>
    <n v="4.8540390000000002"/>
    <n v="0"/>
    <x v="2003"/>
    <x v="2079"/>
    <n v="168.236334"/>
    <n v="-187.66685799999999"/>
    <n v="3.1326809999999998"/>
    <n v="168.23577900000001"/>
    <n v="-187.667419"/>
    <n v="3.1326800000000001"/>
    <n v="7.8919000000000003E-2"/>
    <n v="9.9999999999999995E-7"/>
  </r>
  <r>
    <n v="2276"/>
    <x v="15"/>
    <s v="14-65-178-185-198"/>
    <s v="14-65-178-185-198"/>
    <x v="1"/>
    <x v="2219"/>
    <n v="448.97800000000001"/>
    <n v="291.29700000000003"/>
    <n v="3.6288879999999999"/>
    <n v="0"/>
    <x v="2004"/>
    <x v="2080"/>
    <n v="167.507428"/>
    <n v="-187.66362799999999"/>
    <n v="3.1336849999999998"/>
    <n v="167.50997899999999"/>
    <n v="-187.66235399999999"/>
    <n v="3.133947"/>
    <n v="0.28517100000000001"/>
    <n v="2.6200000000000003E-4"/>
  </r>
  <r>
    <n v="2277"/>
    <x v="15"/>
    <s v="14-65-178-185-198"/>
    <s v="14-65-178-185-198"/>
    <x v="1"/>
    <x v="2220"/>
    <n v="385.25"/>
    <n v="369.86"/>
    <n v="3.2838690000000001"/>
    <n v="0"/>
    <x v="1415"/>
    <x v="2081"/>
    <n v="166.78818200000001"/>
    <n v="-187.65059299999999"/>
    <n v="3.134506"/>
    <n v="166.78417999999999"/>
    <n v="-187.65780599999999"/>
    <n v="3.1349360000000002"/>
    <n v="0.82490200000000002"/>
    <n v="4.2999999999999999E-4"/>
  </r>
  <r>
    <n v="2278"/>
    <x v="15"/>
    <s v="14-65-178-185-198"/>
    <s v="14-65-178-185-198"/>
    <x v="1"/>
    <x v="2221"/>
    <n v="364.44400000000002"/>
    <n v="282.78800000000001"/>
    <n v="4.5890789999999999"/>
    <n v="0"/>
    <x v="2005"/>
    <x v="2082"/>
    <n v="165.817803"/>
    <n v="-187.65986699999999"/>
    <n v="3.1345269999999998"/>
    <n v="165.81643700000001"/>
    <n v="-187.652298"/>
    <n v="3.1357650000000001"/>
    <n v="0.76911499999999999"/>
    <n v="1.2390000000000001E-3"/>
  </r>
  <r>
    <n v="2279"/>
    <x v="15"/>
    <s v="14-65-178-185-198"/>
    <s v="14-65-178-185-198"/>
    <x v="1"/>
    <x v="2222"/>
    <n v="639.04700000000003"/>
    <n v="381.62200000000001"/>
    <n v="3.5035820000000002"/>
    <n v="0"/>
    <x v="2006"/>
    <x v="2083"/>
    <n v="165.090665"/>
    <n v="-187.621385"/>
    <n v="-3.140587"/>
    <n v="165.09063699999999"/>
    <n v="-187.64849899999999"/>
    <n v="3.1361309999999998"/>
    <n v="2.7113550000000002"/>
    <n v="4.457E-3"/>
  </r>
  <r>
    <n v="2280"/>
    <x v="16"/>
    <s v="14-65-178-185"/>
    <s v="14-65-178-185"/>
    <x v="1"/>
    <x v="2223"/>
    <n v="518.05399999999997"/>
    <n v="425.28899999999999"/>
    <n v="2.797485"/>
    <n v="0"/>
    <x v="2007"/>
    <x v="2084"/>
    <n v="164.37782100000001"/>
    <n v="-187.64677699999999"/>
    <n v="3.1359309999999998"/>
    <n v="164.36483799999999"/>
    <n v="-187.64537000000001"/>
    <n v="3.136898"/>
    <n v="1.3059639999999999"/>
    <n v="9.6699999999999998E-4"/>
  </r>
  <r>
    <n v="2281"/>
    <x v="16"/>
    <s v="14-65-178-185"/>
    <s v="14-65-178-185"/>
    <x v="1"/>
    <x v="2224"/>
    <n v="326.90699999999998"/>
    <n v="275.53199999999998"/>
    <n v="4.1555330000000001"/>
    <n v="0"/>
    <x v="2008"/>
    <x v="2085"/>
    <n v="163.39775900000001"/>
    <n v="-187.702753"/>
    <n v="-3.1398929999999998"/>
    <n v="163.397018"/>
    <n v="-187.64201399999999"/>
    <n v="3.137858"/>
    <n v="6.0744280000000002"/>
    <n v="2.0349999999999999E-3"/>
  </r>
  <r>
    <n v="2282"/>
    <x v="16"/>
    <s v="14-65-178-185"/>
    <s v="14-65-178-185"/>
    <x v="1"/>
    <x v="2225"/>
    <n v="308.90499999999997"/>
    <n v="304.91500000000002"/>
    <n v="3.1286510000000001"/>
    <n v="0"/>
    <x v="1196"/>
    <x v="2086"/>
    <n v="162.69260600000001"/>
    <n v="-187.61408700000001"/>
    <n v="3.1364540000000001"/>
    <n v="162.67112700000001"/>
    <n v="-187.63986199999999"/>
    <n v="3.138341"/>
    <n v="3.3551500000000001"/>
    <n v="1.8879999999999999E-3"/>
  </r>
  <r>
    <n v="2283"/>
    <x v="16"/>
    <s v="14-65-178-185"/>
    <s v="14-65-178-185"/>
    <x v="1"/>
    <x v="1274"/>
    <n v="402.00200000000001"/>
    <n v="322.95600000000002"/>
    <n v="3.1987830000000002"/>
    <n v="0"/>
    <x v="2009"/>
    <x v="2087"/>
    <n v="161.95973699999999"/>
    <n v="-187.598625"/>
    <n v="3.1404540000000001"/>
    <n v="161.94523599999999"/>
    <n v="-187.63789399999999"/>
    <n v="3.1387499999999999"/>
    <n v="4.1860629999999999"/>
    <n v="1.704E-3"/>
  </r>
  <r>
    <n v="2284"/>
    <x v="16"/>
    <s v="14-65-178-185"/>
    <s v="14-65-178-185"/>
    <x v="1"/>
    <x v="2226"/>
    <n v="472.03100000000001"/>
    <n v="359.94799999999998"/>
    <n v="2.6543860000000001"/>
    <n v="0"/>
    <x v="2010"/>
    <x v="2088"/>
    <n v="161.226238"/>
    <n v="-187.627816"/>
    <n v="3.1398600000000001"/>
    <n v="161.21946700000001"/>
    <n v="-187.63606300000001"/>
    <n v="3.1389740000000002"/>
    <n v="1.067051"/>
    <n v="8.8500000000000004E-4"/>
  </r>
  <r>
    <n v="2285"/>
    <x v="16"/>
    <s v="14-65-178-185"/>
    <s v="14-65-178-185"/>
    <x v="1"/>
    <x v="2227"/>
    <n v="276.14400000000001"/>
    <n v="248.30199999999999"/>
    <n v="3.5798670000000001"/>
    <n v="0"/>
    <x v="2011"/>
    <x v="2089"/>
    <n v="160.26786000000001"/>
    <n v="-187.583043"/>
    <n v="-3.1379990000000002"/>
    <n v="160.25563"/>
    <n v="-187.633804"/>
    <n v="3.139167"/>
    <n v="5.2213329999999996"/>
    <n v="1.168E-3"/>
  </r>
  <r>
    <n v="2286"/>
    <x v="16"/>
    <s v="14-65-178-185"/>
    <s v="14-65-178-185"/>
    <x v="1"/>
    <x v="2228"/>
    <n v="601.24300000000005"/>
    <n v="401.77699999999999"/>
    <n v="2.872357"/>
    <n v="0"/>
    <x v="2012"/>
    <x v="2090"/>
    <n v="159.50013300000001"/>
    <n v="-187.65849299999999"/>
    <n v="3.1407470000000002"/>
    <n v="159.54135099999999"/>
    <n v="-187.63227800000001"/>
    <n v="3.1393990000000001"/>
    <n v="4.8848589999999996"/>
    <n v="1.348E-3"/>
  </r>
  <r>
    <n v="2287"/>
    <x v="15"/>
    <s v="14-65-178-185-194"/>
    <s v="14-65-178-185-194"/>
    <x v="1"/>
    <x v="2229"/>
    <n v="492.358"/>
    <n v="414.28300000000002"/>
    <n v="3.6207120000000002"/>
    <n v="0"/>
    <x v="2013"/>
    <x v="2091"/>
    <n v="158.85328799999999"/>
    <n v="-187.65976599999999"/>
    <n v="3.1365240000000001"/>
    <n v="158.83802800000001"/>
    <n v="-187.63107299999999"/>
    <n v="3.1396389999999998"/>
    <n v="3.2498459999999998"/>
    <n v="3.1150000000000001E-3"/>
  </r>
  <r>
    <n v="2288"/>
    <x v="15"/>
    <s v="14-65-178-185-194"/>
    <s v="14-65-178-185-194"/>
    <x v="1"/>
    <x v="1232"/>
    <n v="541.93399999999997"/>
    <n v="247.09"/>
    <n v="4.6745989999999997"/>
    <n v="0"/>
    <x v="2014"/>
    <x v="1092"/>
    <n v="157.916853"/>
    <n v="-187.62702400000001"/>
    <n v="3.1402190000000001"/>
    <n v="157.91793799999999"/>
    <n v="-187.62960799999999"/>
    <n v="3.1399270000000001"/>
    <n v="0.28022799999999998"/>
    <n v="2.92E-4"/>
  </r>
  <r>
    <n v="2289"/>
    <x v="15"/>
    <s v="14-65-178-185-194"/>
    <s v="14-65-178-185-194"/>
    <x v="1"/>
    <x v="2230"/>
    <n v="366.14499999999998"/>
    <n v="296.47300000000001"/>
    <n v="3.5381019999999999"/>
    <n v="0"/>
    <x v="2015"/>
    <x v="2092"/>
    <n v="157.25236699999999"/>
    <n v="-187.636323"/>
    <n v="3.1383749999999999"/>
    <n v="157.23899800000001"/>
    <n v="-187.628647"/>
    <n v="3.1401319999999999"/>
    <n v="1.5415490000000001"/>
    <n v="1.7570000000000001E-3"/>
  </r>
  <r>
    <n v="2290"/>
    <x v="15"/>
    <s v="14-65-178-185-194"/>
    <s v="14-65-178-185-194"/>
    <x v="1"/>
    <x v="2231"/>
    <n v="363.63900000000001"/>
    <n v="231.005"/>
    <n v="3.278994"/>
    <n v="0"/>
    <x v="2016"/>
    <x v="2093"/>
    <n v="156.56474299999999"/>
    <n v="-187.6379"/>
    <n v="3.1407219999999998"/>
    <n v="156.56738300000001"/>
    <n v="-187.627792"/>
    <n v="3.1402070000000002"/>
    <n v="1.0447070000000001"/>
    <n v="5.1500000000000005E-4"/>
  </r>
  <r>
    <n v="2291"/>
    <x v="15"/>
    <s v="14-65-178-185-194"/>
    <s v="14-65-178-185-194"/>
    <x v="1"/>
    <x v="2232"/>
    <n v="563.09900000000005"/>
    <n v="460.04399999999998"/>
    <n v="4.3414780000000004"/>
    <n v="0"/>
    <x v="2017"/>
    <x v="2094"/>
    <n v="155.867581"/>
    <n v="-187.662679"/>
    <n v="3.13991"/>
    <n v="155.90202300000001"/>
    <n v="-187.62702899999999"/>
    <n v="3.140358"/>
    <n v="4.9569830000000001"/>
    <n v="4.4799999999999999E-4"/>
  </r>
  <r>
    <n v="2292"/>
    <x v="15"/>
    <s v="14-65-178-185-194"/>
    <s v="14-65-178-185-194"/>
    <x v="1"/>
    <x v="2233"/>
    <n v="315.84100000000001"/>
    <n v="296.93400000000003"/>
    <n v="4.2015630000000002"/>
    <n v="0"/>
    <x v="2018"/>
    <x v="2095"/>
    <n v="155.023922"/>
    <n v="-187.63076100000001"/>
    <n v="3.139942"/>
    <n v="155.02491800000001"/>
    <n v="-187.62605300000001"/>
    <n v="3.1404700000000001"/>
    <n v="0.48119299999999998"/>
    <n v="5.2800000000000004E-4"/>
  </r>
  <r>
    <n v="2293"/>
    <x v="15"/>
    <s v="14-38-65-178-194"/>
    <s v="14-38-65-178-194"/>
    <x v="1"/>
    <x v="324"/>
    <n v="328.77499999999998"/>
    <n v="331.18599999999998"/>
    <n v="3.2048269999999999"/>
    <n v="0"/>
    <x v="2019"/>
    <x v="2096"/>
    <n v="154.38060999999999"/>
    <n v="-187.63333399999999"/>
    <n v="3.139615"/>
    <n v="154.375687"/>
    <n v="-187.62536600000001"/>
    <n v="3.140482"/>
    <n v="0.93656799999999996"/>
    <n v="8.6700000000000004E-4"/>
  </r>
  <r>
    <n v="2294"/>
    <x v="15"/>
    <s v="14-38-65-178-194"/>
    <s v="14-38-65-178-194"/>
    <x v="1"/>
    <x v="2234"/>
    <n v="358.57900000000001"/>
    <n v="359.19900000000001"/>
    <n v="2.9574880000000001"/>
    <n v="0"/>
    <x v="2020"/>
    <x v="2097"/>
    <n v="153.738473"/>
    <n v="-187.591058"/>
    <n v="-3.1372279999999999"/>
    <n v="153.73455799999999"/>
    <n v="-187.62470999999999"/>
    <n v="3.1405889999999999"/>
    <n v="3.3879190000000001"/>
    <n v="3.3609999999999998E-3"/>
  </r>
  <r>
    <n v="2295"/>
    <x v="15"/>
    <s v="14-38-65-178-194"/>
    <s v="14-38-65-178-194"/>
    <x v="1"/>
    <x v="2235"/>
    <n v="514.35900000000004"/>
    <n v="409.48399999999998"/>
    <n v="3.4874160000000001"/>
    <n v="0"/>
    <x v="2021"/>
    <x v="2098"/>
    <n v="153.088832"/>
    <n v="-187.61173400000001"/>
    <n v="-3.1408179999999999"/>
    <n v="153.101608"/>
    <n v="-187.62417600000001"/>
    <n v="3.1406019999999999"/>
    <n v="1.7833589999999999"/>
    <n v="2.1599999999999999E-4"/>
  </r>
  <r>
    <n v="2296"/>
    <x v="15"/>
    <s v="14-38-65-178-194"/>
    <s v="14-38-65-178-194"/>
    <x v="1"/>
    <x v="2236"/>
    <n v="627.452"/>
    <n v="386.72699999999998"/>
    <n v="4.7071810000000003"/>
    <n v="0"/>
    <x v="2022"/>
    <x v="2099"/>
    <n v="152.25052500000001"/>
    <n v="-187.61060599999999"/>
    <n v="-3.1377480000000002"/>
    <n v="152.26971399999999"/>
    <n v="-187.62342799999999"/>
    <n v="3.1406869999999998"/>
    <n v="2.307922"/>
    <n v="2.9390000000000002E-3"/>
  </r>
  <r>
    <n v="2297"/>
    <x v="15"/>
    <s v="14-38-65-178-194"/>
    <s v="14-38-65-178-194"/>
    <x v="1"/>
    <x v="2237"/>
    <n v="465.36399999999998"/>
    <n v="352.68599999999998"/>
    <n v="3.025522"/>
    <n v="0"/>
    <x v="2023"/>
    <x v="2100"/>
    <n v="151.64836600000001"/>
    <n v="-187.61704499999999"/>
    <n v="-3.140787"/>
    <n v="151.65411399999999"/>
    <n v="-187.62287900000001"/>
    <n v="3.1407539999999998"/>
    <n v="0.81902399999999997"/>
    <n v="3.3000000000000003E-5"/>
  </r>
  <r>
    <n v="2298"/>
    <x v="15"/>
    <s v="14-38-65-178-194"/>
    <s v="14-38-65-178-194"/>
    <x v="1"/>
    <x v="2206"/>
    <n v="435.35599999999999"/>
    <n v="287.85300000000001"/>
    <n v="2.8084030000000002"/>
    <n v="0"/>
    <x v="2024"/>
    <x v="2101"/>
    <n v="151.034527"/>
    <n v="-187.63259600000001"/>
    <n v="3.1414800000000001"/>
    <n v="151.04531900000001"/>
    <n v="-187.62237500000001"/>
    <n v="3.1407020000000001"/>
    <n v="1.4863280000000001"/>
    <n v="7.7800000000000005E-4"/>
  </r>
  <r>
    <n v="2299"/>
    <x v="15"/>
    <s v="14-38-65-178-194"/>
    <s v="14-38-65-178-194"/>
    <x v="1"/>
    <x v="2238"/>
    <n v="613.18100000000004"/>
    <n v="385.90899999999999"/>
    <n v="3.1071710000000001"/>
    <n v="0"/>
    <x v="2025"/>
    <x v="2102"/>
    <n v="150.42744999999999"/>
    <n v="-187.63619600000001"/>
    <n v="3.140692"/>
    <n v="150.44328300000001"/>
    <n v="-187.621826"/>
    <n v="3.1407799999999999"/>
    <n v="2.1381999999999999"/>
    <n v="8.8999999999999995E-5"/>
  </r>
  <r>
    <n v="2300"/>
    <x v="15"/>
    <s v="14-38-65-178-194"/>
    <s v="14-38-65-178-194"/>
    <x v="1"/>
    <x v="2239"/>
    <n v="327.09100000000001"/>
    <n v="255.06200000000001"/>
    <n v="3.7105929999999998"/>
    <n v="0"/>
    <x v="2026"/>
    <x v="2103"/>
    <n v="149.67120700000001"/>
    <n v="-187.600662"/>
    <n v="3.1406909999999999"/>
    <n v="149.65130600000001"/>
    <n v="-187.62117000000001"/>
    <n v="3.1408149999999999"/>
    <n v="2.8576670000000002"/>
    <n v="1.2400000000000001E-4"/>
  </r>
  <r>
    <n v="2301"/>
    <x v="15"/>
    <s v="14-38-65-178-194"/>
    <s v="14-38-65-178-194"/>
    <x v="1"/>
    <x v="2240"/>
    <n v="557.68200000000002"/>
    <n v="297.16399999999999"/>
    <n v="2.6895180000000001"/>
    <n v="0"/>
    <x v="2027"/>
    <x v="2104"/>
    <n v="149.07499899999999"/>
    <n v="-187.606987"/>
    <n v="-3.1407219999999998"/>
    <n v="149.06552099999999"/>
    <n v="-187.620834"/>
    <n v="3.1407910000000001"/>
    <n v="1.6779900000000001"/>
    <n v="6.8999999999999997E-5"/>
  </r>
  <r>
    <n v="2302"/>
    <x v="18"/>
    <s v="7-14-38-65-178-194"/>
    <s v="7-14-38-65-178-194"/>
    <x v="1"/>
    <x v="2241"/>
    <n v="704.00900000000001"/>
    <n v="353.02800000000002"/>
    <n v="3.6224430000000001"/>
    <n v="0"/>
    <x v="2028"/>
    <x v="2105"/>
    <n v="148.46379200000001"/>
    <n v="-187.64074600000001"/>
    <n v="3.140409"/>
    <n v="148.48672500000001"/>
    <n v="-187.62043800000001"/>
    <n v="3.140892"/>
    <n v="3.0632269999999999"/>
    <n v="4.8299999999999998E-4"/>
  </r>
  <r>
    <n v="2303"/>
    <x v="18"/>
    <s v="7-14-38-65-178-194"/>
    <s v="7-14-38-65-178-194"/>
    <x v="1"/>
    <x v="2242"/>
    <n v="448.387"/>
    <n v="282.19200000000001"/>
    <n v="3.910587"/>
    <n v="0"/>
    <x v="2029"/>
    <x v="2106"/>
    <n v="147.90722199999999"/>
    <n v="-187.626408"/>
    <n v="3.1409250000000002"/>
    <n v="147.914749"/>
    <n v="-187.62008700000001"/>
    <n v="3.140854"/>
    <n v="0.98292400000000002"/>
    <n v="6.9999999999999994E-5"/>
  </r>
  <r>
    <n v="2304"/>
    <x v="15"/>
    <s v="7-38-65-178-194"/>
    <s v="7-38-65-178-194"/>
    <x v="1"/>
    <x v="2243"/>
    <n v="353.93400000000003"/>
    <n v="333.041"/>
    <n v="3.3815849999999998"/>
    <n v="0"/>
    <x v="2030"/>
    <x v="2107"/>
    <n v="147.16031699999999"/>
    <n v="-187.61909499999999"/>
    <n v="3.1389230000000001"/>
    <n v="147.16243"/>
    <n v="-187.619629"/>
    <n v="3.1408839999999998"/>
    <n v="0.21793899999999999"/>
    <n v="1.9610000000000001E-3"/>
  </r>
  <r>
    <n v="2305"/>
    <x v="15"/>
    <s v="7-38-65-178-194"/>
    <s v="7-38-65-178-194"/>
    <x v="1"/>
    <x v="2244"/>
    <n v="662.22"/>
    <n v="412.41300000000001"/>
    <n v="3.0973929999999998"/>
    <n v="0"/>
    <x v="2031"/>
    <x v="2108"/>
    <n v="146.596935"/>
    <n v="-187.628004"/>
    <n v="3.1409479999999999"/>
    <n v="146.60571300000001"/>
    <n v="-187.61923200000001"/>
    <n v="3.140971"/>
    <n v="1.240942"/>
    <n v="2.3E-5"/>
  </r>
  <r>
    <n v="2306"/>
    <x v="15"/>
    <s v="7-38-65-178-194"/>
    <s v="7-38-65-178-194"/>
    <x v="1"/>
    <x v="2245"/>
    <n v="429.19900000000001"/>
    <n v="272.26600000000002"/>
    <n v="2.476416"/>
    <n v="0"/>
    <x v="2032"/>
    <x v="2109"/>
    <n v="146.047122"/>
    <n v="-187.62760700000001"/>
    <n v="3.140625"/>
    <n v="146.055374"/>
    <n v="-187.618942"/>
    <n v="3.1409509999999998"/>
    <n v="1.196499"/>
    <n v="3.2699999999999998E-4"/>
  </r>
  <r>
    <n v="2307"/>
    <x v="18"/>
    <s v="7-38-65-178-187-194"/>
    <s v="7-38-65-178-187-194"/>
    <x v="1"/>
    <x v="2246"/>
    <n v="732.18299999999999"/>
    <n v="347.363"/>
    <n v="4.037744"/>
    <n v="0"/>
    <x v="2033"/>
    <x v="2110"/>
    <n v="145.33327199999999"/>
    <n v="-187.61483699999999"/>
    <n v="3.139634"/>
    <n v="145.33149700000001"/>
    <n v="-187.618515"/>
    <n v="3.1409959999999999"/>
    <n v="0.40836699999999998"/>
    <n v="1.3619999999999999E-3"/>
  </r>
  <r>
    <n v="2308"/>
    <x v="18"/>
    <s v="7-38-65-178-187-194"/>
    <s v="7-38-65-178-187-194"/>
    <x v="1"/>
    <x v="2247"/>
    <n v="694.76900000000001"/>
    <n v="372.34500000000003"/>
    <n v="3.2636449999999999"/>
    <n v="0"/>
    <x v="2034"/>
    <x v="2111"/>
    <n v="144.77834799999999"/>
    <n v="-187.63225800000001"/>
    <n v="-3.1379510000000002"/>
    <n v="144.79600500000001"/>
    <n v="-187.618225"/>
    <n v="3.1410879999999999"/>
    <n v="2.255477"/>
    <n v="3.137E-3"/>
  </r>
  <r>
    <n v="2309"/>
    <x v="18"/>
    <s v="7-38-65-178-187-194"/>
    <s v="7-38-65-178-187-194"/>
    <x v="1"/>
    <x v="2248"/>
    <n v="381.03899999999999"/>
    <n v="274.82100000000003"/>
    <n v="2.9708359999999998"/>
    <n v="0"/>
    <x v="2035"/>
    <x v="2112"/>
    <n v="144.29628400000001"/>
    <n v="-187.589099"/>
    <n v="3.1409509999999998"/>
    <n v="144.26679999999999"/>
    <n v="-187.61795000000001"/>
    <n v="3.1410459999999998"/>
    <n v="4.1251569999999997"/>
    <n v="9.5000000000000005E-5"/>
  </r>
  <r>
    <n v="2310"/>
    <x v="18"/>
    <s v="7-38-65-178-187-194"/>
    <s v="7-38-65-178-187-194"/>
    <x v="1"/>
    <x v="2249"/>
    <n v="552.29999999999995"/>
    <n v="327.80099999999999"/>
    <n v="3.5553129999999999"/>
    <n v="0"/>
    <x v="2036"/>
    <x v="2113"/>
    <n v="143.73726099999999"/>
    <n v="-187.623378"/>
    <n v="3.1405259999999999"/>
    <n v="143.74375900000001"/>
    <n v="-187.617752"/>
    <n v="3.1411199999999999"/>
    <n v="0.85953100000000004"/>
    <n v="5.9400000000000002E-4"/>
  </r>
  <r>
    <n v="2311"/>
    <x v="18"/>
    <s v="7-38-65-178-187-194"/>
    <s v="7-38-65-178-187-194"/>
    <x v="1"/>
    <x v="2250"/>
    <n v="371.18200000000002"/>
    <n v="266.06400000000002"/>
    <n v="4.3659999999999997"/>
    <n v="0"/>
    <x v="2037"/>
    <x v="2114"/>
    <n v="143.06992299999999"/>
    <n v="-187.60387900000001"/>
    <n v="3.1410589999999998"/>
    <n v="143.05577099999999"/>
    <n v="-187.617493"/>
    <n v="3.141143"/>
    <n v="1.963724"/>
    <n v="8.3999999999999995E-5"/>
  </r>
  <r>
    <n v="2312"/>
    <x v="18"/>
    <s v="7-38-65-178-187-194"/>
    <s v="7-38-65-178-187-194"/>
    <x v="1"/>
    <x v="2251"/>
    <n v="383.51299999999998"/>
    <n v="224.08500000000001"/>
    <n v="3.2138909999999998"/>
    <n v="0"/>
    <x v="2038"/>
    <x v="2115"/>
    <n v="142.559077"/>
    <n v="-187.61886000000001"/>
    <n v="3.1378539999999999"/>
    <n v="142.545929"/>
    <n v="-187.61734000000001"/>
    <n v="3.141089"/>
    <n v="1.3235399999999999"/>
    <n v="3.235E-3"/>
  </r>
  <r>
    <n v="2313"/>
    <x v="18"/>
    <s v="7-38-65-178-187-194"/>
    <s v="7-38-65-178-187-194"/>
    <x v="1"/>
    <x v="2252"/>
    <n v="676.45799999999997"/>
    <n v="402.71800000000002"/>
    <n v="3.187824"/>
    <n v="0"/>
    <x v="2039"/>
    <x v="2116"/>
    <n v="142.03502800000001"/>
    <n v="-187.621723"/>
    <n v="3.1399319999999999"/>
    <n v="142.03169299999999"/>
    <n v="-187.617142"/>
    <n v="3.1411509999999998"/>
    <n v="0.56667999999999996"/>
    <n v="1.219E-3"/>
  </r>
  <r>
    <n v="2314"/>
    <x v="18"/>
    <s v="7-38-65-178-187-194"/>
    <s v="7-38-65-178-187-194"/>
    <x v="1"/>
    <x v="2253"/>
    <n v="403.52199999999999"/>
    <n v="398.108"/>
    <n v="4.4031989999999999"/>
    <n v="0"/>
    <x v="2040"/>
    <x v="2117"/>
    <n v="141.294476"/>
    <n v="-187.612651"/>
    <n v="-3.140568"/>
    <n v="141.31106600000001"/>
    <n v="-187.61689799999999"/>
    <n v="3.1411539999999998"/>
    <n v="1.7124079999999999"/>
    <n v="5.8600000000000004E-4"/>
  </r>
  <r>
    <n v="2315"/>
    <x v="18"/>
    <s v="7-38-65-178-187-194"/>
    <s v="7-38-65-178-187-194"/>
    <x v="1"/>
    <x v="2254"/>
    <n v="740.88599999999997"/>
    <n v="394.548"/>
    <n v="3.5725060000000002"/>
    <n v="0"/>
    <x v="2041"/>
    <x v="2118"/>
    <n v="140.728544"/>
    <n v="-187.65315699999999"/>
    <n v="3.1396459999999999"/>
    <n v="140.730255"/>
    <n v="-187.61656199999999"/>
    <n v="3.1410879999999999"/>
    <n v="3.6635499999999999"/>
    <n v="1.441E-3"/>
  </r>
  <r>
    <n v="2316"/>
    <x v="18"/>
    <s v="7-38-65-178-187-194"/>
    <s v="7-38-65-178-187-194"/>
    <x v="1"/>
    <x v="2255"/>
    <n v="566.33199999999999"/>
    <n v="316.43299999999999"/>
    <n v="3.9965470000000001"/>
    <n v="0"/>
    <x v="2042"/>
    <x v="2119"/>
    <n v="140.10631799999999"/>
    <n v="-187.615408"/>
    <n v="3.1405750000000001"/>
    <n v="140.10874899999999"/>
    <n v="-187.61618000000001"/>
    <n v="3.1411560000000001"/>
    <n v="0.25512899999999999"/>
    <n v="5.8E-4"/>
  </r>
  <r>
    <n v="2317"/>
    <x v="18"/>
    <s v="7-38-65-178-187-194"/>
    <s v="7-38-65-178-187-194"/>
    <x v="1"/>
    <x v="2256"/>
    <n v="378.202"/>
    <n v="307.416"/>
    <n v="4.1381360000000003"/>
    <n v="0"/>
    <x v="2043"/>
    <x v="2120"/>
    <n v="139.39646300000001"/>
    <n v="-187.59029699999999"/>
    <n v="-3.136466"/>
    <n v="139.44407699999999"/>
    <n v="-187.61586"/>
    <n v="3.141089"/>
    <n v="5.4042089999999998"/>
    <n v="4.6220000000000002E-3"/>
  </r>
  <r>
    <n v="2318"/>
    <x v="18"/>
    <s v="7-38-65-178-187-194"/>
    <s v="7-38-65-178-187-194"/>
    <x v="1"/>
    <x v="2257"/>
    <n v="383.33199999999999"/>
    <n v="284.27"/>
    <n v="6.0323440000000002"/>
    <n v="0"/>
    <x v="2044"/>
    <x v="2121"/>
    <n v="138.48277999999999"/>
    <n v="-187.623007"/>
    <n v="3.14107"/>
    <n v="138.49026499999999"/>
    <n v="-187.61544799999999"/>
    <n v="3.1411470000000001"/>
    <n v="1.0637259999999999"/>
    <n v="7.7000000000000001E-5"/>
  </r>
  <r>
    <n v="2319"/>
    <x v="18"/>
    <s v="7-38-65-178-187-194"/>
    <s v="7-38-65-178-187-194"/>
    <x v="1"/>
    <x v="2258"/>
    <n v="411.52199999999999"/>
    <n v="262.60000000000002"/>
    <n v="4.5999730000000003"/>
    <n v="0"/>
    <x v="2045"/>
    <x v="2122"/>
    <n v="137.757465"/>
    <n v="-187.590912"/>
    <n v="3.1400459999999999"/>
    <n v="137.73976099999999"/>
    <n v="-187.61506700000001"/>
    <n v="3.1411980000000002"/>
    <n v="2.9947910000000002"/>
    <n v="1.152E-3"/>
  </r>
  <r>
    <n v="2320"/>
    <x v="18"/>
    <s v="7-38-65-178-187-194"/>
    <s v="7-38-65-178-187-194"/>
    <x v="1"/>
    <x v="2259"/>
    <n v="409.85399999999998"/>
    <n v="259.464"/>
    <n v="4.5368769999999996"/>
    <n v="0"/>
    <x v="2046"/>
    <x v="2123"/>
    <n v="136.99316200000001"/>
    <n v="-187.63070300000001"/>
    <n v="3.1377410000000001"/>
    <n v="136.98753400000001"/>
    <n v="-187.614746"/>
    <n v="3.1411539999999998"/>
    <n v="1.6920710000000001"/>
    <n v="3.4129999999999998E-3"/>
  </r>
  <r>
    <n v="2321"/>
    <x v="18"/>
    <s v="7-38-65-178-187-194"/>
    <s v="7-38-65-178-187-194"/>
    <x v="1"/>
    <x v="2260"/>
    <n v="749.61300000000006"/>
    <n v="402.02499999999998"/>
    <n v="6.1894210000000003"/>
    <n v="0"/>
    <x v="2047"/>
    <x v="2124"/>
    <n v="136.029965"/>
    <n v="-187.65588500000001"/>
    <n v="3.1376520000000001"/>
    <n v="136.00466900000001"/>
    <n v="-187.614273"/>
    <n v="3.1411519999999999"/>
    <n v="4.8697020000000002"/>
    <n v="3.5000000000000001E-3"/>
  </r>
  <r>
    <n v="2322"/>
    <x v="18"/>
    <s v="7-38-65-178-187-194"/>
    <s v="7-38-65-178-187-194"/>
    <x v="1"/>
    <x v="835"/>
    <n v="403.63200000000001"/>
    <n v="320.78899999999999"/>
    <n v="4.3881569999999996"/>
    <n v="0"/>
    <x v="2048"/>
    <x v="2125"/>
    <n v="135.28358299999999"/>
    <n v="-187.613167"/>
    <n v="-3.141267"/>
    <n v="135.28421"/>
    <n v="-187.61390700000001"/>
    <n v="3.1412010000000001"/>
    <n v="9.6969E-2"/>
    <n v="6.6000000000000005E-5"/>
  </r>
  <r>
    <n v="2323"/>
    <x v="18"/>
    <s v="7-38-65-178-187-194"/>
    <s v="7-38-65-178-187-194"/>
    <x v="1"/>
    <x v="2261"/>
    <n v="386.43700000000001"/>
    <n v="324.73899999999998"/>
    <n v="4.2782989999999996"/>
    <n v="0"/>
    <x v="2049"/>
    <x v="2126"/>
    <n v="134.56967700000001"/>
    <n v="-187.614227"/>
    <n v="3.1411519999999999"/>
    <n v="134.57029700000001"/>
    <n v="-187.61357100000001"/>
    <n v="3.1411539999999998"/>
    <n v="9.0276999999999996E-2"/>
    <n v="1.9999999999999999E-6"/>
  </r>
  <r>
    <n v="2324"/>
    <x v="18"/>
    <s v="7-38-65-178-187-194"/>
    <s v="7-38-65-178-187-194"/>
    <x v="1"/>
    <x v="2262"/>
    <n v="406.697"/>
    <n v="259.495"/>
    <n v="4.4590550000000002"/>
    <n v="0"/>
    <x v="2050"/>
    <x v="2127"/>
    <n v="133.873279"/>
    <n v="-187.59464500000001"/>
    <n v="-3.141359"/>
    <n v="133.85389699999999"/>
    <n v="-187.61322000000001"/>
    <n v="3.1411739999999999"/>
    <n v="2.6845180000000002"/>
    <n v="1.85E-4"/>
  </r>
  <r>
    <n v="2325"/>
    <x v="18"/>
    <s v="7-38-65-178-187-194"/>
    <s v="7-38-65-178-187-194"/>
    <x v="1"/>
    <x v="2263"/>
    <n v="431.65100000000001"/>
    <n v="270.197"/>
    <n v="6.2207929999999996"/>
    <n v="0"/>
    <x v="2051"/>
    <x v="2128"/>
    <n v="132.903829"/>
    <n v="-187.596811"/>
    <n v="3.141238"/>
    <n v="132.88743600000001"/>
    <n v="-187.61279300000001"/>
    <n v="3.1411950000000002"/>
    <n v="2.2894380000000001"/>
    <n v="4.3000000000000002E-5"/>
  </r>
  <r>
    <n v="2326"/>
    <x v="18"/>
    <s v="7-38-65-178-187-194"/>
    <s v="7-38-65-178-187-194"/>
    <x v="1"/>
    <x v="2264"/>
    <n v="443.58699999999999"/>
    <n v="280.202"/>
    <n v="4.3259400000000001"/>
    <n v="0"/>
    <x v="2052"/>
    <x v="2129"/>
    <n v="132.15788499999999"/>
    <n v="-187.61162300000001"/>
    <n v="3.1409560000000001"/>
    <n v="132.156555"/>
    <n v="-187.61244199999999"/>
    <n v="3.1411539999999998"/>
    <n v="0.15620700000000001"/>
    <n v="1.9799999999999999E-4"/>
  </r>
  <r>
    <n v="2327"/>
    <x v="18"/>
    <s v="7-38-65-178-187-194"/>
    <s v="7-38-65-178-187-194"/>
    <x v="1"/>
    <x v="2265"/>
    <n v="595.31500000000005"/>
    <n v="257.58199999999999"/>
    <n v="4.218845"/>
    <n v="0"/>
    <x v="2053"/>
    <x v="2130"/>
    <n v="131.444793"/>
    <n v="-187.600324"/>
    <n v="-3.1387149999999999"/>
    <n v="131.42555200000001"/>
    <n v="-187.61206100000001"/>
    <n v="3.1412"/>
    <n v="2.2537699999999998"/>
    <n v="2.4849999999999998E-3"/>
  </r>
  <r>
    <n v="2328"/>
    <x v="18"/>
    <s v="7-38-65-178-187-194"/>
    <s v="7-38-65-178-187-194"/>
    <x v="1"/>
    <x v="2266"/>
    <n v="384.41899999999998"/>
    <n v="335.767"/>
    <n v="4.442291"/>
    <n v="0"/>
    <x v="2054"/>
    <x v="2131"/>
    <n v="130.73422299999999"/>
    <n v="-187.60677699999999"/>
    <n v="3.1390889999999998"/>
    <n v="130.69738799999999"/>
    <n v="-187.61174"/>
    <n v="3.1411549999999999"/>
    <n v="3.7168580000000002"/>
    <n v="2.0660000000000001E-3"/>
  </r>
  <r>
    <n v="2329"/>
    <x v="14"/>
    <s v="7-38-46-65-178-187-194"/>
    <s v="7-38-46-65-178-187-194"/>
    <x v="1"/>
    <x v="2267"/>
    <n v="496.334"/>
    <n v="347.88099999999997"/>
    <n v="5.2224690000000002"/>
    <n v="0"/>
    <x v="2055"/>
    <x v="2132"/>
    <n v="129.96165300000001"/>
    <n v="-187.627263"/>
    <n v="-3.141505"/>
    <n v="129.972397"/>
    <n v="-187.61135899999999"/>
    <n v="3.1412"/>
    <n v="1.9193450000000001"/>
    <n v="3.0499999999999999E-4"/>
  </r>
  <r>
    <n v="2330"/>
    <x v="14"/>
    <s v="7-38-46-65-178-187-194"/>
    <s v="7-38-46-65-178-187-194"/>
    <x v="1"/>
    <x v="2268"/>
    <n v="791.37199999999996"/>
    <n v="363.33199999999999"/>
    <n v="6.9220629999999996"/>
    <n v="0"/>
    <x v="2056"/>
    <x v="2133"/>
    <n v="129.016231"/>
    <n v="-187.60649699999999"/>
    <n v="-3.1409609999999999"/>
    <n v="129.007904"/>
    <n v="-187.61099200000001"/>
    <n v="3.1412260000000001"/>
    <n v="0.94626699999999997"/>
    <n v="2.6499999999999999E-4"/>
  </r>
  <r>
    <n v="2331"/>
    <x v="14"/>
    <s v="7-38-46-65-178-187-194"/>
    <s v="7-38-46-65-178-187-194"/>
    <x v="1"/>
    <x v="2269"/>
    <n v="765.48199999999997"/>
    <n v="644.18899999999996"/>
    <n v="5.7664600000000004"/>
    <n v="0"/>
    <x v="2057"/>
    <x v="2134"/>
    <n v="128.27934500000001"/>
    <n v="-187.60347200000001"/>
    <n v="3.1388790000000002"/>
    <n v="128.28372200000001"/>
    <n v="-187.61067199999999"/>
    <n v="3.1411910000000001"/>
    <n v="0.84255899999999995"/>
    <n v="2.3119999999999998E-3"/>
  </r>
  <r>
    <n v="2332"/>
    <x v="19"/>
    <s v="2-7-38-46-65-178-187-194"/>
    <s v="2-7-38-46-65-178-187-194"/>
    <x v="1"/>
    <x v="2270"/>
    <n v="681.49900000000002"/>
    <n v="333.09699999999998"/>
    <n v="5.773212"/>
    <n v="0"/>
    <x v="2058"/>
    <x v="2135"/>
    <n v="127.55660899999999"/>
    <n v="-187.608475"/>
    <n v="3.1407910000000001"/>
    <n v="127.55800600000001"/>
    <n v="-187.61030600000001"/>
    <n v="3.141238"/>
    <n v="0.23025999999999999"/>
    <n v="4.4700000000000002E-4"/>
  </r>
  <r>
    <n v="2333"/>
    <x v="14"/>
    <s v="2-7-38-46-178-187-194"/>
    <s v="2-7-38-46-178-187-194"/>
    <x v="1"/>
    <x v="2271"/>
    <n v="563.36500000000001"/>
    <n v="488.166"/>
    <n v="6.5637109999999996"/>
    <n v="0"/>
    <x v="2059"/>
    <x v="2136"/>
    <n v="126.59494599999999"/>
    <n v="-187.60465300000001"/>
    <n v="3.140933"/>
    <n v="126.58884399999999"/>
    <n v="-187.60983300000001"/>
    <n v="3.1412390000000001"/>
    <n v="0.80040800000000001"/>
    <n v="3.0600000000000001E-4"/>
  </r>
  <r>
    <n v="2334"/>
    <x v="14"/>
    <s v="2-7-38-46-178-187-194"/>
    <s v="2-7-38-46-178-187-194"/>
    <x v="1"/>
    <x v="2272"/>
    <n v="514.63"/>
    <n v="308.185"/>
    <n v="4.9542169999999999"/>
    <n v="0"/>
    <x v="2060"/>
    <x v="2137"/>
    <n v="125.856003"/>
    <n v="-187.61120199999999"/>
    <n v="3.1403829999999999"/>
    <n v="125.86199999999999"/>
    <n v="-187.609512"/>
    <n v="3.1411630000000001"/>
    <n v="0.62295999999999996"/>
    <n v="7.7999999999999999E-4"/>
  </r>
  <r>
    <n v="2335"/>
    <x v="14"/>
    <s v="2-7-38-46-178-187-194"/>
    <s v="2-7-38-46-178-187-194"/>
    <x v="1"/>
    <x v="2273"/>
    <n v="502.94799999999998"/>
    <n v="287.23599999999999"/>
    <n v="5.4984289999999998"/>
    <n v="0"/>
    <x v="2061"/>
    <x v="2138"/>
    <n v="125.140129"/>
    <n v="-187.60784000000001"/>
    <n v="3.1407889999999998"/>
    <n v="125.135796"/>
    <n v="-187.60913099999999"/>
    <n v="3.1412019999999998"/>
    <n v="0.45211699999999999"/>
    <n v="4.1300000000000001E-4"/>
  </r>
  <r>
    <n v="2336"/>
    <x v="14"/>
    <s v="2-7-38-46-178-187-194"/>
    <s v="2-7-38-46-178-187-194"/>
    <x v="1"/>
    <x v="811"/>
    <n v="433.74400000000003"/>
    <n v="248.601"/>
    <n v="6.7412270000000003"/>
    <n v="0"/>
    <x v="2062"/>
    <x v="2139"/>
    <n v="124.174294"/>
    <n v="-187.60455099999999"/>
    <n v="3.1387879999999999"/>
    <n v="124.168434"/>
    <n v="-187.60867300000001"/>
    <n v="3.1412"/>
    <n v="0.71645099999999995"/>
    <n v="2.4120000000000001E-3"/>
  </r>
  <r>
    <n v="2337"/>
    <x v="14"/>
    <s v="2-7-38-46-178-187-194"/>
    <s v="2-7-38-46-178-187-194"/>
    <x v="1"/>
    <x v="2274"/>
    <n v="427.62200000000001"/>
    <n v="299.43099999999998"/>
    <n v="5.5305549999999997"/>
    <n v="0"/>
    <x v="2063"/>
    <x v="2140"/>
    <n v="123.42558"/>
    <n v="-187.62954300000001"/>
    <n v="3.1404550000000002"/>
    <n v="123.44311500000001"/>
    <n v="-187.60833700000001"/>
    <n v="3.1411549999999999"/>
    <n v="2.751617"/>
    <n v="6.9999999999999999E-4"/>
  </r>
  <r>
    <n v="2338"/>
    <x v="14"/>
    <s v="2-7-38-46-178-187-194"/>
    <s v="2-7-38-46-178-187-194"/>
    <x v="1"/>
    <x v="2275"/>
    <n v="438.71100000000001"/>
    <n v="299.76400000000001"/>
    <n v="4.9040600000000003"/>
    <n v="0"/>
    <x v="2064"/>
    <x v="2141"/>
    <n v="122.732969"/>
    <n v="-187.56495200000001"/>
    <n v="-3.1399979999999998"/>
    <n v="122.71753699999999"/>
    <n v="-187.60806299999999"/>
    <n v="3.1412260000000001"/>
    <n v="4.5789929999999996"/>
    <n v="1.2279999999999999E-3"/>
  </r>
  <r>
    <n v="2339"/>
    <x v="14"/>
    <s v="2-7-38-46-178-187-194"/>
    <s v="2-7-38-46-178-187-194"/>
    <x v="1"/>
    <x v="2276"/>
    <n v="414.84500000000003"/>
    <n v="268.26100000000002"/>
    <n v="6.3669460000000004"/>
    <n v="0"/>
    <x v="2065"/>
    <x v="2142"/>
    <n v="121.755791"/>
    <n v="-187.60438600000001"/>
    <n v="3.1415730000000002"/>
    <n v="121.74962600000001"/>
    <n v="-187.60758999999999"/>
    <n v="3.1412369999999998"/>
    <n v="0.69473499999999999"/>
    <n v="3.3599999999999998E-4"/>
  </r>
  <r>
    <n v="2340"/>
    <x v="18"/>
    <s v="2-7-38-46-187-194"/>
    <s v="2-7-38-46-187-194"/>
    <x v="1"/>
    <x v="2277"/>
    <n v="475.18400000000003"/>
    <n v="285.22699999999998"/>
    <n v="5.1095410000000001"/>
    <n v="0"/>
    <x v="2066"/>
    <x v="2143"/>
    <n v="121.024708"/>
    <n v="-187.60875300000001"/>
    <n v="3.140663"/>
    <n v="121.02351400000001"/>
    <n v="-187.60725400000001"/>
    <n v="3.141162"/>
    <n v="0.19170400000000001"/>
    <n v="4.9899999999999999E-4"/>
  </r>
  <r>
    <n v="2341"/>
    <x v="19"/>
    <s v="2-7-27-31-38-46-187-194"/>
    <s v="2-7-27-31-38-46-187-194"/>
    <x v="1"/>
    <x v="2278"/>
    <n v="563.16300000000001"/>
    <n v="368.685"/>
    <n v="6.16371"/>
    <n v="0"/>
    <x v="527"/>
    <x v="2144"/>
    <n v="120.303072"/>
    <n v="-187.59859599999999"/>
    <n v="3.1405289999999999"/>
    <n v="120.297478"/>
    <n v="-187.606888"/>
    <n v="3.1412019999999998"/>
    <n v="1.0002610000000001"/>
    <n v="6.7299999999999999E-4"/>
  </r>
  <r>
    <n v="2342"/>
    <x v="19"/>
    <s v="2-7-27-31-38-46-187-194"/>
    <s v="2-7-27-31-38-46-187-194"/>
    <x v="1"/>
    <x v="2279"/>
    <n v="791.02"/>
    <n v="377.529"/>
    <n v="5.4807670000000002"/>
    <n v="0"/>
    <x v="1201"/>
    <x v="2145"/>
    <n v="119.559968"/>
    <n v="-187.63251099999999"/>
    <n v="-3.1405560000000001"/>
    <n v="119.57157100000001"/>
    <n v="-187.60655199999999"/>
    <n v="3.1411560000000001"/>
    <n v="2.8433850000000001"/>
    <n v="5.9999999999999995E-4"/>
  </r>
  <r>
    <n v="2343"/>
    <x v="19"/>
    <s v="2-7-27-31-38-46-187-194"/>
    <s v="2-7-27-31-38-46-187-194"/>
    <x v="1"/>
    <x v="2280"/>
    <n v="512.58100000000002"/>
    <n v="251.024"/>
    <n v="7.7669819999999996"/>
    <n v="0"/>
    <x v="2067"/>
    <x v="2146"/>
    <n v="118.59925800000001"/>
    <n v="-187.602383"/>
    <n v="3.1399780000000002"/>
    <n v="118.603882"/>
    <n v="-187.60609400000001"/>
    <n v="3.1411549999999999"/>
    <n v="0.59293300000000004"/>
    <n v="1.178E-3"/>
  </r>
  <r>
    <n v="2344"/>
    <x v="19"/>
    <s v="2-7-27-31-38-46-187-194"/>
    <s v="2-7-27-31-38-46-187-194"/>
    <x v="1"/>
    <x v="2281"/>
    <n v="548.93799999999999"/>
    <n v="266.44299999999998"/>
    <n v="6.0532870000000001"/>
    <n v="0"/>
    <x v="2068"/>
    <x v="2147"/>
    <n v="117.870064"/>
    <n v="-187.63205300000001"/>
    <n v="-3.1406320000000001"/>
    <n v="117.878136"/>
    <n v="-187.60571300000001"/>
    <n v="3.1412"/>
    <n v="2.7549389999999998"/>
    <n v="5.6800000000000004E-4"/>
  </r>
  <r>
    <n v="2345"/>
    <x v="19"/>
    <s v="2-7-27-31-38-46-187-194"/>
    <s v="2-7-27-31-38-46-187-194"/>
    <x v="1"/>
    <x v="2282"/>
    <n v="496.38499999999999"/>
    <n v="272.25599999999997"/>
    <n v="5.8258010000000002"/>
    <n v="0"/>
    <x v="2069"/>
    <x v="2148"/>
    <n v="117.150305"/>
    <n v="-187.61718099999999"/>
    <n v="-3.1399720000000002"/>
    <n v="117.152321"/>
    <n v="-187.60548399999999"/>
    <n v="3.1411859999999998"/>
    <n v="1.186957"/>
    <n v="1.214E-3"/>
  </r>
  <r>
    <n v="2346"/>
    <x v="14"/>
    <s v="2-7-27-31-38-46-187"/>
    <s v="2-7-27-31-38-46-187"/>
    <x v="1"/>
    <x v="2283"/>
    <n v="542.27300000000002"/>
    <n v="380.52"/>
    <n v="6.2283499999999998"/>
    <n v="0"/>
    <x v="2070"/>
    <x v="2149"/>
    <n v="116.182407"/>
    <n v="-187.63295600000001"/>
    <n v="3.1391200000000001"/>
    <n v="116.184471"/>
    <n v="-187.60501099999999"/>
    <n v="3.1411609999999999"/>
    <n v="2.8021400000000001"/>
    <n v="2.0409999999999998E-3"/>
  </r>
  <r>
    <n v="2347"/>
    <x v="14"/>
    <s v="2-7-27-31-38-46-187"/>
    <s v="2-7-27-31-38-46-187"/>
    <x v="1"/>
    <x v="2284"/>
    <n v="549.26900000000001"/>
    <n v="251.93799999999999"/>
    <n v="5.4215"/>
    <n v="0"/>
    <x v="2071"/>
    <x v="2138"/>
    <n v="115.475104"/>
    <n v="-187.58800600000001"/>
    <n v="3.1409250000000002"/>
    <n v="115.45858"/>
    <n v="-187.604645"/>
    <n v="3.1412019999999998"/>
    <n v="2.3449789999999999"/>
    <n v="2.7700000000000001E-4"/>
  </r>
  <r>
    <n v="2348"/>
    <x v="14"/>
    <s v="2-7-27-31-38-46-187"/>
    <s v="2-7-27-31-38-46-187"/>
    <x v="1"/>
    <x v="2285"/>
    <n v="542.49900000000002"/>
    <n v="399.82"/>
    <n v="4.9625360000000001"/>
    <n v="0"/>
    <x v="2072"/>
    <x v="2150"/>
    <n v="114.749489"/>
    <n v="-187.641299"/>
    <n v="3.1374849999999999"/>
    <n v="114.732697"/>
    <n v="-187.604309"/>
    <n v="3.1411560000000001"/>
    <n v="4.0623579999999997"/>
    <n v="3.6709999999999998E-3"/>
  </r>
  <r>
    <n v="2349"/>
    <x v="14"/>
    <s v="2-7-27-31-38-46-187"/>
    <s v="2-7-27-31-38-46-187"/>
    <x v="1"/>
    <x v="2286"/>
    <n v="539.75300000000004"/>
    <n v="311.78100000000001"/>
    <n v="5.5185820000000003"/>
    <n v="0"/>
    <x v="2073"/>
    <x v="2141"/>
    <n v="113.99844899999999"/>
    <n v="-187.58894900000001"/>
    <n v="3.1399010000000001"/>
    <n v="114.006805"/>
    <n v="-187.60403400000001"/>
    <n v="3.1412260000000001"/>
    <n v="1.72448"/>
    <n v="1.3259999999999999E-3"/>
  </r>
  <r>
    <n v="2350"/>
    <x v="14"/>
    <s v="2-7-27-31-38-46-187"/>
    <s v="2-7-27-31-38-46-187"/>
    <x v="1"/>
    <x v="2287"/>
    <n v="414.77100000000002"/>
    <n v="247.37899999999999"/>
    <n v="6.3778420000000002"/>
    <n v="0"/>
    <x v="541"/>
    <x v="2151"/>
    <n v="113.05714"/>
    <n v="-187.57517000000001"/>
    <n v="3.1406010000000002"/>
    <n v="113.039062"/>
    <n v="-187.603577"/>
    <n v="3.141203"/>
    <n v="3.3671380000000002"/>
    <n v="6.02E-4"/>
  </r>
  <r>
    <n v="2351"/>
    <x v="14"/>
    <s v="2-7-27-31-38-46-187"/>
    <s v="2-7-27-31-38-46-187"/>
    <x v="1"/>
    <x v="2288"/>
    <n v="423.52499999999998"/>
    <n v="294.28399999999999"/>
    <n v="5.0131740000000002"/>
    <n v="0"/>
    <x v="2074"/>
    <x v="2152"/>
    <n v="112.342783"/>
    <n v="-187.58480900000001"/>
    <n v="-3.1391559999999998"/>
    <n v="112.313248"/>
    <n v="-187.60333299999999"/>
    <n v="3.141187"/>
    <n v="3.4863569999999999"/>
    <n v="2.0309999999999998E-3"/>
  </r>
  <r>
    <n v="2352"/>
    <x v="14"/>
    <s v="2-7-27-31-38-46-187"/>
    <s v="2-7-27-31-38-46-187"/>
    <x v="1"/>
    <x v="2289"/>
    <n v="946.27700000000004"/>
    <n v="388.13400000000001"/>
    <n v="5.4229940000000001"/>
    <n v="0"/>
    <x v="2075"/>
    <x v="2153"/>
    <n v="111.563361"/>
    <n v="-187.58765500000001"/>
    <n v="-3.138649"/>
    <n v="111.58736399999999"/>
    <n v="-187.60296600000001"/>
    <n v="3.1412110000000002"/>
    <n v="2.8470409999999999"/>
    <n v="2.562E-3"/>
  </r>
  <r>
    <n v="2353"/>
    <x v="14"/>
    <s v="2-7-27-31-38-46-187"/>
    <s v="2-7-27-31-38-46-187"/>
    <x v="1"/>
    <x v="2290"/>
    <n v="452.48700000000002"/>
    <n v="278.25599999999997"/>
    <n v="5.1532260000000001"/>
    <n v="0"/>
    <x v="2076"/>
    <x v="2154"/>
    <n v="110.87964599999999"/>
    <n v="-187.589461"/>
    <n v="-3.1410879999999999"/>
    <n v="110.861473"/>
    <n v="-187.602631"/>
    <n v="3.1411570000000002"/>
    <n v="2.2443279999999999"/>
    <n v="6.8999999999999997E-5"/>
  </r>
  <r>
    <n v="2354"/>
    <x v="14"/>
    <s v="2-7-27-31-38-46-187"/>
    <s v="2-7-27-31-38-46-187"/>
    <x v="1"/>
    <x v="2291"/>
    <n v="768.80700000000002"/>
    <n v="241.85"/>
    <n v="7.1251610000000003"/>
    <n v="0"/>
    <x v="2077"/>
    <x v="2155"/>
    <n v="109.89604300000001"/>
    <n v="-187.599288"/>
    <n v="3.1410100000000001"/>
    <n v="109.89362300000001"/>
    <n v="-187.60218800000001"/>
    <n v="3.141124"/>
    <n v="0.377716"/>
    <n v="1.1400000000000001E-4"/>
  </r>
  <r>
    <n v="2355"/>
    <x v="18"/>
    <s v="2-27-31-38-46-187"/>
    <s v="2-27-31-38-46-187"/>
    <x v="1"/>
    <x v="2292"/>
    <n v="697.85299999999995"/>
    <n v="320.45"/>
    <n v="4.4224839999999999"/>
    <n v="0"/>
    <x v="2078"/>
    <x v="2156"/>
    <n v="109.15394499999999"/>
    <n v="-187.61526799999999"/>
    <n v="3.1408200000000002"/>
    <n v="109.167732"/>
    <n v="-187.60180700000001"/>
    <n v="3.1411639999999998"/>
    <n v="1.9268529999999999"/>
    <n v="3.4400000000000001E-4"/>
  </r>
  <r>
    <n v="2356"/>
    <x v="14"/>
    <s v="2-27-29-31-38-46-187"/>
    <s v="2-27-29-31-38-46-187"/>
    <x v="1"/>
    <x v="2293"/>
    <n v="778.827"/>
    <n v="378.57"/>
    <n v="5.448766"/>
    <n v="0"/>
    <x v="2079"/>
    <x v="2157"/>
    <n v="108.44518100000001"/>
    <n v="-187.59361999999999"/>
    <n v="3.1405129999999999"/>
    <n v="108.441841"/>
    <n v="-187.60153199999999"/>
    <n v="3.1411549999999999"/>
    <n v="0.85877999999999999"/>
    <n v="6.4199999999999999E-4"/>
  </r>
  <r>
    <n v="2357"/>
    <x v="14"/>
    <s v="2-27-29-31-38-46-187"/>
    <s v="2-27-29-31-38-46-187"/>
    <x v="1"/>
    <x v="2294"/>
    <n v="419.49299999999999"/>
    <n v="459.84399999999999"/>
    <n v="6.4116710000000001"/>
    <n v="0"/>
    <x v="2080"/>
    <x v="2158"/>
    <n v="107.463741"/>
    <n v="-187.578813"/>
    <n v="3.1398929999999998"/>
    <n v="107.473991"/>
    <n v="-187.60107400000001"/>
    <n v="3.1411690000000001"/>
    <n v="2.4508000000000001"/>
    <n v="1.2769999999999999E-3"/>
  </r>
  <r>
    <n v="2358"/>
    <x v="14"/>
    <s v="2-27-29-31-38-46-187"/>
    <s v="2-27-29-31-38-46-187"/>
    <x v="1"/>
    <x v="2295"/>
    <n v="440.00900000000001"/>
    <n v="309.01"/>
    <n v="5.7449219999999999"/>
    <n v="0"/>
    <x v="2081"/>
    <x v="2159"/>
    <n v="106.74482"/>
    <n v="-187.600213"/>
    <n v="3.14079"/>
    <n v="106.74809999999999"/>
    <n v="-187.60069300000001"/>
    <n v="3.141216"/>
    <n v="0.33155299999999999"/>
    <n v="4.2700000000000002E-4"/>
  </r>
  <r>
    <n v="2359"/>
    <x v="14"/>
    <s v="2-27-29-31-38-46-187"/>
    <s v="2-27-29-31-38-46-187"/>
    <x v="1"/>
    <x v="2296"/>
    <n v="570.83000000000004"/>
    <n v="359.041"/>
    <n v="4.9910119999999996"/>
    <n v="0"/>
    <x v="2082"/>
    <x v="2160"/>
    <n v="106.028312"/>
    <n v="-187.59830600000001"/>
    <n v="3.1415829999999998"/>
    <n v="106.022217"/>
    <n v="-187.60037199999999"/>
    <n v="3.1411709999999999"/>
    <n v="0.64359"/>
    <n v="4.1199999999999999E-4"/>
  </r>
  <r>
    <n v="2360"/>
    <x v="18"/>
    <s v="2-27-29-31-46-187"/>
    <s v="2-27-29-31-46-187"/>
    <x v="1"/>
    <x v="2297"/>
    <n v="395.762"/>
    <n v="475.09"/>
    <n v="5.4452449999999999"/>
    <n v="0"/>
    <x v="2083"/>
    <x v="2161"/>
    <n v="105.074072"/>
    <n v="-187.59707"/>
    <n v="3.1380819999999998"/>
    <n v="105.05435900000001"/>
    <n v="-187.59989899999999"/>
    <n v="3.1411709999999999"/>
    <n v="1.9914499999999999"/>
    <n v="3.0890000000000002E-3"/>
  </r>
  <r>
    <n v="2361"/>
    <x v="18"/>
    <s v="2-27-29-31-46-187"/>
    <s v="2-27-29-31-46-187"/>
    <x v="1"/>
    <x v="2298"/>
    <n v="371.596"/>
    <n v="260.88799999999998"/>
    <n v="4.9109629999999997"/>
    <n v="0"/>
    <x v="2084"/>
    <x v="2162"/>
    <n v="104.31347100000001"/>
    <n v="-187.664771"/>
    <n v="-3.1370740000000001"/>
    <n v="104.32847599999999"/>
    <n v="-187.59953300000001"/>
    <n v="3.141216"/>
    <n v="6.6941689999999996"/>
    <n v="4.1419999999999998E-3"/>
  </r>
  <r>
    <n v="2362"/>
    <x v="18"/>
    <s v="2-27-29-31-46-187"/>
    <s v="2-27-29-31-46-187"/>
    <x v="1"/>
    <x v="2299"/>
    <n v="405.214"/>
    <n v="329.29"/>
    <n v="4.0507790000000004"/>
    <n v="0"/>
    <x v="2085"/>
    <x v="2163"/>
    <n v="103.610834"/>
    <n v="-187.59025800000001"/>
    <n v="3.1410809999999998"/>
    <n v="103.602585"/>
    <n v="-187.599197"/>
    <n v="3.14114"/>
    <n v="1.216386"/>
    <n v="5.8999999999999998E-5"/>
  </r>
  <r>
    <n v="2363"/>
    <x v="18"/>
    <s v="2-27-29-31-46-187"/>
    <s v="2-27-29-31-46-187"/>
    <x v="1"/>
    <x v="2300"/>
    <n v="379.37"/>
    <n v="281.23700000000002"/>
    <n v="5.7858429999999998"/>
    <n v="0"/>
    <x v="2086"/>
    <x v="2164"/>
    <n v="102.665964"/>
    <n v="-187.58742699999999"/>
    <n v="-3.1404879999999999"/>
    <n v="102.63473500000001"/>
    <n v="-187.59878499999999"/>
    <n v="3.141165"/>
    <n v="3.3230110000000002"/>
    <n v="6.7699999999999998E-4"/>
  </r>
  <r>
    <n v="2364"/>
    <x v="18"/>
    <s v="2-27-29-31-46-187"/>
    <s v="2-27-29-31-46-187"/>
    <x v="1"/>
    <x v="2301"/>
    <n v="736.25900000000001"/>
    <n v="382.31700000000001"/>
    <n v="4.2762789999999997"/>
    <n v="0"/>
    <x v="2087"/>
    <x v="2165"/>
    <n v="101.897915"/>
    <n v="-187.60415"/>
    <n v="3.140841"/>
    <n v="101.908844"/>
    <n v="-187.59841900000001"/>
    <n v="3.1412149999999999"/>
    <n v="1.2340139999999999"/>
    <n v="3.7399999999999998E-4"/>
  </r>
  <r>
    <n v="2365"/>
    <x v="18"/>
    <s v="2-27-29-31-46-187"/>
    <s v="2-27-29-31-46-187"/>
    <x v="1"/>
    <x v="2302"/>
    <n v="628.46199999999999"/>
    <n v="392.74400000000003"/>
    <n v="4.3515980000000001"/>
    <n v="0"/>
    <x v="2088"/>
    <x v="2166"/>
    <n v="101.166408"/>
    <n v="-187.57852299999999"/>
    <n v="3.1375410000000001"/>
    <n v="101.18296100000001"/>
    <n v="-187.598083"/>
    <n v="3.1411560000000001"/>
    <n v="2.5624709999999999"/>
    <n v="3.6150000000000002E-3"/>
  </r>
  <r>
    <n v="2366"/>
    <x v="18"/>
    <s v="2-27-29-31-46-187"/>
    <s v="2-27-29-31-46-187"/>
    <x v="1"/>
    <x v="2303"/>
    <n v="405.41399999999999"/>
    <n v="256.30599999999998"/>
    <n v="4.7200430000000004"/>
    <n v="0"/>
    <x v="2089"/>
    <x v="2167"/>
    <n v="100.435909"/>
    <n v="-187.619257"/>
    <n v="3.1409769999999999"/>
    <n v="100.457069"/>
    <n v="-187.59773300000001"/>
    <n v="3.1411829999999998"/>
    <n v="3.0183749999999998"/>
    <n v="2.05E-4"/>
  </r>
  <r>
    <n v="2367"/>
    <x v="18"/>
    <s v="2-27-29-31-46-187"/>
    <s v="2-27-29-31-46-187"/>
    <x v="1"/>
    <x v="2304"/>
    <n v="667.971"/>
    <n v="388.85899999999998"/>
    <n v="6.0379290000000001"/>
    <n v="0"/>
    <x v="2090"/>
    <x v="2168"/>
    <n v="99.466317000000004"/>
    <n v="-187.621905"/>
    <n v="-3.1398890000000002"/>
    <n v="99.489220000000003"/>
    <n v="-187.59726000000001"/>
    <n v="3.1411790000000002"/>
    <n v="3.3643999999999998"/>
    <n v="1.2899999999999999E-3"/>
  </r>
  <r>
    <n v="2368"/>
    <x v="18"/>
    <s v="2-27-29-31-46-187"/>
    <s v="2-27-29-31-46-187"/>
    <x v="1"/>
    <x v="2305"/>
    <n v="431.976"/>
    <n v="309.13200000000001"/>
    <n v="4.6369850000000001"/>
    <n v="0"/>
    <x v="2089"/>
    <x v="2146"/>
    <n v="98.800129999999996"/>
    <n v="-187.54845"/>
    <n v="3.1392449999999998"/>
    <n v="98.763328999999999"/>
    <n v="-187.596924"/>
    <n v="3.141133"/>
    <n v="6.0860719999999997"/>
    <n v="1.8879999999999999E-3"/>
  </r>
  <r>
    <n v="2369"/>
    <x v="18"/>
    <s v="2-27-29-31-46-187"/>
    <s v="2-27-29-31-46-187"/>
    <x v="1"/>
    <x v="2306"/>
    <n v="415.10599999999999"/>
    <n v="296.99299999999999"/>
    <n v="4.5627209999999998"/>
    <n v="0"/>
    <x v="2091"/>
    <x v="2169"/>
    <n v="98.020230999999995"/>
    <n v="-187.584845"/>
    <n v="3.13957"/>
    <n v="98.037436999999997"/>
    <n v="-187.59660299999999"/>
    <n v="3.141194"/>
    <n v="2.0840139999999998"/>
    <n v="1.624E-3"/>
  </r>
  <r>
    <n v="2370"/>
    <x v="18"/>
    <s v="2-27-29-31-46-187"/>
    <s v="2-27-29-31-46-187"/>
    <x v="1"/>
    <x v="2307"/>
    <n v="496.96499999999997"/>
    <n v="277.30500000000001"/>
    <n v="3.8249960000000001"/>
    <n v="0"/>
    <x v="2088"/>
    <x v="2170"/>
    <n v="97.339299999999994"/>
    <n v="-187.55662599999999"/>
    <n v="-3.1404589999999999"/>
    <n v="97.311554000000001"/>
    <n v="-187.59639000000001"/>
    <n v="3.1412089999999999"/>
    <n v="4.8487450000000001"/>
    <n v="7.5000000000000002E-4"/>
  </r>
  <r>
    <n v="2371"/>
    <x v="15"/>
    <s v="2-27-29-31-46"/>
    <s v="2-27-29-31-46"/>
    <x v="1"/>
    <x v="2308"/>
    <n v="367.38499999999999"/>
    <n v="286.36399999999998"/>
    <n v="4.6052470000000003"/>
    <n v="0"/>
    <x v="2088"/>
    <x v="2171"/>
    <n v="96.374742999999995"/>
    <n v="-187.61165600000001"/>
    <n v="-3.1395780000000002"/>
    <n v="96.343697000000006"/>
    <n v="-187.596024"/>
    <n v="3.141194"/>
    <n v="3.4759959999999999"/>
    <n v="1.616E-3"/>
  </r>
  <r>
    <n v="2372"/>
    <x v="15"/>
    <s v="2-27-29-31-46"/>
    <s v="2-27-29-31-46"/>
    <x v="1"/>
    <x v="2309"/>
    <n v="371.82900000000001"/>
    <n v="279.86599999999999"/>
    <n v="3.5622069999999999"/>
    <n v="0"/>
    <x v="2092"/>
    <x v="2172"/>
    <n v="95.621630999999994"/>
    <n v="-187.58954399999999"/>
    <n v="3.1414849999999999"/>
    <n v="95.617812999999998"/>
    <n v="-187.59565699999999"/>
    <n v="3.1412209999999998"/>
    <n v="0.72080599999999995"/>
    <n v="2.6400000000000002E-4"/>
  </r>
  <r>
    <n v="2373"/>
    <x v="15"/>
    <s v="2-27-29-31-46"/>
    <s v="2-27-29-31-46"/>
    <x v="1"/>
    <x v="2310"/>
    <n v="368.95"/>
    <n v="304.07499999999999"/>
    <n v="3.7275130000000001"/>
    <n v="0"/>
    <x v="2091"/>
    <x v="2173"/>
    <n v="94.864517000000006"/>
    <n v="-187.58319900000001"/>
    <n v="3.138544"/>
    <n v="94.891921999999994"/>
    <n v="-187.59532200000001"/>
    <n v="3.1411410000000002"/>
    <n v="2.9966780000000002"/>
    <n v="2.5969999999999999E-3"/>
  </r>
  <r>
    <n v="2374"/>
    <x v="15"/>
    <s v="2-27-29-31-46"/>
    <s v="2-27-29-31-46"/>
    <x v="1"/>
    <x v="2311"/>
    <n v="335.13499999999999"/>
    <n v="256.92399999999998"/>
    <n v="4.6705949999999996"/>
    <n v="0"/>
    <x v="2009"/>
    <x v="2174"/>
    <n v="93.916831999999999"/>
    <n v="-187.54722799999999"/>
    <n v="3.1368130000000001"/>
    <n v="93.924071999999995"/>
    <n v="-187.59487899999999"/>
    <n v="3.1411340000000001"/>
    <n v="4.819788"/>
    <n v="4.3210000000000002E-3"/>
  </r>
  <r>
    <n v="2375"/>
    <x v="15"/>
    <s v="2-27-29-31-46"/>
    <s v="2-27-29-31-46"/>
    <x v="1"/>
    <x v="2312"/>
    <n v="401.80599999999998"/>
    <n v="429.65600000000001"/>
    <n v="3.6485310000000002"/>
    <n v="0"/>
    <x v="2085"/>
    <x v="2175"/>
    <n v="93.209655999999995"/>
    <n v="-187.607663"/>
    <n v="-3.1408779999999998"/>
    <n v="93.198181000000005"/>
    <n v="-187.594559"/>
    <n v="3.1412089999999999"/>
    <n v="1.741827"/>
    <n v="3.3100000000000002E-4"/>
  </r>
  <r>
    <n v="2376"/>
    <x v="15"/>
    <s v="2-27-29-31-46"/>
    <s v="2-27-29-31-46"/>
    <x v="1"/>
    <x v="2313"/>
    <n v="371.01100000000002"/>
    <n v="302.57799999999997"/>
    <n v="3.8471389999999999"/>
    <n v="0"/>
    <x v="2085"/>
    <x v="2176"/>
    <n v="92.435982999999993"/>
    <n v="-187.60321999999999"/>
    <n v="3.139974"/>
    <n v="92.472290000000001"/>
    <n v="-187.59429900000001"/>
    <n v="3.1411850000000001"/>
    <n v="3.7386509999999999"/>
    <n v="1.2110000000000001E-3"/>
  </r>
  <r>
    <n v="2377"/>
    <x v="15"/>
    <s v="2-27-29-31-46"/>
    <s v="2-27-29-31-46"/>
    <x v="1"/>
    <x v="2314"/>
    <n v="335.65899999999999"/>
    <n v="272.89499999999998"/>
    <n v="4.4049800000000001"/>
    <n v="0"/>
    <x v="2092"/>
    <x v="2177"/>
    <n v="91.525743000000006"/>
    <n v="-187.59861900000001"/>
    <n v="-3.1408930000000002"/>
    <n v="91.504440000000002"/>
    <n v="-187.59404000000001"/>
    <n v="3.1412059999999999"/>
    <n v="2.1789550000000002"/>
    <n v="3.1300000000000002E-4"/>
  </r>
  <r>
    <n v="2378"/>
    <x v="15"/>
    <s v="2-27-29-31-46"/>
    <s v="2-27-29-31-46"/>
    <x v="1"/>
    <x v="2315"/>
    <n v="341.89299999999997"/>
    <n v="382.57499999999999"/>
    <n v="3.9524689999999998"/>
    <n v="0"/>
    <x v="2075"/>
    <x v="2178"/>
    <n v="90.754756"/>
    <n v="-187.569379"/>
    <n v="3.1394120000000001"/>
    <n v="90.778548999999998"/>
    <n v="-187.59385700000001"/>
    <n v="3.141254"/>
    <n v="3.413627"/>
    <n v="1.8420000000000001E-3"/>
  </r>
  <r>
    <n v="2379"/>
    <x v="18"/>
    <s v="2-27-29-31-44-46"/>
    <s v="2-27-29-31-44-46"/>
    <x v="1"/>
    <x v="2316"/>
    <n v="389.77499999999998"/>
    <n v="407.16300000000001"/>
    <n v="4.6887030000000003"/>
    <n v="0"/>
    <x v="2091"/>
    <x v="2179"/>
    <n v="90.050082000000003"/>
    <n v="-187.592691"/>
    <n v="3.1410740000000001"/>
    <n v="90.052666000000002"/>
    <n v="-187.59368900000001"/>
    <n v="3.1412089999999999"/>
    <n v="0.27695199999999998"/>
    <n v="1.36E-4"/>
  </r>
  <r>
    <n v="2380"/>
    <x v="15"/>
    <s v="2-29-31-44-46"/>
    <s v="2-29-31-44-46"/>
    <x v="1"/>
    <x v="2317"/>
    <n v="367.81599999999997"/>
    <n v="298.55099999999999"/>
    <n v="3.7266710000000001"/>
    <n v="0"/>
    <x v="2091"/>
    <x v="2180"/>
    <n v="89.339164999999994"/>
    <n v="-187.58146400000001"/>
    <n v="3.1414070000000001"/>
    <n v="89.326774999999998"/>
    <n v="-187.59339900000001"/>
    <n v="3.141213"/>
    <n v="1.7203930000000001"/>
    <n v="1.95E-4"/>
  </r>
  <r>
    <n v="2381"/>
    <x v="15"/>
    <s v="2-29-31-44-46"/>
    <s v="2-29-31-44-46"/>
    <x v="1"/>
    <x v="2318"/>
    <n v="354.18299999999999"/>
    <n v="281.077"/>
    <n v="4.8568110000000004"/>
    <n v="0"/>
    <x v="2092"/>
    <x v="2181"/>
    <n v="88.351068999999995"/>
    <n v="-187.59178700000001"/>
    <n v="3.140768"/>
    <n v="88.358924999999999"/>
    <n v="-187.592941"/>
    <n v="3.1411829999999998"/>
    <n v="0.79406600000000005"/>
    <n v="4.15E-4"/>
  </r>
  <r>
    <n v="2382"/>
    <x v="15"/>
    <s v="2-29-31-44-46"/>
    <s v="2-29-31-44-46"/>
    <x v="1"/>
    <x v="2319"/>
    <n v="515.16700000000003"/>
    <n v="315.27699999999999"/>
    <n v="3.836131"/>
    <n v="0"/>
    <x v="2075"/>
    <x v="2182"/>
    <n v="87.627622000000002"/>
    <n v="-187.593592"/>
    <n v="-3.138395"/>
    <n v="87.633033999999995"/>
    <n v="-187.59260599999999"/>
    <n v="3.1411030000000002"/>
    <n v="0.550126"/>
    <n v="2.7070000000000002E-3"/>
  </r>
  <r>
    <n v="2383"/>
    <x v="15"/>
    <s v="2-29-31-44-46"/>
    <s v="2-29-31-44-46"/>
    <x v="1"/>
    <x v="2320"/>
    <n v="550.56100000000004"/>
    <n v="391.41199999999998"/>
    <n v="3.9338690000000001"/>
    <n v="0"/>
    <x v="2091"/>
    <x v="2183"/>
    <n v="86.903278"/>
    <n v="-187.59975"/>
    <n v="3.141432"/>
    <n v="86.907150000000001"/>
    <n v="-187.59223900000001"/>
    <n v="3.1411419999999999"/>
    <n v="0.84501599999999999"/>
    <n v="2.9100000000000003E-4"/>
  </r>
  <r>
    <n v="2384"/>
    <x v="15"/>
    <s v="2-29-31-44-46"/>
    <s v="2-29-31-44-46"/>
    <x v="1"/>
    <x v="2321"/>
    <n v="705.09199999999998"/>
    <n v="299.81900000000002"/>
    <n v="4.266394"/>
    <n v="0"/>
    <x v="2091"/>
    <x v="2130"/>
    <n v="85.938287000000003"/>
    <n v="-187.597172"/>
    <n v="-3.13958"/>
    <n v="85.939293000000006"/>
    <n v="-187.59176600000001"/>
    <n v="3.14114"/>
    <n v="0.54989600000000005"/>
    <n v="1.56E-3"/>
  </r>
  <r>
    <n v="2385"/>
    <x v="15"/>
    <s v="2-29-31-44-46"/>
    <s v="2-29-31-44-46"/>
    <x v="1"/>
    <x v="2322"/>
    <n v="339.78699999999998"/>
    <n v="226.28899999999999"/>
    <n v="3.6964229999999998"/>
    <n v="0"/>
    <x v="2091"/>
    <x v="2184"/>
    <n v="85.214026000000004"/>
    <n v="-187.587908"/>
    <n v="3.1408550000000002"/>
    <n v="85.213408999999999"/>
    <n v="-187.59144599999999"/>
    <n v="3.141095"/>
    <n v="0.35910199999999998"/>
    <n v="2.4000000000000001E-4"/>
  </r>
  <r>
    <n v="2386"/>
    <x v="15"/>
    <s v="2-29-31-44-46"/>
    <s v="2-29-31-44-46"/>
    <x v="1"/>
    <x v="2323"/>
    <n v="339.68799999999999"/>
    <n v="259.11399999999998"/>
    <n v="4.860493"/>
    <n v="0"/>
    <x v="2075"/>
    <x v="2161"/>
    <n v="84.235855000000001"/>
    <n v="-187.61236700000001"/>
    <n v="-3.1385019999999999"/>
    <n v="84.245552000000004"/>
    <n v="-187.59097299999999"/>
    <n v="3.141095"/>
    <n v="2.3489689999999999"/>
    <n v="2.5929999999999998E-3"/>
  </r>
  <r>
    <n v="2387"/>
    <x v="15"/>
    <s v="2-29-31-44-46"/>
    <s v="2-29-31-44-46"/>
    <x v="1"/>
    <x v="2324"/>
    <n v="366.62200000000001"/>
    <n v="320.73599999999999"/>
    <n v="3.3626830000000001"/>
    <n v="0"/>
    <x v="2075"/>
    <x v="2185"/>
    <n v="83.515502999999995"/>
    <n v="-187.56876500000001"/>
    <n v="3.1403249999999998"/>
    <n v="83.519668999999993"/>
    <n v="-187.590622"/>
    <n v="3.1411560000000001"/>
    <n v="2.2250540000000001"/>
    <n v="8.3100000000000003E-4"/>
  </r>
  <r>
    <n v="2388"/>
    <x v="18"/>
    <s v="2-29-31-44-46-188"/>
    <s v="2-29-31-44-46-188"/>
    <x v="1"/>
    <x v="2325"/>
    <n v="406.07900000000001"/>
    <n v="283.53800000000001"/>
    <n v="4.6003889999999998"/>
    <n v="0"/>
    <x v="2092"/>
    <x v="2186"/>
    <n v="82.799280999999993"/>
    <n v="-187.57747699999999"/>
    <n v="3.1392730000000002"/>
    <n v="82.793777000000006"/>
    <n v="-187.59028599999999"/>
    <n v="3.1410969999999998"/>
    <n v="1.3941570000000001"/>
    <n v="1.825E-3"/>
  </r>
  <r>
    <n v="2389"/>
    <x v="15"/>
    <s v="29-31-44-46-188"/>
    <s v="29-31-44-46-188"/>
    <x v="1"/>
    <x v="2326"/>
    <n v="445.58800000000002"/>
    <n v="256.96300000000002"/>
    <n v="4.2219129999999998"/>
    <n v="0"/>
    <x v="2091"/>
    <x v="2187"/>
    <n v="82.084652000000006"/>
    <n v="-187.57925700000001"/>
    <n v="3.1406589999999999"/>
    <n v="82.067902000000004"/>
    <n v="-187.58992000000001"/>
    <n v="3.14114"/>
    <n v="1.985679"/>
    <n v="4.8099999999999998E-4"/>
  </r>
  <r>
    <n v="2390"/>
    <x v="17"/>
    <s v="29-44-188"/>
    <s v="29-44-188"/>
    <x v="1"/>
    <x v="2327"/>
    <n v="214.81800000000001"/>
    <n v="264.29700000000003"/>
    <n v="2.7746439999999999"/>
    <n v="0"/>
    <x v="2009"/>
    <x v="2188"/>
    <n v="81.103396000000004"/>
    <n v="-187.581064"/>
    <n v="3.1400670000000002"/>
    <n v="81.100112999999993"/>
    <n v="-187.589462"/>
    <n v="3.14114"/>
    <n v="0.90175799999999995"/>
    <n v="1.073E-3"/>
  </r>
  <r>
    <n v="2391"/>
    <x v="17"/>
    <s v="29-44-188"/>
    <s v="29-44-188"/>
    <x v="1"/>
    <x v="2328"/>
    <n v="326.49700000000001"/>
    <n v="378.55700000000002"/>
    <n v="2.5039790000000002"/>
    <n v="0"/>
    <x v="2009"/>
    <x v="2161"/>
    <n v="80.362927999999997"/>
    <n v="-187.580502"/>
    <n v="-3.141076"/>
    <n v="80.374268000000001"/>
    <n v="-187.589111"/>
    <n v="3.141095"/>
    <n v="1.423708"/>
    <n v="1.8E-5"/>
  </r>
  <r>
    <n v="2392"/>
    <x v="17"/>
    <s v="29-44-188"/>
    <s v="29-44-188"/>
    <x v="1"/>
    <x v="2329"/>
    <n v="353.25400000000002"/>
    <n v="523"/>
    <n v="2.220075"/>
    <n v="0"/>
    <x v="2091"/>
    <x v="2162"/>
    <n v="79.648131000000006"/>
    <n v="-187.60663700000001"/>
    <n v="3.1401889999999999"/>
    <n v="79.648421999999997"/>
    <n v="-187.58876000000001"/>
    <n v="3.14114"/>
    <n v="1.7879290000000001"/>
    <n v="9.5100000000000002E-4"/>
  </r>
  <r>
    <n v="2393"/>
    <x v="17"/>
    <s v="29-44-188"/>
    <s v="29-44-188"/>
    <x v="1"/>
    <x v="2330"/>
    <n v="369.28399999999999"/>
    <n v="388.98099999999999"/>
    <n v="2.9186350000000001"/>
    <n v="0"/>
    <x v="2091"/>
    <x v="2162"/>
    <n v="78.699719000000002"/>
    <n v="-187.56268700000001"/>
    <n v="3.1399189999999999"/>
    <n v="78.680626000000004"/>
    <n v="-187.588303"/>
    <n v="3.14114"/>
    <n v="3.1948850000000002"/>
    <n v="1.2210000000000001E-3"/>
  </r>
  <r>
    <n v="2394"/>
    <x v="17"/>
    <s v="29-44-188"/>
    <s v="29-44-188"/>
    <x v="1"/>
    <x v="2331"/>
    <n v="391.75900000000001"/>
    <n v="349.19099999999997"/>
    <n v="2.363197"/>
    <n v="0"/>
    <x v="2075"/>
    <x v="2161"/>
    <n v="77.940437000000003"/>
    <n v="-187.602102"/>
    <n v="3.141165"/>
    <n v="77.954780999999997"/>
    <n v="-187.587952"/>
    <n v="3.141095"/>
    <n v="2.0148739999999998"/>
    <n v="7.1000000000000005E-5"/>
  </r>
  <r>
    <n v="2395"/>
    <x v="17"/>
    <s v="29-44-188"/>
    <s v="29-44-188"/>
    <x v="1"/>
    <x v="2332"/>
    <n v="234.93199999999999"/>
    <n v="251.17400000000001"/>
    <n v="2.1021580000000002"/>
    <n v="0"/>
    <x v="2091"/>
    <x v="2162"/>
    <n v="77.227394000000004"/>
    <n v="-187.589494"/>
    <n v="3.141184"/>
    <n v="77.228935000000007"/>
    <n v="-187.58760100000001"/>
    <n v="3.14114"/>
    <n v="0.24410999999999999"/>
    <n v="4.3000000000000002E-5"/>
  </r>
  <r>
    <n v="2396"/>
    <x v="17"/>
    <s v="29-44-188"/>
    <s v="29-44-188"/>
    <x v="1"/>
    <x v="2333"/>
    <n v="425.81099999999998"/>
    <n v="404.88099999999997"/>
    <n v="3.1416430000000002"/>
    <n v="0"/>
    <x v="2091"/>
    <x v="2162"/>
    <n v="76.255465000000001"/>
    <n v="-187.661047"/>
    <n v="3.1347269999999998"/>
    <n v="76.261146999999994"/>
    <n v="-187.58712800000001"/>
    <n v="3.14114"/>
    <n v="7.4137019999999998"/>
    <n v="6.4130000000000003E-3"/>
  </r>
  <r>
    <n v="2397"/>
    <x v="17"/>
    <s v="29-44-188"/>
    <s v="29-44-188"/>
    <x v="1"/>
    <x v="2334"/>
    <n v="240.66800000000001"/>
    <n v="325.95499999999998"/>
    <n v="2.1435330000000001"/>
    <n v="0"/>
    <x v="2091"/>
    <x v="2161"/>
    <n v="75.530957000000001"/>
    <n v="-187.60777899999999"/>
    <n v="3.1399780000000002"/>
    <n v="75.535301000000004"/>
    <n v="-187.58677700000001"/>
    <n v="3.141095"/>
    <n v="2.1447270000000001"/>
    <n v="1.116E-3"/>
  </r>
  <r>
    <n v="2398"/>
    <x v="17"/>
    <s v="29-44-188"/>
    <s v="29-44-188"/>
    <x v="1"/>
    <x v="2335"/>
    <n v="236.36699999999999"/>
    <n v="324.47699999999998"/>
    <n v="2.1822319999999999"/>
    <n v="0"/>
    <x v="2092"/>
    <x v="2162"/>
    <n v="74.796955999999994"/>
    <n v="-187.556421"/>
    <n v="-3.1392159999999998"/>
    <n v="74.809455999999997"/>
    <n v="-187.58642599999999"/>
    <n v="3.14114"/>
    <n v="3.2504870000000001"/>
    <n v="1.9239999999999999E-3"/>
  </r>
  <r>
    <n v="2399"/>
    <x v="17"/>
    <s v="29-44-188"/>
    <s v="29-44-188"/>
    <x v="1"/>
    <x v="2336"/>
    <n v="217.69200000000001"/>
    <n v="238.00899999999999"/>
    <n v="2.8899699999999999"/>
    <n v="0"/>
    <x v="2091"/>
    <x v="2189"/>
    <n v="73.890895999999998"/>
    <n v="-187.587762"/>
    <n v="3.1368559999999999"/>
    <n v="73.841667000000001"/>
    <n v="-187.58595299999999"/>
    <n v="3.1411560000000001"/>
    <n v="4.9262160000000002"/>
    <n v="4.2989999999999999E-3"/>
  </r>
  <r>
    <n v="2400"/>
    <x v="17"/>
    <s v="29-44-188"/>
    <s v="29-44-188"/>
    <x v="1"/>
    <x v="2337"/>
    <n v="296.613"/>
    <n v="303.40899999999999"/>
    <n v="2.3780199999999998"/>
    <n v="0"/>
    <x v="2075"/>
    <x v="2190"/>
    <n v="73.071681999999996"/>
    <n v="-187.57493299999999"/>
    <n v="-3.1376010000000001"/>
    <n v="73.115821999999994"/>
    <n v="-187.58561700000001"/>
    <n v="3.1411289999999998"/>
    <n v="4.5414019999999997"/>
    <n v="3.5270000000000002E-3"/>
  </r>
  <r>
    <n v="2401"/>
    <x v="17"/>
    <s v="29-44-188"/>
    <s v="29-44-188"/>
    <x v="1"/>
    <x v="2338"/>
    <n v="229.446"/>
    <n v="250.34800000000001"/>
    <n v="2.2436180000000001"/>
    <n v="0"/>
    <x v="2092"/>
    <x v="2191"/>
    <n v="72.353959000000003"/>
    <n v="-187.61952500000001"/>
    <n v="3.1413479999999998"/>
    <n v="72.389977000000002"/>
    <n v="-187.58528100000001"/>
    <n v="3.1411920000000002"/>
    <n v="4.9698349999999998"/>
    <n v="1.56E-4"/>
  </r>
  <r>
    <n v="2402"/>
    <x v="17"/>
    <s v="29-44-188"/>
    <s v="29-44-188"/>
    <x v="1"/>
    <x v="2339"/>
    <n v="235.21199999999999"/>
    <n v="293.53300000000002"/>
    <n v="2.9716809999999998"/>
    <n v="0"/>
    <x v="2093"/>
    <x v="2192"/>
    <n v="71.441357999999994"/>
    <n v="-187.61284000000001"/>
    <n v="-3.1381579999999998"/>
    <n v="71.422188000000006"/>
    <n v="-187.584824"/>
    <n v="3.1412140000000002"/>
    <n v="3.3947280000000002"/>
    <n v="3.0560000000000001E-3"/>
  </r>
  <r>
    <n v="2403"/>
    <x v="17"/>
    <s v="29-44-188"/>
    <s v="29-44-188"/>
    <x v="1"/>
    <x v="2340"/>
    <n v="237.93600000000001"/>
    <n v="300.52300000000002"/>
    <n v="2.3089659999999999"/>
    <n v="0"/>
    <x v="2094"/>
    <x v="2193"/>
    <n v="70.757301999999996"/>
    <n v="-187.570065"/>
    <n v="3.1362260000000002"/>
    <n v="70.697281000000004"/>
    <n v="-187.58448799999999"/>
    <n v="3.1411699999999998"/>
    <n v="6.1729190000000003"/>
    <n v="4.9439999999999996E-3"/>
  </r>
  <r>
    <n v="2404"/>
    <x v="17"/>
    <s v="29-44-188"/>
    <s v="29-44-188"/>
    <x v="1"/>
    <x v="2341"/>
    <n v="305.15199999999999"/>
    <n v="321.29000000000002"/>
    <n v="2.4261560000000002"/>
    <n v="0"/>
    <x v="2095"/>
    <x v="2194"/>
    <n v="69.975572"/>
    <n v="-187.60720699999999"/>
    <n v="3.1387779999999998"/>
    <n v="69.977149999999995"/>
    <n v="-187.58412200000001"/>
    <n v="3.1412179999999998"/>
    <n v="2.3139470000000002"/>
    <n v="2.4399999999999999E-3"/>
  </r>
  <r>
    <n v="2405"/>
    <x v="16"/>
    <s v="29-42-44-188"/>
    <s v="29-42-44-188"/>
    <x v="1"/>
    <x v="2342"/>
    <n v="352.11900000000003"/>
    <n v="274.13400000000001"/>
    <n v="3.4078680000000001"/>
    <n v="0"/>
    <x v="2096"/>
    <x v="2195"/>
    <n v="69.056016999999997"/>
    <n v="-187.55873399999999"/>
    <n v="3.1410499999999999"/>
    <n v="69.031631000000004"/>
    <n v="-187.583664"/>
    <n v="3.1411850000000001"/>
    <n v="3.4873530000000001"/>
    <n v="1.35E-4"/>
  </r>
  <r>
    <n v="2406"/>
    <x v="16"/>
    <s v="29-42-44-188"/>
    <s v="29-42-44-188"/>
    <x v="1"/>
    <x v="403"/>
    <n v="310.56599999999997"/>
    <n v="265.79000000000002"/>
    <n v="3.1294919999999999"/>
    <n v="0"/>
    <x v="2097"/>
    <x v="2196"/>
    <n v="68.269631000000004"/>
    <n v="-187.66130699999999"/>
    <n v="3.1366580000000002"/>
    <n v="68.335930000000005"/>
    <n v="-187.58332799999999"/>
    <n v="3.1411169999999999"/>
    <n v="10.235372999999999"/>
    <n v="4.4590000000000003E-3"/>
  </r>
  <r>
    <n v="2407"/>
    <x v="15"/>
    <s v="29-42-44-188-192"/>
    <s v="29-42-44-188-192"/>
    <x v="1"/>
    <x v="2343"/>
    <n v="403.13600000000002"/>
    <n v="323.02999999999997"/>
    <n v="3.2594699999999999"/>
    <n v="0"/>
    <x v="2098"/>
    <x v="2197"/>
    <n v="67.660974999999993"/>
    <n v="-187.58607499999999"/>
    <n v="3.1395119999999999"/>
    <n v="67.650879000000003"/>
    <n v="-187.58296200000001"/>
    <n v="3.1411479999999998"/>
    <n v="1.0564789999999999"/>
    <n v="1.6360000000000001E-3"/>
  </r>
  <r>
    <n v="2408"/>
    <x v="15"/>
    <s v="29-42-44-188-192"/>
    <s v="29-42-44-188-192"/>
    <x v="1"/>
    <x v="2344"/>
    <n v="609.75599999999997"/>
    <n v="379.06700000000001"/>
    <n v="3.1546609999999999"/>
    <n v="0"/>
    <x v="2099"/>
    <x v="2198"/>
    <n v="66.960896000000005"/>
    <n v="-187.610535"/>
    <n v="3.1393360000000001"/>
    <n v="66.974463999999998"/>
    <n v="-187.582626"/>
    <n v="3.141095"/>
    <n v="3.1032250000000001"/>
    <n v="1.7589999999999999E-3"/>
  </r>
  <r>
    <n v="2409"/>
    <x v="15"/>
    <s v="29-42-44-188-192"/>
    <s v="29-42-44-188-192"/>
    <x v="1"/>
    <x v="2345"/>
    <n v="619.52"/>
    <n v="312.149"/>
    <n v="4.9772699999999999"/>
    <n v="0"/>
    <x v="2100"/>
    <x v="2199"/>
    <n v="66.083115000000006"/>
    <n v="-187.580352"/>
    <n v="3.1413639999999998"/>
    <n v="66.083068999999995"/>
    <n v="-187.58216899999999"/>
    <n v="3.1410939999999998"/>
    <n v="0.181723"/>
    <n v="2.7E-4"/>
  </r>
  <r>
    <n v="2410"/>
    <x v="15"/>
    <s v="29-42-44-188-192"/>
    <s v="29-42-44-188-192"/>
    <x v="1"/>
    <x v="2346"/>
    <n v="788.41499999999996"/>
    <n v="452.44499999999999"/>
    <n v="3.1268880000000001"/>
    <n v="0"/>
    <x v="2101"/>
    <x v="2200"/>
    <n v="65.415524000000005"/>
    <n v="-187.549891"/>
    <n v="-3.1394860000000002"/>
    <n v="65.421790999999999"/>
    <n v="-187.581863"/>
    <n v="3.1411720000000001"/>
    <n v="3.2580900000000002"/>
    <n v="1.686E-3"/>
  </r>
  <r>
    <n v="2411"/>
    <x v="15"/>
    <s v="29-42-44-188-192"/>
    <s v="29-42-44-188-192"/>
    <x v="1"/>
    <x v="2347"/>
    <n v="360.70600000000002"/>
    <n v="378.00099999999998"/>
    <n v="3.456861"/>
    <n v="0"/>
    <x v="2102"/>
    <x v="2201"/>
    <n v="64.768568000000002"/>
    <n v="-187.58144200000001"/>
    <n v="3.140936"/>
    <n v="64.767380000000003"/>
    <n v="-187.58169599999999"/>
    <n v="3.1411549999999999"/>
    <n v="0.12148"/>
    <n v="2.1800000000000001E-4"/>
  </r>
  <r>
    <n v="2412"/>
    <x v="15"/>
    <s v="29-42-44-188-192"/>
    <s v="29-42-44-188-192"/>
    <x v="1"/>
    <x v="2348"/>
    <n v="634.87599999999998"/>
    <n v="368.68099999999998"/>
    <n v="4.1448939999999999"/>
    <n v="0"/>
    <x v="2103"/>
    <x v="2202"/>
    <n v="63.922640000000001"/>
    <n v="-187.56205600000001"/>
    <n v="-3.1406700000000001"/>
    <n v="63.906933000000002"/>
    <n v="-187.581467"/>
    <n v="3.1411609999999999"/>
    <n v="2.4969679999999999"/>
    <n v="4.9100000000000001E-4"/>
  </r>
  <r>
    <n v="2413"/>
    <x v="15"/>
    <s v="29-42-44-188-192"/>
    <s v="29-42-44-188-192"/>
    <x v="1"/>
    <x v="2349"/>
    <n v="355.54500000000002"/>
    <n v="203.24299999999999"/>
    <n v="3.3603860000000001"/>
    <n v="0"/>
    <x v="2104"/>
    <x v="2203"/>
    <n v="63.264834"/>
    <n v="-187.58335600000001"/>
    <n v="-3.1413289999999998"/>
    <n v="63.271163999999999"/>
    <n v="-187.58126799999999"/>
    <n v="3.1412140000000002"/>
    <n v="0.66651000000000005"/>
    <n v="1.15E-4"/>
  </r>
  <r>
    <n v="2414"/>
    <x v="15"/>
    <s v="29-42-44-188-192"/>
    <s v="29-42-44-188-192"/>
    <x v="1"/>
    <x v="1448"/>
    <n v="548.04999999999995"/>
    <n v="284.92"/>
    <n v="3.5280659999999999"/>
    <n v="0"/>
    <x v="2105"/>
    <x v="2204"/>
    <n v="62.631985"/>
    <n v="-187.602791"/>
    <n v="3.1387399999999999"/>
    <n v="62.643352999999998"/>
    <n v="-187.58111600000001"/>
    <n v="3.1411609999999999"/>
    <n v="2.4475159999999998"/>
    <n v="2.421E-3"/>
  </r>
  <r>
    <n v="2415"/>
    <x v="15"/>
    <s v="29-42-44-188-192"/>
    <s v="29-42-44-188-192"/>
    <x v="1"/>
    <x v="2350"/>
    <n v="334.43900000000002"/>
    <n v="809.62199999999996"/>
    <n v="4.1569789999999998"/>
    <n v="0"/>
    <x v="2106"/>
    <x v="2205"/>
    <n v="61.820076"/>
    <n v="-187.57680199999999"/>
    <n v="-3.1405940000000001"/>
    <n v="61.817757"/>
    <n v="-187.580872"/>
    <n v="3.1411600000000002"/>
    <n v="0.46839500000000001"/>
    <n v="5.6700000000000001E-4"/>
  </r>
  <r>
    <n v="2416"/>
    <x v="15"/>
    <s v="29-42-44-188-192"/>
    <s v="29-42-44-188-192"/>
    <x v="1"/>
    <x v="2351"/>
    <n v="370.28199999999998"/>
    <n v="335.99799999999999"/>
    <n v="2.9942220000000002"/>
    <n v="0"/>
    <x v="2107"/>
    <x v="2206"/>
    <n v="61.219009"/>
    <n v="-187.56873400000001"/>
    <n v="3.1411709999999999"/>
    <n v="61.206612"/>
    <n v="-187.58067299999999"/>
    <n v="3.1412140000000002"/>
    <n v="1.7211879999999999"/>
    <n v="4.3000000000000002E-5"/>
  </r>
  <r>
    <n v="2417"/>
    <x v="15"/>
    <s v="29-42-44-188-192"/>
    <s v="29-42-44-188-192"/>
    <x v="1"/>
    <x v="2352"/>
    <n v="350.601"/>
    <n v="325.00599999999997"/>
    <n v="3.1007220000000002"/>
    <n v="0"/>
    <x v="2108"/>
    <x v="2207"/>
    <n v="60.615498000000002"/>
    <n v="-187.56749500000001"/>
    <n v="3.1406809999999998"/>
    <n v="60.602192000000002"/>
    <n v="-187.580521"/>
    <n v="3.1411600000000002"/>
    <n v="1.8620490000000001"/>
    <n v="4.7899999999999999E-4"/>
  </r>
  <r>
    <n v="2418"/>
    <x v="15"/>
    <s v="29-42-44-188-192"/>
    <s v="29-42-44-188-192"/>
    <x v="1"/>
    <x v="2353"/>
    <n v="316.87099999999998"/>
    <n v="355.75200000000001"/>
    <n v="4.3134759999999996"/>
    <n v="0"/>
    <x v="2109"/>
    <x v="2208"/>
    <n v="59.790498999999997"/>
    <n v="-187.596599"/>
    <n v="3.141038"/>
    <n v="59.806972999999999"/>
    <n v="-187.580139"/>
    <n v="3.1411319999999998"/>
    <n v="2.3287559999999998"/>
    <n v="9.3999999999999994E-5"/>
  </r>
  <r>
    <n v="2419"/>
    <x v="15"/>
    <s v="29-42-44-188-192"/>
    <s v="29-42-44-188-192"/>
    <x v="1"/>
    <x v="2354"/>
    <n v="570.69799999999998"/>
    <n v="403.84199999999998"/>
    <n v="2.929332"/>
    <n v="0"/>
    <x v="2110"/>
    <x v="2209"/>
    <n v="59.199027999999998"/>
    <n v="-187.601831"/>
    <n v="-3.1400649999999999"/>
    <n v="59.218738999999999"/>
    <n v="-187.57983400000001"/>
    <n v="3.1411699999999998"/>
    <n v="2.9535650000000002"/>
    <n v="1.1039999999999999E-3"/>
  </r>
  <r>
    <n v="2420"/>
    <x v="15"/>
    <s v="22-42-44-188-192"/>
    <s v="22-42-44-188-192"/>
    <x v="1"/>
    <x v="2355"/>
    <n v="403.30099999999999"/>
    <n v="363.36799999999999"/>
    <n v="2.7435640000000001"/>
    <n v="0"/>
    <x v="2111"/>
    <x v="2210"/>
    <n v="58.637365000000003"/>
    <n v="-187.584554"/>
    <n v="3.1408580000000001"/>
    <n v="58.637526999999999"/>
    <n v="-187.57952900000001"/>
    <n v="3.1410749999999998"/>
    <n v="0.50276900000000002"/>
    <n v="2.1800000000000001E-4"/>
  </r>
  <r>
    <n v="2421"/>
    <x v="15"/>
    <s v="22-42-44-188-192"/>
    <s v="22-42-44-188-192"/>
    <x v="1"/>
    <x v="2356"/>
    <n v="323.43900000000002"/>
    <n v="303.04700000000003"/>
    <n v="4.3277570000000001"/>
    <n v="0"/>
    <x v="2112"/>
    <x v="2211"/>
    <n v="57.864182"/>
    <n v="-187.57988"/>
    <n v="3.1379950000000001"/>
    <n v="57.873272"/>
    <n v="-187.57905600000001"/>
    <n v="3.1410650000000002"/>
    <n v="0.91267799999999999"/>
    <n v="3.0699999999999998E-3"/>
  </r>
  <r>
    <n v="2422"/>
    <x v="15"/>
    <s v="22-42-44-188-192"/>
    <s v="22-42-44-188-192"/>
    <x v="1"/>
    <x v="2357"/>
    <n v="334.41699999999997"/>
    <n v="349.08499999999998"/>
    <n v="2.5800969999999999"/>
    <n v="0"/>
    <x v="2113"/>
    <x v="2212"/>
    <n v="57.321145000000001"/>
    <n v="-187.56743599999999"/>
    <n v="3.1400649999999999"/>
    <n v="57.307896"/>
    <n v="-187.58050499999999"/>
    <n v="-3.1404999999999998"/>
    <n v="1.861097"/>
    <n v="4.3600000000000003E-4"/>
  </r>
  <r>
    <n v="2423"/>
    <x v="15"/>
    <s v="22-42-44-188-192"/>
    <s v="22-42-44-188-192"/>
    <x v="1"/>
    <x v="2358"/>
    <n v="327.15800000000002"/>
    <n v="245.94"/>
    <n v="2.4404029999999999"/>
    <n v="0"/>
    <x v="2114"/>
    <x v="2213"/>
    <n v="56.765579000000002"/>
    <n v="-187.56664499999999"/>
    <n v="-3.1404809999999999"/>
    <n v="56.749043"/>
    <n v="-187.58512899999999"/>
    <n v="-3.1372209999999998"/>
    <n v="2.4800960000000001"/>
    <n v="3.2599999999999999E-3"/>
  </r>
  <r>
    <n v="2424"/>
    <x v="15"/>
    <s v="22-42-44-188-192"/>
    <s v="22-42-44-188-192"/>
    <x v="1"/>
    <x v="2359"/>
    <n v="377.62400000000002"/>
    <n v="360.94299999999998"/>
    <n v="3.5810599999999999"/>
    <n v="0"/>
    <x v="2115"/>
    <x v="2214"/>
    <n v="56.025505000000003"/>
    <n v="-187.581357"/>
    <n v="-3.133432"/>
    <n v="56.013793999999997"/>
    <n v="-187.593323"/>
    <n v="-3.1333890000000002"/>
    <n v="1.6743380000000001"/>
    <n v="4.3000000000000002E-5"/>
  </r>
  <r>
    <n v="2425"/>
    <x v="15"/>
    <s v="22-42-44-188-192"/>
    <s v="22-42-44-188-192"/>
    <x v="1"/>
    <x v="2360"/>
    <n v="346.95800000000003"/>
    <n v="292.28300000000002"/>
    <n v="3.0092750000000001"/>
    <n v="0"/>
    <x v="2116"/>
    <x v="2215"/>
    <n v="55.457113999999997"/>
    <n v="-187.61278799999999"/>
    <n v="-3.1299440000000001"/>
    <n v="55.469749"/>
    <n v="-187.60038800000001"/>
    <n v="-3.1311599999999999"/>
    <n v="1.770413"/>
    <n v="1.2160000000000001E-3"/>
  </r>
  <r>
    <n v="2426"/>
    <x v="15"/>
    <s v="22-42-44-188-192"/>
    <s v="22-42-44-188-192"/>
    <x v="1"/>
    <x v="2361"/>
    <n v="350.733"/>
    <n v="318.43900000000002"/>
    <n v="2.4659089999999999"/>
    <n v="0"/>
    <x v="2117"/>
    <x v="2216"/>
    <n v="54.949531999999998"/>
    <n v="-187.60143299999999"/>
    <n v="-3.133715"/>
    <n v="54.932076000000002"/>
    <n v="-187.60801699999999"/>
    <n v="-3.1295470000000001"/>
    <n v="1.8657280000000001"/>
    <n v="4.1669999999999997E-3"/>
  </r>
  <r>
    <n v="2427"/>
    <x v="15"/>
    <s v="22-42-44-188-192"/>
    <s v="22-42-44-188-192"/>
    <x v="1"/>
    <x v="2362"/>
    <n v="605.75300000000004"/>
    <n v="440.83199999999999"/>
    <n v="3.9537179999999998"/>
    <n v="0"/>
    <x v="2118"/>
    <x v="2217"/>
    <n v="54.206468000000001"/>
    <n v="-187.65183300000001"/>
    <n v="-3.1305019999999999"/>
    <n v="54.224997999999999"/>
    <n v="-187.618729"/>
    <n v="-3.1278999999999999"/>
    <n v="3.7937979999999998"/>
    <n v="2.6020000000000001E-3"/>
  </r>
  <r>
    <n v="2428"/>
    <x v="18"/>
    <s v="22-42-44-188-190-192"/>
    <s v="22-42-44-188-190-192"/>
    <x v="1"/>
    <x v="2363"/>
    <n v="743.26900000000001"/>
    <n v="356.601"/>
    <n v="2.5146799999999998"/>
    <n v="0"/>
    <x v="2119"/>
    <x v="2218"/>
    <n v="53.737744999999997"/>
    <n v="-187.590609"/>
    <n v="-3.1269870000000002"/>
    <n v="53.701946"/>
    <n v="-187.627014"/>
    <n v="-3.1269230000000001"/>
    <n v="5.1057119999999996"/>
    <n v="6.3999999999999997E-5"/>
  </r>
  <r>
    <n v="2429"/>
    <x v="18"/>
    <s v="22-42-44-188-190-192"/>
    <s v="22-42-44-188-190-192"/>
    <x v="1"/>
    <x v="2364"/>
    <n v="492.38400000000001"/>
    <n v="299.11700000000002"/>
    <n v="3.6171959999999999"/>
    <n v="0"/>
    <x v="2120"/>
    <x v="2219"/>
    <n v="53.205373999999999"/>
    <n v="-187.63579799999999"/>
    <n v="-3.1273089999999999"/>
    <n v="53.184963000000003"/>
    <n v="-187.635468"/>
    <n v="-3.1262620000000001"/>
    <n v="2.04135"/>
    <n v="1.047E-3"/>
  </r>
  <r>
    <n v="2430"/>
    <x v="18"/>
    <s v="22-42-44-188-190-192"/>
    <s v="22-42-44-188-190-192"/>
    <x v="1"/>
    <x v="2365"/>
    <n v="372.02100000000002"/>
    <n v="261.78800000000001"/>
    <n v="4.250686"/>
    <n v="0"/>
    <x v="2121"/>
    <x v="2220"/>
    <n v="52.494391"/>
    <n v="-187.654653"/>
    <n v="-3.1253600000000001"/>
    <n v="52.504902000000001"/>
    <n v="-187.646942"/>
    <n v="-3.1255329999999999"/>
    <n v="1.303634"/>
    <n v="1.7200000000000001E-4"/>
  </r>
  <r>
    <n v="2431"/>
    <x v="18"/>
    <s v="22-42-44-188-190-192"/>
    <s v="22-42-44-188-190-192"/>
    <x v="1"/>
    <x v="2366"/>
    <n v="417.26400000000001"/>
    <n v="267.596"/>
    <n v="3.2887330000000001"/>
    <n v="0"/>
    <x v="2122"/>
    <x v="2221"/>
    <n v="52.001739000000001"/>
    <n v="-187.638091"/>
    <n v="-3.122201"/>
    <n v="52.001384999999999"/>
    <n v="-187.656555"/>
    <n v="-3.1241500000000002"/>
    <n v="1.8467450000000001"/>
    <n v="1.949E-3"/>
  </r>
  <r>
    <n v="2432"/>
    <x v="18"/>
    <s v="22-42-44-188-190-192"/>
    <s v="22-42-44-188-190-192"/>
    <x v="1"/>
    <x v="1936"/>
    <n v="460.66399999999999"/>
    <n v="256.91300000000001"/>
    <n v="2.4679380000000002"/>
    <n v="0"/>
    <x v="2123"/>
    <x v="2222"/>
    <n v="51.510874999999999"/>
    <n v="-187.66824500000001"/>
    <n v="-3.1147070000000001"/>
    <n v="51.503596999999999"/>
    <n v="-187.676468"/>
    <n v="-3.1148910000000001"/>
    <n v="1.0980920000000001"/>
    <n v="1.84E-4"/>
  </r>
  <r>
    <n v="2433"/>
    <x v="18"/>
    <s v="22-42-44-188-190-192"/>
    <s v="22-42-44-188-190-192"/>
    <x v="1"/>
    <x v="2367"/>
    <n v="410.30500000000001"/>
    <n v="236.48099999999999"/>
    <n v="3.5287280000000001"/>
    <n v="0"/>
    <x v="2124"/>
    <x v="2223"/>
    <n v="50.855226000000002"/>
    <n v="-187.71563"/>
    <n v="-3.0892179999999998"/>
    <n v="50.847610000000003"/>
    <n v="-187.726181"/>
    <n v="-3.0897589999999999"/>
    <n v="1.3012010000000001"/>
    <n v="5.4100000000000003E-4"/>
  </r>
  <r>
    <n v="2434"/>
    <x v="18"/>
    <s v="22-42-44-188-190-192"/>
    <s v="22-42-44-188-190-192"/>
    <x v="1"/>
    <x v="2368"/>
    <n v="431.86"/>
    <n v="276.68900000000002"/>
    <n v="3.0282499999999999"/>
    <n v="0"/>
    <x v="2125"/>
    <x v="2224"/>
    <n v="50.342509999999997"/>
    <n v="-187.796131"/>
    <n v="-3.0605720000000001"/>
    <n v="50.348736000000002"/>
    <n v="-187.78845200000001"/>
    <n v="-3.0605380000000002"/>
    <n v="0.98850800000000005"/>
    <n v="3.4E-5"/>
  </r>
  <r>
    <n v="2435"/>
    <x v="14"/>
    <s v="22-33-42-44-188-190-192"/>
    <s v="22-33-42-44-188-190-192"/>
    <x v="1"/>
    <x v="2369"/>
    <n v="414.73899999999998"/>
    <n v="228.91900000000001"/>
    <n v="7.3299440000000002"/>
    <n v="0"/>
    <x v="2126"/>
    <x v="2225"/>
    <n v="49.650964999999999"/>
    <n v="-187.912677"/>
    <n v="-3.0100500000000001"/>
    <n v="49.647407999999999"/>
    <n v="-187.91081199999999"/>
    <n v="-3.0129350000000001"/>
    <n v="0.401617"/>
    <n v="2.885E-3"/>
  </r>
  <r>
    <n v="2436"/>
    <x v="14"/>
    <s v="22-33-42-44-188-190-192"/>
    <s v="22-33-42-44-188-190-192"/>
    <x v="1"/>
    <x v="2370"/>
    <n v="818.26900000000001"/>
    <n v="363.21199999999999"/>
    <n v="4.8631089999999997"/>
    <n v="0"/>
    <x v="2127"/>
    <x v="2226"/>
    <n v="49.078935999999999"/>
    <n v="-188.03711699999999"/>
    <n v="-2.968912"/>
    <n v="49.083255999999999"/>
    <n v="-188.04014599999999"/>
    <n v="-2.970777"/>
    <n v="0.52760899999999999"/>
    <n v="1.8649999999999999E-3"/>
  </r>
  <r>
    <n v="2437"/>
    <x v="14"/>
    <s v="22-33-42-44-188-190-192"/>
    <s v="22-33-42-44-188-190-192"/>
    <x v="1"/>
    <x v="2371"/>
    <n v="609.30399999999997"/>
    <n v="391.66899999999998"/>
    <n v="5.2247389999999996"/>
    <n v="0"/>
    <x v="2128"/>
    <x v="2227"/>
    <n v="48.494219000000001"/>
    <n v="-188.20807500000001"/>
    <n v="-2.922288"/>
    <n v="48.484985000000002"/>
    <n v="-188.20822100000001"/>
    <n v="-2.9213480000000001"/>
    <n v="0.92349499999999995"/>
    <n v="9.41E-4"/>
  </r>
  <r>
    <n v="2438"/>
    <x v="14"/>
    <s v="22-33-42-44-188-190-192"/>
    <s v="22-33-42-44-188-190-192"/>
    <x v="1"/>
    <x v="2372"/>
    <n v="496.447"/>
    <n v="295.61399999999998"/>
    <n v="8.4066670000000006"/>
    <n v="0"/>
    <x v="2129"/>
    <x v="2228"/>
    <n v="47.633564999999997"/>
    <n v="-188.49751599999999"/>
    <n v="-2.8475239999999999"/>
    <n v="47.641758000000003"/>
    <n v="-188.500778"/>
    <n v="-2.8482280000000002"/>
    <n v="0.88190900000000005"/>
    <n v="7.0299999999999996E-4"/>
  </r>
  <r>
    <n v="2439"/>
    <x v="14"/>
    <s v="22-33-42-44-188-190-192"/>
    <s v="22-33-42-44-188-190-192"/>
    <x v="1"/>
    <x v="2373"/>
    <n v="418"/>
    <n v="401.02499999999998"/>
    <n v="7.3054050000000004"/>
    <n v="0"/>
    <x v="2130"/>
    <x v="2229"/>
    <n v="46.986969999999999"/>
    <n v="-188.75588200000001"/>
    <n v="-2.7834120000000002"/>
    <n v="46.984237999999998"/>
    <n v="-188.782791"/>
    <n v="-2.7841849999999999"/>
    <n v="2.704755"/>
    <n v="7.7300000000000003E-4"/>
  </r>
  <r>
    <n v="2440"/>
    <x v="14"/>
    <s v="22-33-42-44-188-190-192"/>
    <s v="22-33-42-44-188-190-192"/>
    <x v="1"/>
    <x v="2374"/>
    <n v="515.44899999999996"/>
    <n v="283.33800000000002"/>
    <n v="8.0902139999999996"/>
    <n v="0"/>
    <x v="2131"/>
    <x v="2230"/>
    <n v="46.334884000000002"/>
    <n v="-189.112551"/>
    <n v="-2.7101850000000001"/>
    <n v="46.326542000000003"/>
    <n v="-189.12321499999999"/>
    <n v="-2.709762"/>
    <n v="1.353898"/>
    <n v="4.2299999999999998E-4"/>
  </r>
  <r>
    <n v="2441"/>
    <x v="14"/>
    <s v="22-33-42-44-188-190-192"/>
    <s v="22-33-42-44-188-190-192"/>
    <x v="1"/>
    <x v="2375"/>
    <n v="740.91600000000005"/>
    <n v="582.93899999999996"/>
    <n v="9.008877"/>
    <n v="0"/>
    <x v="2132"/>
    <x v="2231"/>
    <n v="45.692039999999999"/>
    <n v="-189.53016600000001"/>
    <n v="-2.6276199999999998"/>
    <n v="45.697479000000001"/>
    <n v="-189.51530500000001"/>
    <n v="-2.6277400000000002"/>
    <n v="1.582543"/>
    <n v="1.1900000000000001E-4"/>
  </r>
  <r>
    <n v="2442"/>
    <x v="14"/>
    <s v="22-33-42-44-188-190-192"/>
    <s v="22-33-42-44-188-190-192"/>
    <x v="1"/>
    <x v="2376"/>
    <n v="420.56400000000002"/>
    <n v="242.898"/>
    <n v="12.408032"/>
    <n v="0"/>
    <x v="2133"/>
    <x v="2232"/>
    <n v="44.926853000000001"/>
    <n v="-190.11924500000001"/>
    <n v="-2.5152570000000001"/>
    <n v="44.928631000000003"/>
    <n v="-190.104141"/>
    <n v="-2.515107"/>
    <n v="1.520759"/>
    <n v="1.4999999999999999E-4"/>
  </r>
  <r>
    <n v="2443"/>
    <x v="14"/>
    <s v="22-33-42-44-188-190-192"/>
    <s v="22-33-42-44-188-190-192"/>
    <x v="1"/>
    <x v="2377"/>
    <n v="463.05399999999997"/>
    <n v="307.69400000000002"/>
    <n v="9.3972490000000004"/>
    <n v="0"/>
    <x v="2134"/>
    <x v="2233"/>
    <n v="44.419407"/>
    <n v="-190.61779000000001"/>
    <n v="-2.4304000000000001"/>
    <n v="44.412460000000003"/>
    <n v="-190.593063"/>
    <n v="-2.4281130000000002"/>
    <n v="2.5684140000000002"/>
    <n v="2.287E-3"/>
  </r>
  <r>
    <n v="2444"/>
    <x v="14"/>
    <s v="22-33-42-44-188-190-192"/>
    <s v="22-33-42-44-188-190-192"/>
    <x v="1"/>
    <x v="2378"/>
    <n v="466.346"/>
    <n v="272.363"/>
    <n v="10.378076999999999"/>
    <n v="0"/>
    <x v="2135"/>
    <x v="2234"/>
    <n v="43.925702999999999"/>
    <n v="-191.098828"/>
    <n v="-2.3365469999999999"/>
    <n v="43.943728999999998"/>
    <n v="-191.12348900000001"/>
    <n v="-2.341882"/>
    <n v="3.0547260000000001"/>
    <n v="5.3350000000000003E-3"/>
  </r>
  <r>
    <n v="2445"/>
    <x v="14"/>
    <s v="22-33-42-44-188-190-192"/>
    <s v="22-33-42-44-188-190-192"/>
    <x v="1"/>
    <x v="2379"/>
    <n v="815.26"/>
    <n v="430.41"/>
    <n v="11.885965000000001"/>
    <n v="0"/>
    <x v="2136"/>
    <x v="2235"/>
    <n v="43.380111999999997"/>
    <n v="-191.90765099999999"/>
    <n v="-2.2239529999999998"/>
    <n v="43.389805000000003"/>
    <n v="-191.89733899999999"/>
    <n v="-2.2262"/>
    <n v="1.4152469999999999"/>
    <n v="2.2469999999999999E-3"/>
  </r>
  <r>
    <n v="2446"/>
    <x v="19"/>
    <s v="22-33-42-44-56-188-190-192"/>
    <s v="22-33-42-44-56-188-190-192"/>
    <x v="1"/>
    <x v="2380"/>
    <n v="491.86500000000001"/>
    <n v="381.97699999999998"/>
    <n v="11.20463"/>
    <n v="0"/>
    <x v="2137"/>
    <x v="2236"/>
    <n v="43.043219999999998"/>
    <n v="-192.53645299999999"/>
    <n v="-2.135564"/>
    <n v="43.034709999999997"/>
    <n v="-192.52448999999999"/>
    <n v="-2.1364399999999999"/>
    <n v="1.468065"/>
    <n v="8.7600000000000004E-4"/>
  </r>
  <r>
    <n v="2447"/>
    <x v="19"/>
    <s v="22-33-42-44-56-188-190-192"/>
    <s v="22-33-42-44-56-188-190-192"/>
    <x v="1"/>
    <x v="2381"/>
    <n v="1137.8309999999999"/>
    <n v="393.517"/>
    <n v="10.634223"/>
    <n v="0"/>
    <x v="2138"/>
    <x v="2237"/>
    <n v="42.723305000000003"/>
    <n v="-193.18490399999999"/>
    <n v="-2.0558399999999999"/>
    <n v="42.724369000000003"/>
    <n v="-193.18206799999999"/>
    <n v="-2.0546570000000002"/>
    <n v="0.30294399999999999"/>
    <n v="1.1820000000000001E-3"/>
  </r>
  <r>
    <n v="2448"/>
    <x v="19"/>
    <s v="22-33-42-44-56-188-190-192"/>
    <s v="22-33-42-44-56-188-190-192"/>
    <x v="1"/>
    <x v="2382"/>
    <n v="510.42599999999999"/>
    <n v="352.49599999999998"/>
    <n v="13.741695999999999"/>
    <n v="0"/>
    <x v="2139"/>
    <x v="2238"/>
    <n v="42.402597999999998"/>
    <n v="-194.09607299999999"/>
    <n v="-1.9476789999999999"/>
    <n v="42.394558000000004"/>
    <n v="-194.09042400000001"/>
    <n v="-1.946914"/>
    <n v="0.98263299999999998"/>
    <n v="7.6499999999999995E-4"/>
  </r>
  <r>
    <n v="2449"/>
    <x v="19"/>
    <s v="22-33-42-44-56-188-190-192"/>
    <s v="22-33-42-44-56-188-190-192"/>
    <x v="1"/>
    <x v="2383"/>
    <n v="526.16399999999999"/>
    <n v="267.37900000000002"/>
    <n v="9.7835190000000001"/>
    <n v="0"/>
    <x v="2140"/>
    <x v="2239"/>
    <n v="42.217035000000003"/>
    <n v="-194.80441999999999"/>
    <n v="-1.8710880000000001"/>
    <n v="42.206950999999997"/>
    <n v="-194.787476"/>
    <n v="-1.8718159999999999"/>
    <n v="1.971787"/>
    <n v="7.2800000000000002E-4"/>
  </r>
  <r>
    <n v="2450"/>
    <x v="19"/>
    <s v="22-33-42-44-56-188-190-192"/>
    <s v="22-33-42-44-56-188-190-192"/>
    <x v="1"/>
    <x v="2384"/>
    <n v="550.69299999999998"/>
    <n v="473.12799999999999"/>
    <n v="8.4024760000000001"/>
    <n v="0"/>
    <x v="2141"/>
    <x v="2240"/>
    <n v="42.102379999999997"/>
    <n v="-195.54580899999999"/>
    <n v="-1.805971"/>
    <n v="42.063744"/>
    <n v="-195.49472"/>
    <n v="-1.804551"/>
    <n v="6.4053110000000002"/>
    <n v="1.42E-3"/>
  </r>
  <r>
    <n v="2451"/>
    <x v="19"/>
    <s v="22-33-42-44-56-188-190-192"/>
    <s v="22-33-42-44-56-188-190-192"/>
    <x v="1"/>
    <x v="2385"/>
    <n v="550.58600000000001"/>
    <n v="434.18900000000002"/>
    <n v="8.1096389999999996"/>
    <n v="0"/>
    <x v="2142"/>
    <x v="2241"/>
    <n v="41.956549000000003"/>
    <n v="-196.20893699999999"/>
    <n v="-1.7466459999999999"/>
    <n v="41.957436000000001"/>
    <n v="-196.21009799999999"/>
    <n v="-1.7468699999999999"/>
    <n v="0.146119"/>
    <n v="2.24E-4"/>
  </r>
  <r>
    <n v="2452"/>
    <x v="19"/>
    <s v="22-33-42-44-56-188-190-192"/>
    <s v="22-33-42-44-56-188-190-192"/>
    <x v="1"/>
    <x v="2386"/>
    <n v="464.45699999999999"/>
    <n v="238.893"/>
    <n v="9.6086259999999992"/>
    <n v="0"/>
    <x v="2143"/>
    <x v="2242"/>
    <n v="41.860467"/>
    <n v="-197.16514100000001"/>
    <n v="-1.682185"/>
    <n v="41.866160999999998"/>
    <n v="-197.17247"/>
    <n v="-1.6820729999999999"/>
    <n v="0.92813599999999996"/>
    <n v="1.12E-4"/>
  </r>
  <r>
    <n v="2453"/>
    <x v="19"/>
    <s v="22-33-42-44-56-188-190-192"/>
    <s v="22-33-42-44-56-188-190-192"/>
    <x v="1"/>
    <x v="2387"/>
    <n v="780.08699999999999"/>
    <n v="354.99700000000001"/>
    <n v="6.245152"/>
    <n v="0"/>
    <x v="2144"/>
    <x v="2243"/>
    <n v="41.830967999999999"/>
    <n v="-197.90448699999999"/>
    <n v="-1.6457820000000001"/>
    <n v="41.824291000000002"/>
    <n v="-197.89802599999999"/>
    <n v="-1.6456850000000001"/>
    <n v="0.929122"/>
    <n v="9.7E-5"/>
  </r>
  <r>
    <n v="2454"/>
    <x v="19"/>
    <s v="22-33-42-44-56-188-190-192"/>
    <s v="22-33-42-44-56-188-190-192"/>
    <x v="1"/>
    <x v="2388"/>
    <n v="734.79"/>
    <n v="494.702"/>
    <n v="6.0611800000000002"/>
    <n v="0"/>
    <x v="2145"/>
    <x v="2244"/>
    <n v="41.804727999999997"/>
    <n v="-198.62860900000001"/>
    <n v="-1.6178619999999999"/>
    <n v="41.799072000000002"/>
    <n v="-198.624405"/>
    <n v="-1.61805"/>
    <n v="0.70475299999999996"/>
    <n v="1.8799999999999999E-4"/>
  </r>
  <r>
    <n v="2455"/>
    <x v="19"/>
    <s v="22-33-42-44-56-188-190-192"/>
    <s v="22-33-42-44-56-188-190-192"/>
    <x v="1"/>
    <x v="2389"/>
    <n v="633.93700000000001"/>
    <n v="383.67200000000003"/>
    <n v="7.997064"/>
    <n v="0"/>
    <x v="2146"/>
    <x v="2245"/>
    <n v="41.781644999999997"/>
    <n v="-199.59078"/>
    <n v="-1.592047"/>
    <n v="41.784374"/>
    <n v="-199.59229999999999"/>
    <n v="-1.5919049999999999"/>
    <n v="0.31240400000000002"/>
    <n v="1.4200000000000001E-4"/>
  </r>
  <r>
    <n v="2456"/>
    <x v="14"/>
    <s v="22-33-42-56-188-190-192"/>
    <s v="22-33-42-56-188-190-192"/>
    <x v="1"/>
    <x v="2390"/>
    <n v="468.80799999999999"/>
    <n v="342.67700000000002"/>
    <n v="5.136965"/>
    <n v="0"/>
    <x v="2147"/>
    <x v="2246"/>
    <n v="41.780400999999998"/>
    <n v="-200.31263899999999"/>
    <n v="-1.580128"/>
    <n v="41.780487000000001"/>
    <n v="-200.317612"/>
    <n v="-1.580646"/>
    <n v="0.49735200000000002"/>
    <n v="5.1800000000000001E-4"/>
  </r>
  <r>
    <n v="2457"/>
    <x v="14"/>
    <s v="22-33-42-56-188-190-192"/>
    <s v="22-33-42-56-188-190-192"/>
    <x v="1"/>
    <x v="2391"/>
    <n v="761.77800000000002"/>
    <n v="349.85500000000002"/>
    <n v="5.0051670000000001"/>
    <n v="0"/>
    <x v="2148"/>
    <x v="2247"/>
    <n v="41.778255999999999"/>
    <n v="-201.04025799999999"/>
    <n v="-1.5733740000000001"/>
    <n v="41.780647000000002"/>
    <n v="-201.04272499999999"/>
    <n v="-1.5733360000000001"/>
    <n v="0.34350599999999998"/>
    <n v="3.8000000000000002E-5"/>
  </r>
  <r>
    <n v="2458"/>
    <x v="19"/>
    <s v="1-22-33-42-56-188-190-192"/>
    <s v="1-22-33-42-56-188-190-192"/>
    <x v="1"/>
    <x v="2392"/>
    <n v="900.03099999999995"/>
    <n v="458.71899999999999"/>
    <n v="5.8404579999999999"/>
    <n v="0"/>
    <x v="2149"/>
    <x v="2248"/>
    <n v="41.792248000000001"/>
    <n v="-201.771489"/>
    <n v="-1.568109"/>
    <n v="41.783749"/>
    <n v="-201.768158"/>
    <n v="-1.5685009999999999"/>
    <n v="0.91285000000000005"/>
    <n v="3.9199999999999999E-4"/>
  </r>
  <r>
    <n v="2459"/>
    <x v="13"/>
    <s v="1-22-33-42-56-184-188-190-192"/>
    <s v="1-22-33-42-56-184-188-190-192"/>
    <x v="1"/>
    <x v="2393"/>
    <n v="526.42499999999995"/>
    <n v="322.24799999999999"/>
    <n v="9.3717579999999998"/>
    <n v="0"/>
    <x v="2150"/>
    <x v="2249"/>
    <n v="41.789735999999998"/>
    <n v="-202.73980900000001"/>
    <n v="-1.5644929999999999"/>
    <n v="41.790936000000002"/>
    <n v="-202.73599200000001"/>
    <n v="-1.5642469999999999"/>
    <n v="0.40006999999999998"/>
    <n v="2.4699999999999999E-4"/>
  </r>
  <r>
    <n v="2460"/>
    <x v="13"/>
    <s v="1-22-33-42-56-184-188-190-192"/>
    <s v="1-22-33-42-56-184-188-190-192"/>
    <x v="1"/>
    <x v="2394"/>
    <n v="742.68399999999997"/>
    <n v="337.45299999999997"/>
    <n v="6.7414620000000003"/>
    <n v="0"/>
    <x v="2151"/>
    <x v="2250"/>
    <n v="41.811399999999999"/>
    <n v="-203.469616"/>
    <n v="-1.561231"/>
    <n v="41.796290999999997"/>
    <n v="-203.462143"/>
    <n v="-1.563399"/>
    <n v="1.6855770000000001"/>
    <n v="2.1679999999999998E-3"/>
  </r>
  <r>
    <n v="2461"/>
    <x v="13"/>
    <s v="1-9-22-33-42-56-184-190-192"/>
    <s v="1-9-22-33-42-56-184-190-192"/>
    <x v="1"/>
    <x v="2395"/>
    <n v="1015.213"/>
    <n v="387.495"/>
    <n v="6.674982"/>
    <n v="0"/>
    <x v="2152"/>
    <x v="2251"/>
    <n v="41.799785"/>
    <n v="-204.18127799999999"/>
    <n v="-1.562551"/>
    <n v="41.801304000000002"/>
    <n v="-204.188232"/>
    <n v="-1.5636030000000001"/>
    <n v="0.71186000000000005"/>
    <n v="1.052E-3"/>
  </r>
  <r>
    <n v="2462"/>
    <x v="13"/>
    <s v="1-9-22-33-42-56-184-190-192"/>
    <s v="1-9-22-33-42-56-184-190-192"/>
    <x v="1"/>
    <x v="2396"/>
    <n v="750.60799999999995"/>
    <n v="367.48599999999999"/>
    <n v="7.3757469999999996"/>
    <n v="0"/>
    <x v="2153"/>
    <x v="2252"/>
    <n v="41.823633999999998"/>
    <n v="-204.94066900000001"/>
    <n v="-1.5644530000000001"/>
    <n v="41.806083999999998"/>
    <n v="-204.914154"/>
    <n v="-1.5638860000000001"/>
    <n v="3.1796829999999998"/>
    <n v="5.6700000000000001E-4"/>
  </r>
  <r>
    <n v="2463"/>
    <x v="13"/>
    <s v="1-9-22-33-42-56-184-190-192"/>
    <s v="1-9-22-33-42-56-184-190-192"/>
    <x v="1"/>
    <x v="2397"/>
    <n v="1009.706"/>
    <n v="355.93099999999998"/>
    <n v="8.4421370000000007"/>
    <n v="0"/>
    <x v="2154"/>
    <x v="2253"/>
    <n v="41.809871000000001"/>
    <n v="-205.87948700000001"/>
    <n v="-1.56433"/>
    <n v="41.812305000000002"/>
    <n v="-205.88185100000001"/>
    <n v="-1.564235"/>
    <n v="0.33939399999999997"/>
    <n v="9.5000000000000005E-5"/>
  </r>
  <r>
    <n v="2464"/>
    <x v="13"/>
    <s v="1-9-22-33-42-56-184-190-192"/>
    <s v="1-9-22-33-42-56-184-190-192"/>
    <x v="1"/>
    <x v="2398"/>
    <n v="570.28"/>
    <n v="307.88200000000001"/>
    <n v="5.7555319999999996"/>
    <n v="0"/>
    <x v="2155"/>
    <x v="2254"/>
    <n v="41.804040000000001"/>
    <n v="-206.60273699999999"/>
    <n v="-1.56532"/>
    <n v="41.816845000000001"/>
    <n v="-206.60755900000001"/>
    <n v="-1.5644739999999999"/>
    <n v="1.368304"/>
    <n v="8.4599999999999996E-4"/>
  </r>
  <r>
    <n v="2465"/>
    <x v="13"/>
    <s v="1-9-22-33-42-56-184-190-192"/>
    <s v="1-9-22-33-42-56-184-190-192"/>
    <x v="1"/>
    <x v="2399"/>
    <n v="641.21799999999996"/>
    <n v="277.221"/>
    <n v="7.2152969999999996"/>
    <n v="0"/>
    <x v="2156"/>
    <x v="2255"/>
    <n v="41.829635000000003"/>
    <n v="-207.34273099999999"/>
    <n v="-1.563566"/>
    <n v="41.821258999999998"/>
    <n v="-207.333313"/>
    <n v="-1.5645899999999999"/>
    <n v="1.2604120000000001"/>
    <n v="1.024E-3"/>
  </r>
  <r>
    <n v="2466"/>
    <x v="19"/>
    <s v="9-22-33-42-56-184-190-192"/>
    <s v="9-22-33-42-56-184-190-192"/>
    <x v="1"/>
    <x v="2400"/>
    <n v="467.9"/>
    <n v="276.45800000000003"/>
    <n v="7.3099829999999999"/>
    <n v="0"/>
    <x v="2157"/>
    <x v="2256"/>
    <n v="41.835875000000001"/>
    <n v="-208.30266399999999"/>
    <n v="-1.563977"/>
    <n v="41.826633000000001"/>
    <n v="-208.29809599999999"/>
    <n v="-1.5651029999999999"/>
    <n v="1.0309410000000001"/>
    <n v="1.1249999999999999E-3"/>
  </r>
  <r>
    <n v="2467"/>
    <x v="19"/>
    <s v="9-22-33-42-56-184-190-192"/>
    <s v="9-22-33-42-56-184-190-192"/>
    <x v="1"/>
    <x v="2401"/>
    <n v="922.19200000000001"/>
    <n v="526.375"/>
    <n v="6.2443109999999997"/>
    <n v="0"/>
    <x v="2158"/>
    <x v="2257"/>
    <n v="41.826205999999999"/>
    <n v="-209.012947"/>
    <n v="-1.5664629999999999"/>
    <n v="41.829754000000001"/>
    <n v="-209.013992"/>
    <n v="-1.565982"/>
    <n v="0.36987500000000001"/>
    <n v="4.8099999999999998E-4"/>
  </r>
  <r>
    <n v="2468"/>
    <x v="19"/>
    <s v="9-22-33-42-56-184-190-192"/>
    <s v="9-22-33-42-56-184-190-192"/>
    <x v="1"/>
    <x v="2402"/>
    <n v="591.99900000000002"/>
    <n v="319.226"/>
    <n v="6.1149259999999996"/>
    <n v="0"/>
    <x v="2159"/>
    <x v="2258"/>
    <n v="41.853732000000001"/>
    <n v="-209.73986199999999"/>
    <n v="-1.5655600000000001"/>
    <n v="41.832366999999998"/>
    <n v="-209.71923799999999"/>
    <n v="-1.5666370000000001"/>
    <n v="2.969522"/>
    <n v="1.0759999999999999E-3"/>
  </r>
  <r>
    <n v="2469"/>
    <x v="14"/>
    <s v="9-22-33-56-184-190-192"/>
    <s v="9-22-33-56-184-190-192"/>
    <x v="1"/>
    <x v="2403"/>
    <n v="457.31200000000001"/>
    <n v="314.75599999999997"/>
    <n v="5.3774249999999997"/>
    <n v="0"/>
    <x v="2160"/>
    <x v="2259"/>
    <n v="41.869323999999999"/>
    <n v="-210.42166499999999"/>
    <n v="-1.5644279999999999"/>
    <n v="41.834698000000003"/>
    <n v="-210.41288800000001"/>
    <n v="-1.5672090000000001"/>
    <n v="3.5721660000000002"/>
    <n v="2.7799999999999999E-3"/>
  </r>
  <r>
    <n v="2470"/>
    <x v="14"/>
    <s v="9-22-33-56-184-190-192"/>
    <s v="9-22-33-56-184-190-192"/>
    <x v="1"/>
    <x v="2404"/>
    <n v="449.71"/>
    <n v="276.11900000000003"/>
    <n v="6.0841219999999998"/>
    <n v="0"/>
    <x v="2161"/>
    <x v="2260"/>
    <n v="41.838675000000002"/>
    <n v="-211.32387600000001"/>
    <n v="-1.567825"/>
    <n v="41.837420999999999"/>
    <n v="-211.321991"/>
    <n v="-1.567677"/>
    <n v="0.22639999999999999"/>
    <n v="1.47E-4"/>
  </r>
  <r>
    <n v="2471"/>
    <x v="14"/>
    <s v="9-22-33-56-184-190-192"/>
    <s v="9-22-33-56-184-190-192"/>
    <x v="1"/>
    <x v="702"/>
    <n v="481.81799999999998"/>
    <n v="282.29399999999998"/>
    <n v="4.4481780000000004"/>
    <n v="0"/>
    <x v="2162"/>
    <x v="2261"/>
    <n v="41.833947000000002"/>
    <n v="-211.939322"/>
    <n v="-1.5642229999999999"/>
    <n v="41.839286999999999"/>
    <n v="-211.99465900000001"/>
    <n v="-1.5678510000000001"/>
    <n v="5.559412"/>
    <n v="3.6289999999999998E-3"/>
  </r>
  <r>
    <n v="2472"/>
    <x v="14"/>
    <s v="9-22-33-56-184-190-192"/>
    <s v="9-22-33-56-184-190-192"/>
    <x v="1"/>
    <x v="2405"/>
    <n v="815.87900000000002"/>
    <n v="436.85599999999999"/>
    <n v="4.6909280000000004"/>
    <n v="0"/>
    <x v="2163"/>
    <x v="2262"/>
    <n v="41.837135000000004"/>
    <n v="-212.66037700000001"/>
    <n v="-1.568403"/>
    <n v="41.841087000000002"/>
    <n v="-212.66099500000001"/>
    <n v="-1.568055"/>
    <n v="0.40003"/>
    <n v="3.48E-4"/>
  </r>
  <r>
    <n v="2473"/>
    <x v="14"/>
    <s v="9-22-56-180-184-190-192"/>
    <s v="9-22-56-180-184-190-192"/>
    <x v="1"/>
    <x v="2406"/>
    <n v="517.13599999999997"/>
    <n v="368.44"/>
    <n v="6.1271440000000004"/>
    <n v="0"/>
    <x v="2164"/>
    <x v="2263"/>
    <n v="41.832791"/>
    <n v="-213.53037"/>
    <n v="-1.5688219999999999"/>
    <n v="41.842914999999998"/>
    <n v="-213.53956600000001"/>
    <n v="-1.5685389999999999"/>
    <n v="1.367631"/>
    <n v="2.8299999999999999E-4"/>
  </r>
  <r>
    <n v="2474"/>
    <x v="14"/>
    <s v="9-22-56-180-184-190-192"/>
    <s v="9-22-56-180-184-190-192"/>
    <x v="1"/>
    <x v="2407"/>
    <n v="454.887"/>
    <n v="284.33"/>
    <n v="4.5354760000000001"/>
    <n v="0"/>
    <x v="2165"/>
    <x v="2264"/>
    <n v="41.839002999999998"/>
    <n v="-214.18402900000001"/>
    <n v="-1.566878"/>
    <n v="41.843994000000002"/>
    <n v="-214.190079"/>
    <n v="-1.568824"/>
    <n v="0.78426799999999997"/>
    <n v="1.946E-3"/>
  </r>
  <r>
    <n v="2475"/>
    <x v="14"/>
    <s v="9-22-56-180-184-190-192"/>
    <s v="9-22-56-180-184-190-192"/>
    <x v="1"/>
    <x v="2408"/>
    <n v="805.80899999999997"/>
    <n v="369.17899999999997"/>
    <n v="4.784033"/>
    <n v="0"/>
    <x v="2166"/>
    <x v="2265"/>
    <n v="41.837764999999997"/>
    <n v="-214.82987399999999"/>
    <n v="-1.5708139999999999"/>
    <n v="41.844963"/>
    <n v="-214.83255"/>
    <n v="-1.5691459999999999"/>
    <n v="0.76794799999999996"/>
    <n v="1.6689999999999999E-3"/>
  </r>
  <r>
    <n v="2476"/>
    <x v="19"/>
    <s v="9-21-22-56-180-184-190-192"/>
    <s v="9-21-22-56-180-184-190-192"/>
    <x v="1"/>
    <x v="2409"/>
    <n v="895.22400000000005"/>
    <n v="401.96699999999998"/>
    <n v="6.7829139999999999"/>
    <n v="0"/>
    <x v="2167"/>
    <x v="2266"/>
    <n v="41.847427000000003"/>
    <n v="-215.67922100000001"/>
    <n v="-1.5691949999999999"/>
    <n v="41.846072999999997"/>
    <n v="-215.67648299999999"/>
    <n v="-1.569391"/>
    <n v="0.30542999999999998"/>
    <n v="1.9699999999999999E-4"/>
  </r>
  <r>
    <n v="2477"/>
    <x v="14"/>
    <s v="9-21-22-56-180-184-192"/>
    <s v="9-21-22-56-180-184-192"/>
    <x v="1"/>
    <x v="2410"/>
    <n v="831.52200000000005"/>
    <n v="362.28100000000001"/>
    <n v="4.1586230000000004"/>
    <n v="0"/>
    <x v="2168"/>
    <x v="2267"/>
    <n v="41.837927000000001"/>
    <n v="-216.274666"/>
    <n v="-1.571469"/>
    <n v="41.846843999999997"/>
    <n v="-216.300354"/>
    <n v="-1.5694440000000001"/>
    <n v="2.7191429999999999"/>
    <n v="2.0249999999999999E-3"/>
  </r>
  <r>
    <n v="2478"/>
    <x v="14"/>
    <s v="9-21-22-56-180-184-192"/>
    <s v="9-21-22-56-180-184-192"/>
    <x v="1"/>
    <x v="940"/>
    <n v="645.29300000000001"/>
    <n v="539.96699999999998"/>
    <n v="4.5959130000000004"/>
    <n v="0"/>
    <x v="2169"/>
    <x v="2268"/>
    <n v="41.854142000000003"/>
    <n v="-216.92282900000001"/>
    <n v="-1.5694049999999999"/>
    <n v="41.847552999999998"/>
    <n v="-216.917068"/>
    <n v="-1.569609"/>
    <n v="0.87515900000000002"/>
    <n v="2.04E-4"/>
  </r>
  <r>
    <n v="2479"/>
    <x v="14"/>
    <s v="9-21-22-56-180-184-192"/>
    <s v="9-21-22-56-180-184-192"/>
    <x v="1"/>
    <x v="2411"/>
    <n v="765.01900000000001"/>
    <n v="444.55500000000001"/>
    <n v="5.3917359999999999"/>
    <n v="0"/>
    <x v="2170"/>
    <x v="2269"/>
    <n v="41.824202"/>
    <n v="-217.71971099999999"/>
    <n v="-1.5714669999999999"/>
    <n v="41.848475999999998"/>
    <n v="-217.72875999999999"/>
    <n v="-1.5696589999999999"/>
    <n v="2.5906189999999998"/>
    <n v="1.8079999999999999E-3"/>
  </r>
  <r>
    <n v="2480"/>
    <x v="14"/>
    <s v="9-21-22-56-180-184-192"/>
    <s v="9-21-22-56-180-184-192"/>
    <x v="1"/>
    <x v="2412"/>
    <n v="804.01099999999997"/>
    <n v="360.22300000000001"/>
    <n v="4.4837550000000004"/>
    <n v="0"/>
    <x v="2171"/>
    <x v="2270"/>
    <n v="41.849102000000002"/>
    <n v="-218.342916"/>
    <n v="-1.568098"/>
    <n v="41.849003000000003"/>
    <n v="-218.329666"/>
    <n v="-1.569731"/>
    <n v="1.3250660000000001"/>
    <n v="1.6329999999999999E-3"/>
  </r>
  <r>
    <n v="2481"/>
    <x v="14"/>
    <s v="9-21-22-56-180-184-192"/>
    <s v="9-21-22-56-180-184-192"/>
    <x v="1"/>
    <x v="2413"/>
    <n v="471.84899999999999"/>
    <n v="295.49299999999999"/>
    <n v="4.0877720000000002"/>
    <n v="0"/>
    <x v="2172"/>
    <x v="2271"/>
    <n v="41.829155"/>
    <n v="-218.89609300000001"/>
    <n v="-1.5692900000000001"/>
    <n v="41.849460999999998"/>
    <n v="-218.92363"/>
    <n v="-1.5699380000000001"/>
    <n v="3.4214169999999999"/>
    <n v="6.4800000000000003E-4"/>
  </r>
  <r>
    <n v="2482"/>
    <x v="14"/>
    <s v="9-21-22-56-180-184-192"/>
    <s v="9-21-22-56-180-184-192"/>
    <x v="1"/>
    <x v="2414"/>
    <n v="608.37199999999996"/>
    <n v="427.12799999999999"/>
    <n v="5.224094"/>
    <n v="0"/>
    <x v="2173"/>
    <x v="2272"/>
    <n v="41.858559"/>
    <n v="-219.70291599999999"/>
    <n v="-1.569582"/>
    <n v="41.849936999999997"/>
    <n v="-219.70465100000001"/>
    <n v="-1.570111"/>
    <n v="0.87944199999999995"/>
    <n v="5.2999999999999998E-4"/>
  </r>
  <r>
    <n v="2483"/>
    <x v="14"/>
    <s v="9-21-22-56-180-184-192"/>
    <s v="9-21-22-56-180-184-192"/>
    <x v="1"/>
    <x v="2415"/>
    <n v="868.80899999999997"/>
    <n v="736.42600000000004"/>
    <n v="4.0373650000000003"/>
    <n v="0"/>
    <x v="2174"/>
    <x v="2273"/>
    <n v="41.874447000000004"/>
    <n v="-220.30936199999999"/>
    <n v="-1.5689740000000001"/>
    <n v="41.850242999999999"/>
    <n v="-220.28225699999999"/>
    <n v="-1.570128"/>
    <n v="3.6339389999999998"/>
    <n v="1.1540000000000001E-3"/>
  </r>
  <r>
    <n v="2484"/>
    <x v="14"/>
    <s v="9-21-22-56-180-184-192"/>
    <s v="9-21-22-56-180-184-192"/>
    <x v="1"/>
    <x v="2416"/>
    <n v="459.62700000000001"/>
    <n v="278.29599999999999"/>
    <n v="3.7332209999999999"/>
    <n v="0"/>
    <x v="2175"/>
    <x v="2274"/>
    <n v="41.834636000000003"/>
    <n v="-220.841633"/>
    <n v="-1.568862"/>
    <n v="41.850574000000002"/>
    <n v="-220.85308800000001"/>
    <n v="-1.570235"/>
    <n v="1.9627559999999999"/>
    <n v="1.3730000000000001E-3"/>
  </r>
  <r>
    <n v="2485"/>
    <x v="14"/>
    <s v="9-21-22-56-180-184-192"/>
    <s v="9-21-22-56-180-184-192"/>
    <x v="1"/>
    <x v="2417"/>
    <n v="463.03399999999999"/>
    <n v="280.07499999999999"/>
    <n v="4.1489560000000001"/>
    <n v="0"/>
    <x v="2176"/>
    <x v="2275"/>
    <n v="41.839421999999999"/>
    <n v="-221.397164"/>
    <n v="-1.568292"/>
    <n v="41.850867999999998"/>
    <n v="-221.41729699999999"/>
    <n v="-1.57019"/>
    <n v="2.3160210000000001"/>
    <n v="1.897E-3"/>
  </r>
  <r>
    <n v="2486"/>
    <x v="14"/>
    <s v="9-21-22-56-180-184-192"/>
    <s v="9-21-22-56-180-184-192"/>
    <x v="1"/>
    <x v="2418"/>
    <n v="408.779"/>
    <n v="262.72699999999998"/>
    <n v="5.593159"/>
    <n v="0"/>
    <x v="2177"/>
    <x v="2276"/>
    <n v="41.842309999999998"/>
    <n v="-222.18705299999999"/>
    <n v="-1.5687439999999999"/>
    <n v="41.851230999999999"/>
    <n v="-222.159561"/>
    <n v="-1.570241"/>
    <n v="2.8902839999999999"/>
    <n v="1.4970000000000001E-3"/>
  </r>
  <r>
    <n v="2487"/>
    <x v="14"/>
    <s v="9-21-22-56-180-184-192"/>
    <s v="9-21-22-56-180-184-192"/>
    <x v="1"/>
    <x v="2419"/>
    <n v="753.38499999999999"/>
    <n v="272.572"/>
    <n v="3.945503"/>
    <n v="0"/>
    <x v="2178"/>
    <x v="2277"/>
    <n v="41.839292"/>
    <n v="-222.696428"/>
    <n v="-1.5705849999999999"/>
    <n v="41.851489999999998"/>
    <n v="-222.70884699999999"/>
    <n v="-1.570343"/>
    <n v="1.7407600000000001"/>
    <n v="2.42E-4"/>
  </r>
  <r>
    <n v="2488"/>
    <x v="14"/>
    <s v="9-21-22-56-180-184-192"/>
    <s v="9-21-22-56-180-184-192"/>
    <x v="1"/>
    <x v="2420"/>
    <n v="427.24400000000003"/>
    <n v="394.70600000000002"/>
    <n v="4.1275659999999998"/>
    <n v="0"/>
    <x v="2179"/>
    <x v="2278"/>
    <n v="41.857191"/>
    <n v="-223.24700999999999"/>
    <n v="-1.5620480000000001"/>
    <n v="41.861485000000002"/>
    <n v="-223.25086999999999"/>
    <n v="-1.5620210000000001"/>
    <n v="0.57735000000000003"/>
    <n v="2.5999999999999998E-5"/>
  </r>
  <r>
    <n v="2489"/>
    <x v="14"/>
    <s v="9-21-22-56-180-184-192"/>
    <s v="9-21-22-56-180-184-192"/>
    <x v="1"/>
    <x v="2421"/>
    <n v="426.411"/>
    <n v="290.79599999999999"/>
    <n v="3.8019250000000002"/>
    <n v="0"/>
    <x v="2180"/>
    <x v="2279"/>
    <n v="41.902172999999998"/>
    <n v="-223.802716"/>
    <n v="-1.549053"/>
    <n v="41.880287000000003"/>
    <n v="-223.78623999999999"/>
    <n v="-1.5503659999999999"/>
    <n v="2.7394430000000001"/>
    <n v="1.3129999999999999E-3"/>
  </r>
  <r>
    <n v="2490"/>
    <x v="14"/>
    <s v="9-21-22-56-180-184-192"/>
    <s v="9-21-22-56-180-184-192"/>
    <x v="1"/>
    <x v="2422"/>
    <n v="414.90899999999999"/>
    <n v="254.64599999999999"/>
    <n v="3.679691"/>
    <n v="0"/>
    <x v="2181"/>
    <x v="2280"/>
    <n v="41.915002000000001"/>
    <n v="-224.316666"/>
    <n v="-1.539677"/>
    <n v="41.903435000000002"/>
    <n v="-224.31585699999999"/>
    <n v="-1.540122"/>
    <n v="1.159589"/>
    <n v="4.4499999999999997E-4"/>
  </r>
  <r>
    <n v="2491"/>
    <x v="14"/>
    <s v="9-21-22-56-180-184-192"/>
    <s v="9-21-22-56-180-184-192"/>
    <x v="1"/>
    <x v="2423"/>
    <n v="494.23"/>
    <n v="456.625"/>
    <n v="4.8544099999999997"/>
    <n v="0"/>
    <x v="2182"/>
    <x v="2281"/>
    <n v="41.923926000000002"/>
    <n v="-224.999526"/>
    <n v="-1.5296970000000001"/>
    <n v="41.938499"/>
    <n v="-225.01298499999999"/>
    <n v="-1.529693"/>
    <n v="1.983765"/>
    <n v="3.9999999999999998E-6"/>
  </r>
  <r>
    <n v="2492"/>
    <x v="14"/>
    <s v="9-21-22-56-180-184-192"/>
    <s v="9-21-22-56-180-184-192"/>
    <x v="1"/>
    <x v="173"/>
    <n v="681.91899999999998"/>
    <n v="285.65800000000002"/>
    <n v="3.5630809999999999"/>
    <n v="0"/>
    <x v="2183"/>
    <x v="2282"/>
    <n v="41.955140999999998"/>
    <n v="-225.518102"/>
    <n v="-1.524365"/>
    <n v="41.966887999999997"/>
    <n v="-225.52864099999999"/>
    <n v="-1.5238940000000001"/>
    <n v="1.578152"/>
    <n v="4.7199999999999998E-4"/>
  </r>
  <r>
    <n v="2493"/>
    <x v="14"/>
    <s v="9-21-22-56-180-184-192"/>
    <s v="9-21-22-56-180-184-192"/>
    <x v="1"/>
    <x v="2424"/>
    <n v="507.39499999999998"/>
    <n v="315.06400000000002"/>
    <n v="4.1087720000000001"/>
    <n v="0"/>
    <x v="2184"/>
    <x v="2283"/>
    <n v="41.971721000000002"/>
    <n v="-226.02616699999999"/>
    <n v="-1.5208079999999999"/>
    <n v="41.996422000000003"/>
    <n v="-226.03796399999999"/>
    <n v="-1.519252"/>
    <n v="2.7373090000000002"/>
    <n v="1.5560000000000001E-3"/>
  </r>
  <r>
    <n v="2494"/>
    <x v="14"/>
    <s v="9-21-22-56-180-184-192"/>
    <s v="9-21-22-56-180-184-192"/>
    <x v="1"/>
    <x v="2425"/>
    <n v="682.52499999999998"/>
    <n v="457.63099999999997"/>
    <n v="5.0338010000000004"/>
    <n v="0"/>
    <x v="2185"/>
    <x v="2284"/>
    <n v="42.027965000000002"/>
    <n v="-226.702011"/>
    <n v="-1.5142340000000001"/>
    <n v="42.037064000000001"/>
    <n v="-226.70739699999999"/>
    <n v="-1.5146329999999999"/>
    <n v="1.0573159999999999"/>
    <n v="3.9899999999999999E-4"/>
  </r>
  <r>
    <n v="2495"/>
    <x v="13"/>
    <s v="9-16-21-22-30-56-180-184-192"/>
    <s v="9-16-21-22-30-56-180-184-192"/>
    <x v="1"/>
    <x v="2426"/>
    <n v="555.52800000000002"/>
    <n v="287.33199999999999"/>
    <n v="5.089188"/>
    <n v="0"/>
    <x v="2186"/>
    <x v="2285"/>
    <n v="42.073582999999999"/>
    <n v="-227.20780300000001"/>
    <n v="-1.512154"/>
    <n v="42.068184000000002"/>
    <n v="-227.202698"/>
    <n v="-1.512059"/>
    <n v="0.74306799999999995"/>
    <n v="9.3999999999999994E-5"/>
  </r>
  <r>
    <n v="2496"/>
    <x v="19"/>
    <s v="9-16-21-22-30-56-180-184"/>
    <s v="9-16-21-22-30-56-180-184"/>
    <x v="1"/>
    <x v="2427"/>
    <n v="563.08699999999999"/>
    <n v="336.57499999999999"/>
    <n v="4.2420640000000001"/>
    <n v="0"/>
    <x v="2187"/>
    <x v="2286"/>
    <n v="42.10201"/>
    <n v="-227.69443000000001"/>
    <n v="-1.5097750000000001"/>
    <n v="42.099628000000003"/>
    <n v="-227.692688"/>
    <n v="-1.509889"/>
    <n v="0.29509000000000002"/>
    <n v="1.13E-4"/>
  </r>
  <r>
    <n v="2497"/>
    <x v="14"/>
    <s v="9-16-21-30-56-180-184"/>
    <s v="9-16-21-30-56-180-184"/>
    <x v="1"/>
    <x v="2428"/>
    <n v="438.68200000000002"/>
    <n v="251.91"/>
    <n v="5.9958580000000001"/>
    <n v="0"/>
    <x v="2188"/>
    <x v="2287"/>
    <n v="42.175476000000003"/>
    <n v="-228.34224499999999"/>
    <n v="-1.4864710000000001"/>
    <n v="42.164172999999998"/>
    <n v="-228.33741800000001"/>
    <n v="-1.48916"/>
    <n v="1.2290380000000001"/>
    <n v="2.689E-3"/>
  </r>
  <r>
    <n v="2498"/>
    <x v="14"/>
    <s v="9-16-21-30-56-180-184"/>
    <s v="9-16-21-30-56-180-184"/>
    <x v="1"/>
    <x v="2429"/>
    <n v="445.416"/>
    <n v="291.911"/>
    <n v="4.6485289999999999"/>
    <n v="0"/>
    <x v="2189"/>
    <x v="2288"/>
    <n v="42.238388999999998"/>
    <n v="-228.81979000000001"/>
    <n v="-1.4592540000000001"/>
    <n v="42.239983000000002"/>
    <n v="-228.82804899999999"/>
    <n v="-1.4611069999999999"/>
    <n v="0.84113000000000004"/>
    <n v="1.853E-3"/>
  </r>
  <r>
    <n v="2499"/>
    <x v="14"/>
    <s v="9-16-21-30-56-180-184"/>
    <s v="9-16-21-30-56-180-184"/>
    <x v="1"/>
    <x v="2430"/>
    <n v="403.15100000000001"/>
    <n v="287.19600000000003"/>
    <n v="4.4033819999999997"/>
    <n v="0"/>
    <x v="2190"/>
    <x v="2289"/>
    <n v="42.315171999999997"/>
    <n v="-229.33373"/>
    <n v="-1.435082"/>
    <n v="42.331802000000003"/>
    <n v="-229.34440599999999"/>
    <n v="-1.434609"/>
    <n v="1.976245"/>
    <n v="4.7199999999999998E-4"/>
  </r>
  <r>
    <n v="2500"/>
    <x v="19"/>
    <s v="9-16-21-30-56-58-180-184"/>
    <s v="9-16-21-30-56-58-180-184"/>
    <x v="1"/>
    <x v="2431"/>
    <n v="596.53499999999997"/>
    <n v="338.71899999999999"/>
    <n v="5.5279189999999998"/>
    <n v="0"/>
    <x v="2191"/>
    <x v="2290"/>
    <n v="42.434333000000002"/>
    <n v="-229.89059900000001"/>
    <n v="-1.4128130000000001"/>
    <n v="42.439033999999999"/>
    <n v="-229.896973"/>
    <n v="-1.4116629999999999"/>
    <n v="0.79194100000000001"/>
    <n v="1.15E-3"/>
  </r>
  <r>
    <n v="2501"/>
    <x v="19"/>
    <s v="9-16-21-30-56-58-180-184"/>
    <s v="9-16-21-30-56-58-180-184"/>
    <x v="1"/>
    <x v="2432"/>
    <n v="484.19499999999999"/>
    <n v="325.21199999999999"/>
    <n v="7.9329289999999997"/>
    <n v="0"/>
    <x v="2192"/>
    <x v="2291"/>
    <n v="42.603403"/>
    <n v="-230.703936"/>
    <n v="-1.3854839999999999"/>
    <n v="42.608921000000002"/>
    <n v="-230.703644"/>
    <n v="-1.383845"/>
    <n v="0.55253600000000003"/>
    <n v="1.6379999999999999E-3"/>
  </r>
  <r>
    <n v="2502"/>
    <x v="19"/>
    <s v="9-16-21-30-56-58-180-184"/>
    <s v="9-16-21-30-56-58-180-184"/>
    <x v="1"/>
    <x v="2433"/>
    <n v="875.49800000000005"/>
    <n v="388.52800000000002"/>
    <n v="6.332643"/>
    <n v="0"/>
    <x v="2193"/>
    <x v="2292"/>
    <n v="42.766826000000002"/>
    <n v="-231.34763000000001"/>
    <n v="-1.3539969999999999"/>
    <n v="42.769035000000002"/>
    <n v="-231.34922800000001"/>
    <n v="-1.3546849999999999"/>
    <n v="0.27271600000000001"/>
    <n v="6.8800000000000003E-4"/>
  </r>
  <r>
    <n v="2503"/>
    <x v="19"/>
    <s v="9-16-21-30-56-58-180-184"/>
    <s v="9-16-21-30-56-58-180-184"/>
    <x v="1"/>
    <x v="2434"/>
    <n v="680.93700000000001"/>
    <n v="334.447"/>
    <n v="7.3206930000000003"/>
    <n v="0"/>
    <x v="2194"/>
    <x v="2293"/>
    <n v="42.963065999999998"/>
    <n v="-232.01879"/>
    <n v="-1.3151090000000001"/>
    <n v="42.967033000000001"/>
    <n v="-232.02685500000001"/>
    <n v="-1.316244"/>
    <n v="0.89881"/>
    <n v="1.1349999999999999E-3"/>
  </r>
  <r>
    <n v="2504"/>
    <x v="19"/>
    <s v="9-16-21-30-56-58-180-184"/>
    <s v="9-16-21-30-56-58-180-184"/>
    <x v="1"/>
    <x v="2435"/>
    <n v="836.17899999999997"/>
    <n v="368.86900000000003"/>
    <n v="8.3729790000000008"/>
    <n v="0"/>
    <x v="2195"/>
    <x v="2294"/>
    <n v="43.216515000000001"/>
    <n v="-232.72923900000001"/>
    <n v="-1.2700659999999999"/>
    <n v="43.206305999999998"/>
    <n v="-232.72673"/>
    <n v="-1.2705280000000001"/>
    <n v="1.051239"/>
    <n v="4.6200000000000001E-4"/>
  </r>
  <r>
    <n v="2505"/>
    <x v="19"/>
    <s v="9-16-21-30-56-58-180-184"/>
    <s v="9-16-21-30-56-58-180-184"/>
    <x v="1"/>
    <x v="2436"/>
    <n v="528.55700000000002"/>
    <n v="430.72"/>
    <n v="12.006868000000001"/>
    <n v="0"/>
    <x v="2196"/>
    <x v="2295"/>
    <n v="43.572792"/>
    <n v="-233.641321"/>
    <n v="-1.20045"/>
    <n v="43.583866"/>
    <n v="-233.649506"/>
    <n v="-1.2008300000000001"/>
    <n v="1.3770579999999999"/>
    <n v="3.8000000000000002E-4"/>
  </r>
  <r>
    <n v="2506"/>
    <x v="14"/>
    <s v="16-21-30-56-58-180-184"/>
    <s v="16-21-30-56-58-180-184"/>
    <x v="1"/>
    <x v="1797"/>
    <n v="474.93599999999998"/>
    <n v="261.005"/>
    <n v="7.0804859999999996"/>
    <n v="0"/>
    <x v="2197"/>
    <x v="2296"/>
    <n v="43.928424"/>
    <n v="-234.31337099999999"/>
    <n v="-1.1478470000000001"/>
    <n v="43.904719999999998"/>
    <n v="-234.31016500000001"/>
    <n v="-1.1454580000000001"/>
    <n v="2.3919489999999999"/>
    <n v="2.3890000000000001E-3"/>
  </r>
  <r>
    <n v="2507"/>
    <x v="14"/>
    <s v="16-21-30-56-58-180-184"/>
    <s v="16-21-30-56-58-180-184"/>
    <x v="1"/>
    <x v="2437"/>
    <n v="448.35300000000001"/>
    <n v="306.959"/>
    <n v="7.9889219999999996"/>
    <n v="0"/>
    <x v="2198"/>
    <x v="2297"/>
    <n v="44.269748"/>
    <n v="-234.926267"/>
    <n v="-1.0894140000000001"/>
    <n v="44.257133000000003"/>
    <n v="-234.93725599999999"/>
    <n v="-1.087766"/>
    <n v="1.672965"/>
    <n v="1.647E-3"/>
  </r>
  <r>
    <n v="2508"/>
    <x v="14"/>
    <s v="16-21-30-56-58-180-184"/>
    <s v="16-21-30-56-58-180-184"/>
    <x v="1"/>
    <x v="2438"/>
    <n v="744.24"/>
    <n v="425.113"/>
    <n v="10.602460000000001"/>
    <n v="0"/>
    <x v="2199"/>
    <x v="2298"/>
    <n v="44.861499999999999"/>
    <n v="-235.742524"/>
    <n v="-1.0082519999999999"/>
    <n v="44.779079000000003"/>
    <n v="-235.728455"/>
    <n v="-1.0092829999999999"/>
    <n v="8.361243"/>
    <n v="1.031E-3"/>
  </r>
  <r>
    <n v="2509"/>
    <x v="14"/>
    <s v="16-21-30-56-58-180-184"/>
    <s v="16-21-30-56-58-180-184"/>
    <x v="1"/>
    <x v="2439"/>
    <n v="690.36800000000005"/>
    <n v="371.75400000000002"/>
    <n v="6.5898370000000002"/>
    <n v="0"/>
    <x v="2200"/>
    <x v="2299"/>
    <n v="45.127160000000003"/>
    <n v="-236.279923"/>
    <n v="-0.94864599999999999"/>
    <n v="45.214827999999997"/>
    <n v="-236.29411300000001"/>
    <n v="-0.94860699999999998"/>
    <n v="8.8809710000000006"/>
    <n v="3.8999999999999999E-5"/>
  </r>
  <r>
    <n v="2510"/>
    <x v="14"/>
    <s v="16-21-30-56-58-180-184"/>
    <s v="16-21-30-56-58-180-184"/>
    <x v="1"/>
    <x v="2440"/>
    <n v="681.02599999999995"/>
    <n v="478.50900000000001"/>
    <n v="8.1000689999999995"/>
    <n v="0"/>
    <x v="2201"/>
    <x v="2300"/>
    <n v="45.699573999999998"/>
    <n v="-236.847722"/>
    <n v="-0.888602"/>
    <n v="45.689208999999998"/>
    <n v="-236.838211"/>
    <n v="-0.88753099999999996"/>
    <n v="1.4067639999999999"/>
    <n v="1.0709999999999999E-3"/>
  </r>
  <r>
    <n v="2511"/>
    <x v="14"/>
    <s v="16-21-30-56-58-180-184"/>
    <s v="16-21-30-56-58-180-184"/>
    <x v="1"/>
    <x v="2441"/>
    <n v="425.74"/>
    <n v="256.36900000000003"/>
    <n v="10.162554"/>
    <n v="0"/>
    <x v="2202"/>
    <x v="2301"/>
    <n v="46.327057000000003"/>
    <n v="-237.52060399999999"/>
    <n v="-0.80490499999999998"/>
    <n v="46.377163000000003"/>
    <n v="-237.52172899999999"/>
    <n v="-0.80493700000000001"/>
    <n v="5.0118090000000004"/>
    <n v="3.1999999999999999E-5"/>
  </r>
  <r>
    <n v="2512"/>
    <x v="14"/>
    <s v="16-21-30-56-58-180-184"/>
    <s v="16-21-30-56-58-180-184"/>
    <x v="1"/>
    <x v="2442"/>
    <n v="404.73"/>
    <n v="333.43900000000002"/>
    <n v="7.8782160000000001"/>
    <n v="0"/>
    <x v="2203"/>
    <x v="2302"/>
    <n v="46.922801999999997"/>
    <n v="-237.99750599999999"/>
    <n v="-0.74345399999999995"/>
    <n v="46.927914000000001"/>
    <n v="-237.996658"/>
    <n v="-0.743425"/>
    <n v="0.51817999999999997"/>
    <n v="2.9E-5"/>
  </r>
  <r>
    <n v="2513"/>
    <x v="14"/>
    <s v="16-21-30-56-58-180-184"/>
    <s v="16-21-30-56-58-180-184"/>
    <x v="1"/>
    <x v="2443"/>
    <n v="478.90199999999999"/>
    <n v="303.18400000000003"/>
    <n v="7.9508099999999997"/>
    <n v="0"/>
    <x v="2204"/>
    <x v="2303"/>
    <n v="47.498936"/>
    <n v="-238.43740299999999"/>
    <n v="-0.67870900000000001"/>
    <n v="47.504348999999998"/>
    <n v="-238.43450899999999"/>
    <n v="-0.68162299999999998"/>
    <n v="0.61377400000000004"/>
    <n v="2.9129999999999998E-3"/>
  </r>
  <r>
    <n v="2514"/>
    <x v="18"/>
    <s v="21-30-56-58-180-184"/>
    <s v="21-30-56-58-180-184"/>
    <x v="1"/>
    <x v="2444"/>
    <n v="415.10300000000001"/>
    <n v="439.13"/>
    <n v="5.5344990000000003"/>
    <n v="0"/>
    <x v="2205"/>
    <x v="2304"/>
    <n v="48.096330000000002"/>
    <n v="-238.84037000000001"/>
    <n v="-0.62058500000000005"/>
    <n v="48.104218000000003"/>
    <n v="-238.83416700000001"/>
    <n v="-0.61989899999999998"/>
    <n v="1.003404"/>
    <n v="6.8599999999999998E-4"/>
  </r>
  <r>
    <n v="2515"/>
    <x v="18"/>
    <s v="21-30-56-58-180-184"/>
    <s v="21-30-56-58-180-184"/>
    <x v="1"/>
    <x v="2445"/>
    <n v="499.74799999999999"/>
    <n v="426.16300000000001"/>
    <n v="7.9045160000000001"/>
    <n v="0"/>
    <x v="2206"/>
    <x v="2305"/>
    <n v="48.948874000000004"/>
    <n v="-239.33264600000001"/>
    <n v="-0.53747999999999996"/>
    <n v="48.938701999999999"/>
    <n v="-239.30883800000001"/>
    <n v="-0.53884399999999999"/>
    <n v="2.5890360000000001"/>
    <n v="1.364E-3"/>
  </r>
  <r>
    <n v="2516"/>
    <x v="18"/>
    <s v="21-30-56-58-180-184"/>
    <s v="21-30-56-58-180-184"/>
    <x v="1"/>
    <x v="2446"/>
    <n v="407.904"/>
    <n v="297.75900000000001"/>
    <n v="5.4280749999999998"/>
    <n v="0"/>
    <x v="2207"/>
    <x v="2306"/>
    <n v="49.601405"/>
    <n v="-239.61643000000001"/>
    <n v="-0.478487"/>
    <n v="49.589390000000002"/>
    <n v="-239.62056000000001"/>
    <n v="-0.478468"/>
    <n v="1.270527"/>
    <n v="2.0000000000000002E-5"/>
  </r>
  <r>
    <n v="2517"/>
    <x v="18"/>
    <s v="21-30-56-58-180-184"/>
    <s v="21-30-56-58-180-184"/>
    <x v="1"/>
    <x v="2447"/>
    <n v="385.81900000000002"/>
    <n v="275.43299999999999"/>
    <n v="4.8086409999999997"/>
    <n v="0"/>
    <x v="2208"/>
    <x v="2307"/>
    <n v="50.350701000000001"/>
    <n v="-239.861941"/>
    <n v="-0.41948999999999997"/>
    <n v="50.259106000000003"/>
    <n v="-239.89344800000001"/>
    <n v="-0.41864200000000001"/>
    <n v="9.6862650000000006"/>
    <n v="8.4800000000000001E-4"/>
  </r>
  <r>
    <n v="2518"/>
    <x v="18"/>
    <s v="21-30-56-58-180-184"/>
    <s v="21-30-56-58-180-184"/>
    <x v="1"/>
    <x v="2448"/>
    <n v="378.44"/>
    <n v="274.01299999999998"/>
    <n v="4.9564750000000002"/>
    <n v="0"/>
    <x v="2209"/>
    <x v="2308"/>
    <n v="50.971888"/>
    <n v="-240.116871"/>
    <n v="-0.360682"/>
    <n v="50.944687000000002"/>
    <n v="-240.12586999999999"/>
    <n v="-0.35871199999999998"/>
    <n v="2.8650449999999998"/>
    <n v="1.97E-3"/>
  </r>
  <r>
    <n v="2519"/>
    <x v="18"/>
    <s v="21-30-56-58-180-184"/>
    <s v="21-30-56-58-180-184"/>
    <x v="1"/>
    <x v="2449"/>
    <n v="376.34100000000001"/>
    <n v="252.32400000000001"/>
    <n v="7.2053459999999996"/>
    <n v="0"/>
    <x v="2210"/>
    <x v="2309"/>
    <n v="51.882714"/>
    <n v="-240.38062199999999"/>
    <n v="-0.28806300000000001"/>
    <n v="51.877170999999997"/>
    <n v="-240.38339199999999"/>
    <n v="-0.28818300000000002"/>
    <n v="0.61968900000000005"/>
    <n v="1.2E-4"/>
  </r>
  <r>
    <n v="2520"/>
    <x v="18"/>
    <s v="21-30-56-58-180-184"/>
    <s v="21-30-56-58-180-184"/>
    <x v="1"/>
    <x v="2450"/>
    <n v="366.56900000000002"/>
    <n v="301.09399999999999"/>
    <n v="5.1425099999999997"/>
    <n v="0"/>
    <x v="2211"/>
    <x v="2310"/>
    <n v="52.568917999999996"/>
    <n v="-240.53073699999999"/>
    <n v="-0.23486599999999999"/>
    <n v="52.585296999999997"/>
    <n v="-240.53152499999999"/>
    <n v="-0.23402700000000001"/>
    <n v="1.6397299999999999"/>
    <n v="8.3900000000000001E-4"/>
  </r>
  <r>
    <n v="2521"/>
    <x v="18"/>
    <s v="21-30-56-58-180-184"/>
    <s v="21-30-56-58-180-184"/>
    <x v="1"/>
    <x v="2451"/>
    <n v="669.87800000000004"/>
    <n v="412.22399999999999"/>
    <n v="5.2908780000000002"/>
    <n v="0"/>
    <x v="2212"/>
    <x v="2311"/>
    <n v="53.301493000000001"/>
    <n v="-240.64029500000001"/>
    <n v="-0.17805000000000001"/>
    <n v="53.298985000000002"/>
    <n v="-240.63829000000001"/>
    <n v="-0.17827399999999999"/>
    <n v="0.32111600000000001"/>
    <n v="2.24E-4"/>
  </r>
  <r>
    <n v="2522"/>
    <x v="18"/>
    <s v="21-30-56-58-180-184"/>
    <s v="21-30-56-58-180-184"/>
    <x v="1"/>
    <x v="2452"/>
    <n v="740.29"/>
    <n v="656.28499999999997"/>
    <n v="3.7732619999999999"/>
    <n v="0"/>
    <x v="2213"/>
    <x v="2312"/>
    <n v="53.937849999999997"/>
    <n v="-240.799656"/>
    <n v="-0.139401"/>
    <n v="54.018757000000001"/>
    <n v="-240.71704099999999"/>
    <n v="-0.13230600000000001"/>
    <n v="11.563385999999999"/>
    <n v="7.0949999999999997E-3"/>
  </r>
  <r>
    <n v="2523"/>
    <x v="18"/>
    <s v="21-30-56-58-180-184"/>
    <s v="21-30-56-58-180-184"/>
    <x v="1"/>
    <x v="2453"/>
    <n v="399.27199999999999"/>
    <n v="270.24299999999999"/>
    <n v="5.937246"/>
    <n v="0"/>
    <x v="2214"/>
    <x v="2313"/>
    <n v="54.994717000000001"/>
    <n v="-240.78764200000001"/>
    <n v="-8.6273000000000002E-2"/>
    <n v="54.984969999999997"/>
    <n v="-240.79083299999999"/>
    <n v="-8.7286000000000002E-2"/>
    <n v="1.0256270000000001"/>
    <n v="1.013E-3"/>
  </r>
  <r>
    <n v="2524"/>
    <x v="15"/>
    <s v="21-30-58-180-184"/>
    <s v="21-30-58-180-184"/>
    <x v="1"/>
    <x v="2454"/>
    <n v="344.959"/>
    <n v="942.197"/>
    <n v="3.8837809999999999"/>
    <n v="0"/>
    <x v="2215"/>
    <x v="2314"/>
    <n v="55.705829999999999"/>
    <n v="-240.824397"/>
    <n v="-6.1879000000000003E-2"/>
    <n v="55.711365000000001"/>
    <n v="-240.82804899999999"/>
    <n v="-6.2422999999999999E-2"/>
    <n v="0.66310100000000005"/>
    <n v="5.44E-4"/>
  </r>
  <r>
    <n v="2525"/>
    <x v="15"/>
    <s v="21-30-58-180-184"/>
    <s v="21-30-58-180-184"/>
    <x v="1"/>
    <x v="2455"/>
    <n v="723.20899999999995"/>
    <n v="788.93499999999995"/>
    <n v="3.9376509999999998"/>
    <n v="0"/>
    <x v="2216"/>
    <x v="2315"/>
    <n v="56.445483000000003"/>
    <n v="-240.85119499999999"/>
    <n v="-4.2278000000000003E-2"/>
    <n v="56.437435000000001"/>
    <n v="-240.853058"/>
    <n v="-4.3228000000000003E-2"/>
    <n v="0.82602699999999996"/>
    <n v="9.5E-4"/>
  </r>
  <r>
    <n v="2526"/>
    <x v="15"/>
    <s v="21-30-58-180-184"/>
    <s v="21-30-58-180-184"/>
    <x v="1"/>
    <x v="2456"/>
    <n v="353.09399999999999"/>
    <n v="417.66699999999997"/>
    <n v="3.7808730000000002"/>
    <n v="0"/>
    <x v="2217"/>
    <x v="2316"/>
    <n v="57.172305000000001"/>
    <n v="-240.85666900000001"/>
    <n v="-2.8459999999999999E-2"/>
    <n v="57.162765999999998"/>
    <n v="-240.869843"/>
    <n v="-2.9281999999999999E-2"/>
    <n v="1.6265080000000001"/>
    <n v="8.2299999999999995E-4"/>
  </r>
  <r>
    <n v="2527"/>
    <x v="15"/>
    <s v="21-30-58-180-184"/>
    <s v="21-30-58-180-184"/>
    <x v="1"/>
    <x v="2457"/>
    <n v="752.05"/>
    <n v="815.09400000000005"/>
    <n v="4.7859040000000004"/>
    <n v="0"/>
    <x v="2218"/>
    <x v="2317"/>
    <n v="58.129322999999999"/>
    <n v="-240.86685800000001"/>
    <n v="-1.5594999999999999E-2"/>
    <n v="58.129367999999999"/>
    <n v="-240.88362100000001"/>
    <n v="-1.6920000000000001E-2"/>
    <n v="1.676377"/>
    <n v="1.3240000000000001E-3"/>
  </r>
  <r>
    <n v="2528"/>
    <x v="15"/>
    <s v="21-30-58-180-184"/>
    <s v="21-30-58-180-184"/>
    <x v="1"/>
    <x v="2458"/>
    <n v="449.947"/>
    <n v="324.54300000000001"/>
    <n v="3.8390879999999998"/>
    <n v="0"/>
    <x v="2219"/>
    <x v="2318"/>
    <n v="58.843558000000002"/>
    <n v="-240.89502200000001"/>
    <n v="-1.2264000000000001E-2"/>
    <n v="58.854626000000003"/>
    <n v="-240.88958700000001"/>
    <n v="-1.0877E-2"/>
    <n v="1.232972"/>
    <n v="1.3879999999999999E-3"/>
  </r>
  <r>
    <n v="2529"/>
    <x v="15"/>
    <s v="21-30-58-180-184"/>
    <s v="21-30-58-180-184"/>
    <x v="1"/>
    <x v="2459"/>
    <n v="572.625"/>
    <n v="423.66199999999998"/>
    <n v="3.8109229999999998"/>
    <n v="0"/>
    <x v="2220"/>
    <x v="2319"/>
    <n v="59.604202000000001"/>
    <n v="-240.86266800000001"/>
    <n v="-6.038E-3"/>
    <n v="59.580399"/>
    <n v="-240.893021"/>
    <n v="-6.5589999999999997E-3"/>
    <n v="3.8573019999999998"/>
    <n v="5.2099999999999998E-4"/>
  </r>
  <r>
    <n v="2530"/>
    <x v="16"/>
    <s v="21-30-58-180"/>
    <s v="21-30-58-180"/>
    <x v="1"/>
    <x v="1761"/>
    <n v="257.017"/>
    <n v="277.64"/>
    <n v="3.9143240000000001"/>
    <n v="0"/>
    <x v="2221"/>
    <x v="2320"/>
    <n v="60.551772999999997"/>
    <n v="-240.891738"/>
    <n v="-3.0569999999999998E-3"/>
    <n v="60.548625999999999"/>
    <n v="-240.89511100000001"/>
    <n v="-2.9169999999999999E-3"/>
    <n v="0.46136700000000003"/>
    <n v="1.3999999999999999E-4"/>
  </r>
  <r>
    <n v="2531"/>
    <x v="16"/>
    <s v="21-30-58-180"/>
    <s v="21-30-58-180"/>
    <x v="1"/>
    <x v="2460"/>
    <n v="473.65800000000002"/>
    <n v="388.46600000000001"/>
    <n v="3.0558879999999999"/>
    <n v="0"/>
    <x v="2222"/>
    <x v="2321"/>
    <n v="61.277894000000003"/>
    <n v="-240.919061"/>
    <n v="-2.7079999999999999E-3"/>
    <n v="61.274814999999997"/>
    <n v="-240.89575199999999"/>
    <n v="-1.4649999999999999E-3"/>
    <n v="2.3511799999999998"/>
    <n v="1.243E-3"/>
  </r>
  <r>
    <n v="2532"/>
    <x v="16"/>
    <s v="21-30-58-180"/>
    <s v="21-30-58-180"/>
    <x v="1"/>
    <x v="2461"/>
    <n v="468.57400000000001"/>
    <n v="386.77199999999999"/>
    <n v="3.0107680000000001"/>
    <n v="0"/>
    <x v="2223"/>
    <x v="2322"/>
    <n v="62.020966999999999"/>
    <n v="-240.87964199999999"/>
    <n v="7.6099999999999996E-4"/>
    <n v="62.000801000000003"/>
    <n v="-240.895859"/>
    <n v="-4.6700000000000002E-4"/>
    <n v="2.587701"/>
    <n v="2.9500000000000001E-4"/>
  </r>
  <r>
    <n v="2533"/>
    <x v="16"/>
    <s v="21-30-58-180"/>
    <s v="21-30-58-180"/>
    <x v="1"/>
    <x v="2462"/>
    <n v="445.77199999999999"/>
    <n v="385.41800000000001"/>
    <n v="2.8467169999999999"/>
    <n v="0"/>
    <x v="2224"/>
    <x v="2323"/>
    <n v="62.731709000000002"/>
    <n v="-240.91590400000001"/>
    <n v="-1.4809999999999999E-3"/>
    <n v="62.726573999999999"/>
    <n v="-240.89558400000001"/>
    <n v="1.1900000000000001E-4"/>
    <n v="2.0958670000000001"/>
    <n v="1.3619999999999999E-3"/>
  </r>
  <r>
    <n v="2534"/>
    <x v="16"/>
    <s v="21-30-58-180"/>
    <s v="21-30-58-180"/>
    <x v="1"/>
    <x v="2463"/>
    <n v="308.20299999999997"/>
    <n v="379.52800000000002"/>
    <n v="3.76627"/>
    <n v="0"/>
    <x v="2225"/>
    <x v="2324"/>
    <n v="63.699894"/>
    <n v="-240.88102499999999"/>
    <n v="9.7900000000000005E-4"/>
    <n v="63.694159999999997"/>
    <n v="-240.894836"/>
    <n v="6.4599999999999998E-4"/>
    <n v="1.4954460000000001"/>
    <n v="3.3300000000000002E-4"/>
  </r>
  <r>
    <n v="2535"/>
    <x v="17"/>
    <s v="30-58-180"/>
    <s v="30-58-180"/>
    <x v="1"/>
    <x v="2464"/>
    <n v="259.053"/>
    <n v="285.12700000000001"/>
    <n v="2.0407690000000001"/>
    <n v="0"/>
    <x v="2226"/>
    <x v="2325"/>
    <n v="64.415020999999996"/>
    <n v="-240.89888500000001"/>
    <n v="9.6199999999999996E-4"/>
    <n v="64.419922"/>
    <n v="-240.89411899999999"/>
    <n v="9.1500000000000001E-4"/>
    <n v="0.68361400000000005"/>
    <n v="4.6999999999999997E-5"/>
  </r>
  <r>
    <n v="2536"/>
    <x v="16"/>
    <s v="30-58-82-180"/>
    <s v="30-58-82-180"/>
    <x v="1"/>
    <x v="2465"/>
    <n v="294.00799999999998"/>
    <n v="284.50099999999998"/>
    <n v="2.4692349999999998"/>
    <n v="0"/>
    <x v="456"/>
    <x v="2326"/>
    <n v="65.092213999999998"/>
    <n v="-240.948453"/>
    <n v="5.6599999999999999E-4"/>
    <n v="65.145781999999997"/>
    <n v="-240.89331100000001"/>
    <n v="1E-3"/>
    <n v="7.6878219999999997"/>
    <n v="4.3399999999999998E-4"/>
  </r>
  <r>
    <n v="2537"/>
    <x v="16"/>
    <s v="30-58-82-180"/>
    <s v="30-58-82-180"/>
    <x v="1"/>
    <x v="2466"/>
    <n v="428.63900000000001"/>
    <n v="408.63499999999999"/>
    <n v="4.0357880000000002"/>
    <n v="0"/>
    <x v="2227"/>
    <x v="2327"/>
    <n v="66.114817000000002"/>
    <n v="-240.89741100000001"/>
    <n v="1.1969999999999999E-3"/>
    <n v="66.113692999999998"/>
    <n v="-240.89250200000001"/>
    <n v="8.7799999999999998E-4"/>
    <n v="0.50361"/>
    <n v="3.19E-4"/>
  </r>
  <r>
    <n v="2538"/>
    <x v="16"/>
    <s v="30-58-82-180"/>
    <s v="30-58-82-180"/>
    <x v="1"/>
    <x v="2467"/>
    <n v="335.048"/>
    <n v="382.214"/>
    <n v="2.8069280000000001"/>
    <n v="0"/>
    <x v="2228"/>
    <x v="2328"/>
    <n v="66.879005000000006"/>
    <n v="-240.87638200000001"/>
    <n v="5.2459999999999998E-3"/>
    <n v="66.839614999999995"/>
    <n v="-240.891953"/>
    <n v="8.0000000000000004E-4"/>
    <n v="4.2355600000000004"/>
    <n v="4.4460000000000003E-3"/>
  </r>
  <r>
    <n v="2539"/>
    <x v="16"/>
    <s v="30-58-82-180"/>
    <s v="30-58-82-180"/>
    <x v="1"/>
    <x v="2468"/>
    <n v="305.56599999999997"/>
    <n v="318.40699999999998"/>
    <n v="2.81392"/>
    <n v="0"/>
    <x v="2229"/>
    <x v="2329"/>
    <n v="67.560793000000004"/>
    <n v="-240.884512"/>
    <n v="2.091E-3"/>
    <n v="67.565483"/>
    <n v="-240.891403"/>
    <n v="7.0600000000000003E-4"/>
    <n v="0.83357599999999998"/>
    <n v="1.3849999999999999E-3"/>
  </r>
  <r>
    <n v="2540"/>
    <x v="16"/>
    <s v="30-58-82-180"/>
    <s v="30-58-82-180"/>
    <x v="1"/>
    <x v="2469"/>
    <n v="258.86200000000002"/>
    <n v="273.14999999999998"/>
    <n v="4.0275220000000003"/>
    <n v="0"/>
    <x v="2230"/>
    <x v="2330"/>
    <n v="68.543666000000002"/>
    <n v="-240.88091499999999"/>
    <n v="9.0300000000000005E-4"/>
    <n v="68.533271999999997"/>
    <n v="-240.89077800000001"/>
    <n v="6.11E-4"/>
    <n v="1.432885"/>
    <n v="2.9100000000000003E-4"/>
  </r>
  <r>
    <n v="2541"/>
    <x v="16"/>
    <s v="30-58-82-180"/>
    <s v="30-58-82-180"/>
    <x v="1"/>
    <x v="2470"/>
    <n v="471.45800000000003"/>
    <n v="370.05500000000001"/>
    <n v="2.8949609999999999"/>
    <n v="0"/>
    <x v="1716"/>
    <x v="2331"/>
    <n v="69.257664000000005"/>
    <n v="-240.895445"/>
    <n v="9.0000000000000006E-5"/>
    <n v="69.259101999999999"/>
    <n v="-240.890411"/>
    <n v="5.8200000000000005E-4"/>
    <n v="0.52352200000000004"/>
    <n v="4.9299999999999995E-4"/>
  </r>
  <r>
    <n v="2542"/>
    <x v="16"/>
    <s v="30-58-82-180"/>
    <s v="30-58-82-180"/>
    <x v="1"/>
    <x v="1255"/>
    <n v="465.79399999999998"/>
    <n v="403.13400000000001"/>
    <n v="2.9576150000000001"/>
    <n v="0"/>
    <x v="2231"/>
    <x v="2332"/>
    <n v="70.017909000000003"/>
    <n v="-240.88740200000001"/>
    <n v="-7.1599999999999995E-4"/>
    <n v="69.984947000000005"/>
    <n v="-240.89003"/>
    <n v="4.7600000000000002E-4"/>
    <n v="3.3066239999999998"/>
    <n v="2.4000000000000001E-4"/>
  </r>
  <r>
    <n v="2543"/>
    <x v="16"/>
    <s v="30-58-82-180"/>
    <s v="30-58-82-180"/>
    <x v="1"/>
    <x v="2471"/>
    <n v="294.06200000000001"/>
    <n v="337.92399999999998"/>
    <n v="3.9391029999999998"/>
    <n v="0"/>
    <x v="2232"/>
    <x v="2333"/>
    <n v="70.951453000000001"/>
    <n v="-240.861515"/>
    <n v="-1.8190000000000001E-3"/>
    <n v="70.952774000000005"/>
    <n v="-240.88986199999999"/>
    <n v="2.5700000000000001E-4"/>
    <n v="2.8378030000000001"/>
    <n v="1.562E-3"/>
  </r>
  <r>
    <n v="2544"/>
    <x v="16"/>
    <s v="30-58-82-180"/>
    <s v="30-58-82-180"/>
    <x v="1"/>
    <x v="2472"/>
    <n v="496.97699999999998"/>
    <n v="351.99900000000002"/>
    <n v="3.173057"/>
    <n v="0"/>
    <x v="2233"/>
    <x v="2334"/>
    <n v="71.685304000000002"/>
    <n v="-240.878951"/>
    <n v="1.1410000000000001E-3"/>
    <n v="71.678657999999999"/>
    <n v="-240.889816"/>
    <n v="1.45E-4"/>
    <n v="1.273706"/>
    <n v="9.9599999999999992E-4"/>
  </r>
  <r>
    <n v="2545"/>
    <x v="17"/>
    <s v="58-82-180"/>
    <s v="58-82-180"/>
    <x v="1"/>
    <x v="1298"/>
    <n v="205.41900000000001"/>
    <n v="266.24799999999999"/>
    <n v="2.5678070000000002"/>
    <n v="0"/>
    <x v="2234"/>
    <x v="2335"/>
    <n v="72.512068999999997"/>
    <n v="-240.78472600000001"/>
    <n v="9.0600000000000001E-4"/>
    <n v="72.404540999999995"/>
    <n v="-240.88987700000001"/>
    <n v="-3.4E-5"/>
    <n v="15.039605999999999"/>
    <n v="8.7200000000000005E-4"/>
  </r>
  <r>
    <n v="2546"/>
    <x v="17"/>
    <s v="58-82-180"/>
    <s v="58-82-180"/>
    <x v="1"/>
    <x v="2473"/>
    <n v="328.10500000000002"/>
    <n v="267.351"/>
    <n v="1.8918980000000001"/>
    <n v="0"/>
    <x v="2235"/>
    <x v="2336"/>
    <n v="73.108636000000004"/>
    <n v="-240.916158"/>
    <n v="-8.4800000000000001E-4"/>
    <n v="73.130386000000001"/>
    <n v="-240.89001500000001"/>
    <n v="-8.3999999999999995E-5"/>
    <n v="3.4008219999999998"/>
    <n v="7.6300000000000001E-4"/>
  </r>
  <r>
    <n v="2547"/>
    <x v="17"/>
    <s v="58-82-180"/>
    <s v="58-82-180"/>
    <x v="1"/>
    <x v="2474"/>
    <n v="399.28500000000003"/>
    <n v="378.899"/>
    <n v="3.1455479999999998"/>
    <n v="0"/>
    <x v="2236"/>
    <x v="2337"/>
    <n v="74.122631999999996"/>
    <n v="-240.83414200000001"/>
    <n v="-2.7360000000000002E-3"/>
    <n v="74.098183000000006"/>
    <n v="-240.89022800000001"/>
    <n v="-1.6100000000000001E-4"/>
    <n v="6.1183630000000004"/>
    <n v="2.5760000000000002E-3"/>
  </r>
  <r>
    <n v="2548"/>
    <x v="17"/>
    <s v="58-82-180"/>
    <s v="58-82-180"/>
    <x v="1"/>
    <x v="2475"/>
    <n v="375.298"/>
    <n v="444.32400000000001"/>
    <n v="2.2186370000000002"/>
    <n v="0"/>
    <x v="2006"/>
    <x v="2338"/>
    <n v="74.932941"/>
    <n v="-240.769431"/>
    <n v="1.2012999999999999E-2"/>
    <n v="74.824027999999998"/>
    <n v="-240.890411"/>
    <n v="-2.7799999999999998E-4"/>
    <n v="16.278338000000002"/>
    <n v="1.1735000000000001E-2"/>
  </r>
  <r>
    <n v="2549"/>
    <x v="17"/>
    <s v="58-82-180"/>
    <s v="58-82-180"/>
    <x v="1"/>
    <x v="2476"/>
    <n v="372.94299999999998"/>
    <n v="335.52600000000001"/>
    <n v="2.1197569999999999"/>
    <n v="0"/>
    <x v="2092"/>
    <x v="2339"/>
    <n v="75.543141000000006"/>
    <n v="-240.89763400000001"/>
    <n v="-2.7900000000000001E-4"/>
    <n v="75.549873000000005"/>
    <n v="-240.890579"/>
    <n v="-2.5099999999999998E-4"/>
    <n v="0.97516700000000001"/>
    <n v="2.8E-5"/>
  </r>
  <r>
    <n v="2550"/>
    <x v="17"/>
    <s v="58-82-180"/>
    <s v="58-82-180"/>
    <x v="1"/>
    <x v="2477"/>
    <n v="356.71"/>
    <n v="287.76299999999998"/>
    <n v="2.0542980000000002"/>
    <n v="0"/>
    <x v="2237"/>
    <x v="2340"/>
    <n v="76.278102000000004"/>
    <n v="-240.86978999999999"/>
    <n v="1.24E-3"/>
    <n v="76.275718999999995"/>
    <n v="-240.89073200000001"/>
    <n v="-2.9999999999999997E-4"/>
    <n v="2.1076730000000001"/>
    <n v="9.3999999999999997E-4"/>
  </r>
  <r>
    <n v="2551"/>
    <x v="17"/>
    <s v="58-82-180"/>
    <s v="58-82-180"/>
    <x v="1"/>
    <x v="2478"/>
    <n v="213.607"/>
    <n v="311.06900000000002"/>
    <n v="2.9650129999999999"/>
    <n v="0"/>
    <x v="855"/>
    <x v="2341"/>
    <n v="77.316055000000006"/>
    <n v="-240.824522"/>
    <n v="4.2040000000000003E-3"/>
    <n v="77.243506999999994"/>
    <n v="-240.89097599999999"/>
    <n v="-3.01E-4"/>
    <n v="9.8383450000000003"/>
    <n v="3.9029999999999998E-3"/>
  </r>
  <r>
    <n v="2552"/>
    <x v="17"/>
    <s v="58-82-180"/>
    <s v="58-82-180"/>
    <x v="1"/>
    <x v="2479"/>
    <n v="391.14699999999999"/>
    <n v="312.09100000000001"/>
    <n v="2.2116579999999999"/>
    <n v="0"/>
    <x v="2238"/>
    <x v="2342"/>
    <n v="77.873233999999997"/>
    <n v="-240.97719000000001"/>
    <n v="-3.9410000000000001E-3"/>
    <n v="77.969352999999998"/>
    <n v="-240.89122"/>
    <n v="-2.9999999999999997E-4"/>
    <n v="12.895588"/>
    <n v="3.6410000000000001E-3"/>
  </r>
  <r>
    <n v="2553"/>
    <x v="17"/>
    <s v="58-82-180"/>
    <s v="58-82-180"/>
    <x v="1"/>
    <x v="2480"/>
    <n v="214.143"/>
    <n v="283.40300000000002"/>
    <n v="2.3035800000000002"/>
    <n v="0"/>
    <x v="2086"/>
    <x v="2343"/>
    <n v="78.660252999999997"/>
    <n v="-240.927359"/>
    <n v="3.3199999999999999E-4"/>
    <n v="78.695198000000005"/>
    <n v="-240.89155600000001"/>
    <n v="-3.8400000000000001E-4"/>
    <n v="5.0030460000000003"/>
    <n v="5.1999999999999997E-5"/>
  </r>
  <r>
    <n v="2554"/>
    <x v="17"/>
    <s v="58-82-180"/>
    <s v="58-82-180"/>
    <x v="1"/>
    <x v="2481"/>
    <n v="206.626"/>
    <n v="317.67"/>
    <n v="3.3237899999999998"/>
    <n v="0"/>
    <x v="1753"/>
    <x v="2344"/>
    <n v="79.630790000000005"/>
    <n v="-240.928269"/>
    <n v="-1.7979999999999999E-3"/>
    <n v="79.662993999999998"/>
    <n v="-240.89201399999999"/>
    <n v="-4.2400000000000001E-4"/>
    <n v="4.8493170000000001"/>
    <n v="1.3749999999999999E-3"/>
  </r>
  <r>
    <n v="2555"/>
    <x v="20"/>
    <s v="58-82"/>
    <s v="58-82"/>
    <x v="1"/>
    <x v="2482"/>
    <n v="156.64500000000001"/>
    <n v="304.77199999999999"/>
    <n v="1.401545"/>
    <n v="0"/>
    <x v="2087"/>
    <x v="2345"/>
    <n v="80.335301000000001"/>
    <n v="-240.94626199999999"/>
    <n v="-9.3999999999999994E-5"/>
    <n v="80.388840000000002"/>
    <n v="-240.89238"/>
    <n v="-3.8499999999999998E-4"/>
    <n v="7.595809"/>
    <n v="2.9100000000000003E-4"/>
  </r>
  <r>
    <n v="2556"/>
    <x v="20"/>
    <s v="58-82"/>
    <s v="58-82"/>
    <x v="1"/>
    <x v="2483"/>
    <n v="165.77600000000001"/>
    <n v="252.358"/>
    <n v="1.7327699999999999"/>
    <n v="0"/>
    <x v="2085"/>
    <x v="2346"/>
    <n v="81.185320000000004"/>
    <n v="-240.80174700000001"/>
    <n v="3.156E-3"/>
    <n v="81.114677"/>
    <n v="-240.892685"/>
    <n v="-4.6299999999999998E-4"/>
    <n v="11.515304"/>
    <n v="2.6930000000000001E-3"/>
  </r>
  <r>
    <n v="2557"/>
    <x v="20"/>
    <s v="58-82"/>
    <s v="58-82"/>
    <x v="1"/>
    <x v="2484"/>
    <n v="152.964"/>
    <n v="240.874"/>
    <n v="1.195389"/>
    <n v="0"/>
    <x v="2239"/>
    <x v="2347"/>
    <n v="81.777479999999997"/>
    <n v="-240.976675"/>
    <n v="4.0439999999999999E-3"/>
    <n v="81.840546000000003"/>
    <n v="-240.89308199999999"/>
    <n v="-4.6500000000000003E-4"/>
    <n v="10.471484999999999"/>
    <n v="3.5790000000000001E-3"/>
  </r>
  <r>
    <n v="2558"/>
    <x v="20"/>
    <s v="58-82"/>
    <s v="58-82"/>
    <x v="1"/>
    <x v="2485"/>
    <n v="244.96700000000001"/>
    <n v="290.49799999999999"/>
    <n v="1.8280400000000001"/>
    <n v="0"/>
    <x v="2090"/>
    <x v="2348"/>
    <n v="82.688452999999996"/>
    <n v="-241.01479599999999"/>
    <n v="1.73E-3"/>
    <n v="82.808395000000004"/>
    <n v="-240.893631"/>
    <n v="-5.3200000000000003E-4"/>
    <n v="17.049081000000001"/>
    <n v="1.1980000000000001E-3"/>
  </r>
  <r>
    <n v="2559"/>
    <x v="20"/>
    <s v="58-82"/>
    <s v="58-82"/>
    <x v="1"/>
    <x v="2486"/>
    <n v="201.23"/>
    <n v="317.96100000000001"/>
    <n v="1.6453279999999999"/>
    <n v="0"/>
    <x v="2009"/>
    <x v="2349"/>
    <n v="83.536153999999996"/>
    <n v="-240.912498"/>
    <n v="4.5500000000000002E-3"/>
    <n v="83.534285999999994"/>
    <n v="-240.893967"/>
    <n v="-5.8399999999999999E-4"/>
    <n v="1.8625050000000001"/>
    <n v="3.967E-3"/>
  </r>
  <r>
    <n v="2560"/>
    <x v="20"/>
    <s v="58-82"/>
    <s v="58-82"/>
    <x v="1"/>
    <x v="2487"/>
    <n v="209.09100000000001"/>
    <n v="333.15800000000002"/>
    <n v="1.20096"/>
    <n v="0"/>
    <x v="2088"/>
    <x v="2350"/>
    <n v="84.154735000000002"/>
    <n v="-241.011628"/>
    <n v="5.849E-3"/>
    <n v="84.260177999999996"/>
    <n v="-240.89439400000001"/>
    <n v="-5.5500000000000005E-4"/>
    <n v="15.767716"/>
    <n v="5.2940000000000001E-3"/>
  </r>
  <r>
    <n v="2561"/>
    <x v="17"/>
    <s v="51-58-82"/>
    <s v="51-58-82"/>
    <x v="1"/>
    <x v="2488"/>
    <n v="219.303"/>
    <n v="395.68200000000002"/>
    <n v="2.4400680000000001"/>
    <n v="0"/>
    <x v="2240"/>
    <x v="2351"/>
    <n v="84.990911999999994"/>
    <n v="-240.88319899999999"/>
    <n v="-2.9750000000000002E-3"/>
    <n v="84.986061000000007"/>
    <n v="-240.894882"/>
    <n v="-6.1899999999999998E-4"/>
    <n v="1.265061"/>
    <n v="2.3549999999999999E-3"/>
  </r>
  <r>
    <n v="2562"/>
    <x v="17"/>
    <s v="51-58-82"/>
    <s v="51-58-82"/>
    <x v="1"/>
    <x v="2489"/>
    <n v="206.738"/>
    <n v="316.315"/>
    <n v="2.9857049999999998"/>
    <n v="0"/>
    <x v="2092"/>
    <x v="2352"/>
    <n v="85.967316999999994"/>
    <n v="-240.87224599999999"/>
    <n v="-1.281E-3"/>
    <n v="85.953911000000005"/>
    <n v="-240.89550800000001"/>
    <n v="-6.5399999999999996E-4"/>
    <n v="2.6848290000000001"/>
    <n v="6.2699999999999995E-4"/>
  </r>
  <r>
    <n v="2563"/>
    <x v="17"/>
    <s v="51-58-82"/>
    <s v="51-58-82"/>
    <x v="1"/>
    <x v="2490"/>
    <n v="394.60300000000001"/>
    <n v="373.06799999999998"/>
    <n v="2.2112340000000001"/>
    <n v="0"/>
    <x v="2009"/>
    <x v="2353"/>
    <n v="86.702754999999996"/>
    <n v="-240.85617300000001"/>
    <n v="-4.0010000000000002E-3"/>
    <n v="86.679801999999995"/>
    <n v="-240.89604199999999"/>
    <n v="-6.1499999999999999E-4"/>
    <n v="4.6003740000000004"/>
    <n v="3.3860000000000001E-3"/>
  </r>
  <r>
    <n v="2564"/>
    <x v="17"/>
    <s v="51-58-82"/>
    <s v="51-58-82"/>
    <x v="1"/>
    <x v="2491"/>
    <n v="395.70699999999999"/>
    <n v="361.14400000000001"/>
    <n v="1.907554"/>
    <n v="0"/>
    <x v="2009"/>
    <x v="2346"/>
    <n v="87.404694000000006"/>
    <n v="-240.898155"/>
    <n v="-1.232E-3"/>
    <n v="87.405692999999999"/>
    <n v="-240.89653000000001"/>
    <n v="-6.9300000000000004E-4"/>
    <n v="0.19072700000000001"/>
    <n v="5.3899999999999998E-4"/>
  </r>
  <r>
    <n v="2565"/>
    <x v="17"/>
    <s v="51-58-82"/>
    <s v="51-58-82"/>
    <x v="1"/>
    <x v="2492"/>
    <n v="233.732"/>
    <n v="305.39600000000002"/>
    <n v="2.1097640000000002"/>
    <n v="0"/>
    <x v="2009"/>
    <x v="2354"/>
    <n v="88.131293999999997"/>
    <n v="-240.899348"/>
    <n v="4.2700000000000002E-4"/>
    <n v="88.131576999999993"/>
    <n v="-240.89704900000001"/>
    <n v="-6.2200000000000005E-4"/>
    <n v="0.23163600000000001"/>
    <n v="1.95E-4"/>
  </r>
  <r>
    <n v="2566"/>
    <x v="17"/>
    <s v="51-58-82"/>
    <s v="51-58-82"/>
    <x v="1"/>
    <x v="2493"/>
    <n v="241.66800000000001"/>
    <n v="251.77699999999999"/>
    <n v="2.8230309999999998"/>
    <n v="0"/>
    <x v="2075"/>
    <x v="2355"/>
    <n v="89.086355999999995"/>
    <n v="-240.905461"/>
    <n v="3.9139999999999999E-3"/>
    <n v="89.099434000000002"/>
    <n v="-240.89762899999999"/>
    <n v="-6.2100000000000002E-4"/>
    <n v="1.5243819999999999"/>
    <n v="3.2940000000000001E-3"/>
  </r>
  <r>
    <n v="2567"/>
    <x v="17"/>
    <s v="51-58-82"/>
    <s v="51-58-82"/>
    <x v="1"/>
    <x v="2494"/>
    <n v="259.90600000000001"/>
    <n v="404.899"/>
    <n v="2.5657740000000002"/>
    <n v="0"/>
    <x v="2092"/>
    <x v="2356"/>
    <n v="89.814565000000002"/>
    <n v="-240.90914900000001"/>
    <n v="-1.083E-3"/>
    <n v="89.825316999999998"/>
    <n v="-240.898132"/>
    <n v="-6.7500000000000004E-4"/>
    <n v="1.5394779999999999"/>
    <n v="4.0700000000000003E-4"/>
  </r>
  <r>
    <n v="2568"/>
    <x v="17"/>
    <s v="51-58-82"/>
    <s v="51-58-82"/>
    <x v="1"/>
    <x v="2495"/>
    <n v="211.00700000000001"/>
    <n v="278.65699999999998"/>
    <n v="2.2366220000000001"/>
    <n v="0"/>
    <x v="2075"/>
    <x v="2357"/>
    <n v="90.538416999999995"/>
    <n v="-240.91447299999999"/>
    <n v="-3.369E-3"/>
    <n v="90.551208000000003"/>
    <n v="-240.898651"/>
    <n v="-6.1700000000000004E-4"/>
    <n v="2.034589"/>
    <n v="2.7520000000000001E-3"/>
  </r>
  <r>
    <n v="2569"/>
    <x v="20"/>
    <s v="51-82"/>
    <s v="51-82"/>
    <x v="1"/>
    <x v="2496"/>
    <n v="173.42"/>
    <n v="419.42599999999999"/>
    <n v="1.814014"/>
    <n v="0"/>
    <x v="2009"/>
    <x v="2358"/>
    <n v="91.513737000000006"/>
    <n v="-240.91334000000001"/>
    <n v="-3.1250000000000002E-3"/>
    <n v="91.519058000000001"/>
    <n v="-240.89913899999999"/>
    <n v="-5.31E-4"/>
    <n v="1.5164960000000001"/>
    <n v="2.594E-3"/>
  </r>
  <r>
    <n v="2570"/>
    <x v="20"/>
    <s v="51-82"/>
    <s v="51-82"/>
    <x v="1"/>
    <x v="2497"/>
    <n v="159.93799999999999"/>
    <n v="270.15899999999999"/>
    <n v="1.4053929999999999"/>
    <n v="0"/>
    <x v="2075"/>
    <x v="2359"/>
    <n v="92.263142000000002"/>
    <n v="-240.882262"/>
    <n v="-3.0430000000000001E-3"/>
    <n v="92.244949000000005"/>
    <n v="-240.899506"/>
    <n v="-5.8100000000000003E-4"/>
    <n v="2.5066229999999998"/>
    <n v="2.4620000000000002E-3"/>
  </r>
  <r>
    <n v="2571"/>
    <x v="20"/>
    <s v="51-82"/>
    <s v="51-82"/>
    <x v="1"/>
    <x v="2498"/>
    <n v="201.83500000000001"/>
    <n v="283.65699999999998"/>
    <n v="1.6092439999999999"/>
    <n v="0"/>
    <x v="2075"/>
    <x v="2360"/>
    <n v="93.001540000000006"/>
    <n v="-240.857687"/>
    <n v="2.287E-3"/>
    <n v="92.970839999999995"/>
    <n v="-240.89991800000001"/>
    <n v="-5.5199999999999997E-4"/>
    <n v="5.2210380000000001"/>
    <n v="1.735E-3"/>
  </r>
  <r>
    <n v="2572"/>
    <x v="20"/>
    <s v="51-82"/>
    <s v="51-82"/>
    <x v="1"/>
    <x v="2499"/>
    <n v="294.48"/>
    <n v="444.36099999999999"/>
    <n v="1.6345959999999999"/>
    <n v="0"/>
    <x v="2075"/>
    <x v="2361"/>
    <n v="93.696741000000003"/>
    <n v="-240.87345099999999"/>
    <n v="4.0480000000000004E-3"/>
    <n v="93.696724000000003"/>
    <n v="-240.90025299999999"/>
    <n v="-5.9999999999999995E-4"/>
    <n v="2.68024"/>
    <n v="3.447E-3"/>
  </r>
  <r>
    <n v="2573"/>
    <x v="20"/>
    <s v="51-82"/>
    <s v="51-82"/>
    <x v="1"/>
    <x v="2500"/>
    <n v="152.80099999999999"/>
    <n v="292.7"/>
    <n v="1.9120600000000001"/>
    <n v="0"/>
    <x v="1706"/>
    <x v="2362"/>
    <n v="94.667720000000003"/>
    <n v="-240.906914"/>
    <n v="-2.0300000000000001E-3"/>
    <n v="94.664580999999998"/>
    <n v="-240.900925"/>
    <n v="-6.8099999999999996E-4"/>
    <n v="0.67619600000000002"/>
    <n v="1.3500000000000001E-3"/>
  </r>
  <r>
    <n v="2574"/>
    <x v="20"/>
    <s v="51-82"/>
    <s v="51-82"/>
    <x v="1"/>
    <x v="2501"/>
    <n v="168.572"/>
    <n v="249.57599999999999"/>
    <n v="1.2755879999999999"/>
    <n v="0"/>
    <x v="2091"/>
    <x v="2363"/>
    <n v="95.387675999999999"/>
    <n v="-240.931194"/>
    <n v="-4.3020000000000003E-3"/>
    <n v="95.390465000000006"/>
    <n v="-240.90145899999999"/>
    <n v="-6.4599999999999998E-4"/>
    <n v="2.9866069999999998"/>
    <n v="3.656E-3"/>
  </r>
  <r>
    <n v="2575"/>
    <x v="20"/>
    <s v="51-82"/>
    <s v="51-82"/>
    <x v="1"/>
    <x v="2502"/>
    <n v="260.58300000000003"/>
    <n v="513.22"/>
    <n v="1.6320650000000001"/>
    <n v="0"/>
    <x v="2085"/>
    <x v="2364"/>
    <n v="96.111023000000003"/>
    <n v="-240.87796700000001"/>
    <n v="2.9069999999999999E-3"/>
    <n v="96.116355999999996"/>
    <n v="-240.90188599999999"/>
    <n v="-6.5099999999999999E-4"/>
    <n v="2.4505780000000001"/>
    <n v="2.2560000000000002E-3"/>
  </r>
  <r>
    <n v="2576"/>
    <x v="20"/>
    <s v="51-82"/>
    <s v="51-82"/>
    <x v="1"/>
    <x v="2503"/>
    <n v="263.649"/>
    <n v="248.82300000000001"/>
    <n v="2.1249720000000001"/>
    <n v="0"/>
    <x v="2009"/>
    <x v="2365"/>
    <n v="97.154036000000005"/>
    <n v="-240.830569"/>
    <n v="3.2600000000000001E-4"/>
    <n v="97.084205999999995"/>
    <n v="-240.90237400000001"/>
    <n v="-6.2100000000000002E-4"/>
    <n v="10.016142"/>
    <n v="2.9500000000000001E-4"/>
  </r>
  <r>
    <n v="2577"/>
    <x v="17"/>
    <s v="51-82-182"/>
    <s v="51-82-182"/>
    <x v="1"/>
    <x v="2504"/>
    <n v="243.61699999999999"/>
    <n v="227.03"/>
    <n v="1.910671"/>
    <n v="0"/>
    <x v="2009"/>
    <x v="2366"/>
    <n v="97.837830999999994"/>
    <n v="-240.87479200000001"/>
    <n v="-1.15E-4"/>
    <n v="97.810096999999999"/>
    <n v="-240.902725"/>
    <n v="-5.7300000000000005E-4"/>
    <n v="3.9363009999999998"/>
    <n v="4.57E-4"/>
  </r>
  <r>
    <n v="2578"/>
    <x v="17"/>
    <s v="51-82-182"/>
    <s v="51-82-182"/>
    <x v="1"/>
    <x v="2505"/>
    <n v="371.858"/>
    <n v="351.13299999999998"/>
    <n v="2.2499739999999999"/>
    <n v="0"/>
    <x v="2075"/>
    <x v="2367"/>
    <n v="98.522442999999996"/>
    <n v="-240.89313899999999"/>
    <n v="2.1450000000000002E-3"/>
    <n v="98.535988000000003"/>
    <n v="-240.903244"/>
    <n v="-6.4800000000000003E-4"/>
    <n v="1.6899360000000001"/>
    <n v="1.4959999999999999E-3"/>
  </r>
  <r>
    <n v="2579"/>
    <x v="17"/>
    <s v="51-82-182"/>
    <s v="51-82-182"/>
    <x v="1"/>
    <x v="2506"/>
    <n v="384.36900000000003"/>
    <n v="390.14800000000002"/>
    <n v="2.7903419999999999"/>
    <n v="0"/>
    <x v="2075"/>
    <x v="2368"/>
    <n v="99.501395000000002"/>
    <n v="-240.90888899999999"/>
    <n v="1.66E-4"/>
    <n v="99.503838000000002"/>
    <n v="-240.90394599999999"/>
    <n v="-6.5399999999999996E-4"/>
    <n v="0.55133699999999997"/>
    <n v="4.8799999999999999E-4"/>
  </r>
  <r>
    <n v="2580"/>
    <x v="17"/>
    <s v="51-82-182"/>
    <s v="51-82-182"/>
    <x v="1"/>
    <x v="1495"/>
    <n v="372.10700000000003"/>
    <n v="342.42200000000003"/>
    <n v="2.6408170000000002"/>
    <n v="0"/>
    <x v="2075"/>
    <x v="2369"/>
    <n v="100.343219"/>
    <n v="-240.80474799999999"/>
    <n v="6.3699999999999998E-4"/>
    <n v="100.229721"/>
    <n v="-240.90448000000001"/>
    <n v="-6.0999999999999997E-4"/>
    <n v="15.109047"/>
    <n v="2.6999999999999999E-5"/>
  </r>
  <r>
    <n v="2581"/>
    <x v="17"/>
    <s v="51-82-182"/>
    <s v="51-82-182"/>
    <x v="1"/>
    <x v="2507"/>
    <n v="331.08800000000002"/>
    <n v="358.38200000000001"/>
    <n v="2.2306460000000001"/>
    <n v="0"/>
    <x v="2075"/>
    <x v="2370"/>
    <n v="101.013617"/>
    <n v="-240.82650699999999"/>
    <n v="2.0830000000000002E-3"/>
    <n v="100.955612"/>
    <n v="-240.90493799999999"/>
    <n v="-6.4000000000000005E-4"/>
    <n v="9.7549480000000006"/>
    <n v="1.4430000000000001E-3"/>
  </r>
  <r>
    <n v="2582"/>
    <x v="16"/>
    <s v="3-51-82-182"/>
    <s v="3-51-82-182"/>
    <x v="1"/>
    <x v="2508"/>
    <n v="269.62200000000001"/>
    <n v="245.708"/>
    <n v="3.4418739999999999"/>
    <n v="0"/>
    <x v="2075"/>
    <x v="2371"/>
    <n v="101.881311"/>
    <n v="-240.95388399999999"/>
    <n v="-1.701E-3"/>
    <n v="101.923462"/>
    <n v="-240.905518"/>
    <n v="-6.3500000000000004E-4"/>
    <n v="6.4156259999999996"/>
    <n v="1.0660000000000001E-3"/>
  </r>
  <r>
    <n v="2583"/>
    <x v="16"/>
    <s v="3-51-82-182"/>
    <s v="3-51-82-182"/>
    <x v="1"/>
    <x v="2509"/>
    <n v="276.125"/>
    <n v="367.56799999999998"/>
    <n v="2.84395"/>
    <n v="0"/>
    <x v="2075"/>
    <x v="2372"/>
    <n v="102.6189"/>
    <n v="-240.92458999999999"/>
    <n v="-9.7300000000000002E-4"/>
    <n v="102.649353"/>
    <n v="-240.90589900000001"/>
    <n v="-5.7499999999999999E-4"/>
    <n v="3.5731169999999999"/>
    <n v="3.9800000000000002E-4"/>
  </r>
  <r>
    <n v="2584"/>
    <x v="16"/>
    <s v="3-51-82-182"/>
    <s v="3-51-82-182"/>
    <x v="1"/>
    <x v="2510"/>
    <n v="257.459"/>
    <n v="236.886"/>
    <n v="4.047701"/>
    <n v="0"/>
    <x v="2075"/>
    <x v="2373"/>
    <n v="103.577203"/>
    <n v="-240.878738"/>
    <n v="-4.7609999999999996E-3"/>
    <n v="103.617203"/>
    <n v="-240.906387"/>
    <n v="-5.4100000000000003E-4"/>
    <n v="4.8625759999999998"/>
    <n v="4.2199999999999998E-3"/>
  </r>
  <r>
    <n v="2585"/>
    <x v="16"/>
    <s v="3-51-82-182"/>
    <s v="3-51-82-182"/>
    <x v="1"/>
    <x v="2511"/>
    <n v="470.10300000000001"/>
    <n v="444.50400000000002"/>
    <n v="2.9483519999999999"/>
    <n v="0"/>
    <x v="2075"/>
    <x v="2374"/>
    <n v="104.356176"/>
    <n v="-240.931264"/>
    <n v="2.6940000000000002E-3"/>
    <n v="104.34309399999999"/>
    <n v="-240.90681499999999"/>
    <n v="-6.0700000000000001E-4"/>
    <n v="2.7729439999999999"/>
    <n v="2.0869999999999999E-3"/>
  </r>
  <r>
    <n v="2586"/>
    <x v="16"/>
    <s v="3-51-82-182"/>
    <s v="3-51-82-182"/>
    <x v="1"/>
    <x v="2512"/>
    <n v="461.13900000000001"/>
    <n v="432.34100000000001"/>
    <n v="2.7936200000000002"/>
    <n v="0"/>
    <x v="2009"/>
    <x v="2375"/>
    <n v="105.062377"/>
    <n v="-240.89577600000001"/>
    <n v="1.124E-3"/>
    <n v="105.068985"/>
    <n v="-240.90718100000001"/>
    <n v="-5.6899999999999995E-4"/>
    <n v="1.3180689999999999"/>
    <n v="5.5500000000000005E-4"/>
  </r>
  <r>
    <n v="2587"/>
    <x v="16"/>
    <s v="3-51-82-182"/>
    <s v="3-51-82-182"/>
    <x v="1"/>
    <x v="2513"/>
    <n v="433.98599999999999"/>
    <n v="607.14"/>
    <n v="3.7527889999999999"/>
    <n v="0"/>
    <x v="2241"/>
    <x v="2376"/>
    <n v="106.003775"/>
    <n v="-240.88848999999999"/>
    <n v="-2.3219999999999998E-3"/>
    <n v="106.03666699999999"/>
    <n v="-240.90782200000001"/>
    <n v="-6.29E-4"/>
    <n v="3.8152050000000002"/>
    <n v="1.6930000000000001E-3"/>
  </r>
  <r>
    <n v="2588"/>
    <x v="16"/>
    <s v="3-51-82-182"/>
    <s v="3-51-82-182"/>
    <x v="1"/>
    <x v="1301"/>
    <n v="281.67"/>
    <n v="302.87"/>
    <n v="3.3424529999999999"/>
    <n v="0"/>
    <x v="2242"/>
    <x v="2377"/>
    <n v="106.74793200000001"/>
    <n v="-240.90358900000001"/>
    <n v="-2.5000000000000001E-3"/>
    <n v="106.760063"/>
    <n v="-240.90824900000001"/>
    <n v="-6.6399999999999999E-4"/>
    <n v="1.2995140000000001"/>
    <n v="1.836E-3"/>
  </r>
  <r>
    <n v="2589"/>
    <x v="15"/>
    <s v="3-51-74-82-182"/>
    <s v="3-51-74-82-182"/>
    <x v="1"/>
    <x v="2514"/>
    <n v="366.24"/>
    <n v="367.55099999999999"/>
    <n v="5.0192420000000002"/>
    <n v="0"/>
    <x v="2243"/>
    <x v="2378"/>
    <n v="107.663944"/>
    <n v="-240.91924"/>
    <n v="-4.7340000000000004E-3"/>
    <n v="107.71331000000001"/>
    <n v="-240.90896599999999"/>
    <n v="-6.5899999999999997E-4"/>
    <n v="5.042421"/>
    <n v="4.0749999999999996E-3"/>
  </r>
  <r>
    <n v="2590"/>
    <x v="15"/>
    <s v="3-51-74-82-182"/>
    <s v="3-51-74-82-182"/>
    <x v="1"/>
    <x v="2515"/>
    <n v="459.93599999999998"/>
    <n v="331.85899999999998"/>
    <n v="3.5554540000000001"/>
    <n v="0"/>
    <x v="2244"/>
    <x v="2379"/>
    <n v="108.414569"/>
    <n v="-240.90679"/>
    <n v="-1.1440000000000001E-3"/>
    <n v="108.415527"/>
    <n v="-240.90950000000001"/>
    <n v="-6.0800000000000003E-4"/>
    <n v="0.28741899999999998"/>
    <n v="5.3600000000000002E-4"/>
  </r>
  <r>
    <n v="2591"/>
    <x v="18"/>
    <s v="3-51-74-82-182-191"/>
    <s v="3-51-74-82-182-191"/>
    <x v="1"/>
    <x v="2516"/>
    <n v="534.81100000000004"/>
    <n v="309.51"/>
    <n v="4.5414070000000004"/>
    <n v="0"/>
    <x v="2245"/>
    <x v="2380"/>
    <n v="109.09334699999999"/>
    <n v="-240.897222"/>
    <n v="-4.169E-3"/>
    <n v="109.106323"/>
    <n v="-240.90988200000001"/>
    <n v="-6.5899999999999997E-4"/>
    <n v="1.812853"/>
    <n v="3.5100000000000001E-3"/>
  </r>
  <r>
    <n v="2592"/>
    <x v="18"/>
    <s v="3-51-74-82-182-191"/>
    <s v="3-51-74-82-182-191"/>
    <x v="1"/>
    <x v="2517"/>
    <n v="355.178"/>
    <n v="280.87799999999999"/>
    <n v="5.0899840000000003"/>
    <n v="0"/>
    <x v="2246"/>
    <x v="2381"/>
    <n v="109.979635"/>
    <n v="-240.933302"/>
    <n v="-1.0859999999999999E-3"/>
    <n v="110.012497"/>
    <n v="-240.91033899999999"/>
    <n v="-6.5899999999999997E-4"/>
    <n v="4.0089230000000002"/>
    <n v="4.2700000000000002E-4"/>
  </r>
  <r>
    <n v="2593"/>
    <x v="18"/>
    <s v="3-51-74-82-182-191"/>
    <s v="3-51-74-82-182-191"/>
    <x v="1"/>
    <x v="2518"/>
    <n v="660.25199999999995"/>
    <n v="348.69499999999999"/>
    <n v="4.1405919999999998"/>
    <n v="0"/>
    <x v="2247"/>
    <x v="2382"/>
    <n v="110.658272"/>
    <n v="-240.93583100000001"/>
    <n v="-9.1200000000000005E-4"/>
    <n v="110.683502"/>
    <n v="-240.910721"/>
    <n v="-6.0899999999999995E-4"/>
    <n v="3.5595840000000001"/>
    <n v="3.0299999999999999E-4"/>
  </r>
  <r>
    <n v="2594"/>
    <x v="18"/>
    <s v="3-51-74-82-182-191"/>
    <s v="3-51-74-82-182-191"/>
    <x v="1"/>
    <x v="1891"/>
    <n v="384.63600000000002"/>
    <n v="323.97000000000003"/>
    <n v="4.0275100000000004"/>
    <n v="0"/>
    <x v="2248"/>
    <x v="2383"/>
    <n v="111.344129"/>
    <n v="-240.91883100000001"/>
    <n v="-8.3299999999999997E-4"/>
    <n v="111.348305"/>
    <n v="-240.911102"/>
    <n v="-6.7400000000000001E-4"/>
    <n v="0.87847600000000003"/>
    <n v="1.5899999999999999E-4"/>
  </r>
  <r>
    <n v="2595"/>
    <x v="18"/>
    <s v="3-51-74-82-182-191"/>
    <s v="3-51-74-82-182-191"/>
    <x v="1"/>
    <x v="2519"/>
    <n v="395.928"/>
    <n v="243.85"/>
    <n v="5.249574"/>
    <n v="0"/>
    <x v="2249"/>
    <x v="2384"/>
    <n v="112.26356800000001"/>
    <n v="-240.95509200000001"/>
    <n v="4.6080000000000001E-3"/>
    <n v="112.224571"/>
    <n v="-240.91163599999999"/>
    <n v="-6.4000000000000005E-4"/>
    <n v="5.8388049999999998"/>
    <n v="3.9680000000000002E-3"/>
  </r>
  <r>
    <n v="2596"/>
    <x v="18"/>
    <s v="3-51-74-82-182-191"/>
    <s v="3-51-74-82-182-191"/>
    <x v="1"/>
    <x v="2520"/>
    <n v="360.67399999999998"/>
    <n v="284.29199999999997"/>
    <n v="4.7210979999999996"/>
    <n v="0"/>
    <x v="2250"/>
    <x v="2385"/>
    <n v="112.85374899999999"/>
    <n v="-240.913769"/>
    <n v="-2.3900000000000002E-3"/>
    <n v="112.873085"/>
    <n v="-240.912003"/>
    <n v="-5.7700000000000004E-4"/>
    <n v="1.941697"/>
    <n v="1.8129999999999999E-3"/>
  </r>
  <r>
    <n v="2597"/>
    <x v="18"/>
    <s v="3-51-74-82-182-191"/>
    <s v="3-51-74-82-182-191"/>
    <x v="1"/>
    <x v="2521"/>
    <n v="588.00099999999998"/>
    <n v="312.88"/>
    <n v="3.5191370000000002"/>
    <n v="0"/>
    <x v="2251"/>
    <x v="2386"/>
    <n v="113.520522"/>
    <n v="-240.90901299999999"/>
    <n v="4.1E-5"/>
    <n v="113.513458"/>
    <n v="-240.912384"/>
    <n v="-6.4099999999999997E-4"/>
    <n v="0.78270499999999998"/>
    <n v="6.0099999999999997E-4"/>
  </r>
  <r>
    <n v="2598"/>
    <x v="18"/>
    <s v="3-51-74-82-182-191"/>
    <s v="3-51-74-82-182-191"/>
    <x v="1"/>
    <x v="2522"/>
    <n v="361.71300000000002"/>
    <n v="259.43900000000002"/>
    <n v="5.2146080000000001"/>
    <n v="0"/>
    <x v="2252"/>
    <x v="2387"/>
    <n v="114.37165899999999"/>
    <n v="-240.902625"/>
    <n v="-1.1400000000000001E-4"/>
    <n v="114.354652"/>
    <n v="-240.91291799999999"/>
    <n v="-6.6299999999999996E-4"/>
    <n v="1.987887"/>
    <n v="5.5000000000000003E-4"/>
  </r>
  <r>
    <n v="2599"/>
    <x v="15"/>
    <s v="3-51-74-182-191"/>
    <s v="3-51-74-182-191"/>
    <x v="1"/>
    <x v="2523"/>
    <n v="358.00900000000001"/>
    <n v="237.05500000000001"/>
    <n v="2.9989979999999998"/>
    <n v="0"/>
    <x v="2253"/>
    <x v="2388"/>
    <n v="114.991761"/>
    <n v="-240.94080500000001"/>
    <n v="2.183E-3"/>
    <n v="114.976677"/>
    <n v="-240.91329999999999"/>
    <n v="-6.0800000000000003E-4"/>
    <n v="3.1369560000000001"/>
    <n v="1.575E-3"/>
  </r>
  <r>
    <n v="2600"/>
    <x v="15"/>
    <s v="3-51-74-182-191"/>
    <s v="3-51-74-182-191"/>
    <x v="1"/>
    <x v="2524"/>
    <n v="521.64800000000002"/>
    <n v="374.81200000000001"/>
    <n v="3.2772000000000001"/>
    <n v="0"/>
    <x v="2254"/>
    <x v="2389"/>
    <n v="115.661761"/>
    <n v="-240.86677299999999"/>
    <n v="6.7400000000000001E-4"/>
    <n v="115.59163700000001"/>
    <n v="-240.91366600000001"/>
    <n v="-6.7599999999999995E-4"/>
    <n v="8.4358599999999999"/>
    <n v="1.9999999999999999E-6"/>
  </r>
  <r>
    <n v="2601"/>
    <x v="15"/>
    <s v="3-51-74-182-191"/>
    <s v="3-51-74-182-191"/>
    <x v="1"/>
    <x v="2525"/>
    <n v="316.16199999999998"/>
    <n v="314.00599999999997"/>
    <n v="3.6024189999999998"/>
    <n v="0"/>
    <x v="2255"/>
    <x v="2390"/>
    <n v="116.40706400000001"/>
    <n v="-240.91426200000001"/>
    <n v="6.4999999999999994E-5"/>
    <n v="116.401054"/>
    <n v="-240.91413900000001"/>
    <n v="-6.4999999999999997E-4"/>
    <n v="0.60106599999999999"/>
    <n v="5.8600000000000004E-4"/>
  </r>
  <r>
    <n v="2602"/>
    <x v="15"/>
    <s v="3-51-74-182-191"/>
    <s v="3-51-74-182-191"/>
    <x v="1"/>
    <x v="2526"/>
    <n v="345.09399999999999"/>
    <n v="239.23099999999999"/>
    <n v="3.1331069999999999"/>
    <n v="0"/>
    <x v="2256"/>
    <x v="2391"/>
    <n v="116.997694"/>
    <n v="-240.907532"/>
    <n v="-1.8400000000000001E-3"/>
    <n v="117.000191"/>
    <n v="-240.91455099999999"/>
    <n v="-6.29E-4"/>
    <n v="0.74493399999999999"/>
    <n v="1.2110000000000001E-3"/>
  </r>
  <r>
    <n v="2603"/>
    <x v="15"/>
    <s v="3-51-74-182-191"/>
    <s v="3-51-74-182-191"/>
    <x v="1"/>
    <x v="2527"/>
    <n v="374.096"/>
    <n v="266.41300000000001"/>
    <n v="2.9676870000000002"/>
    <n v="0"/>
    <x v="2257"/>
    <x v="2392"/>
    <n v="117.584743"/>
    <n v="-240.92198400000001"/>
    <n v="-7.2499999999999995E-4"/>
    <n v="117.59236900000001"/>
    <n v="-240.91487100000001"/>
    <n v="-6.9300000000000004E-4"/>
    <n v="1.042802"/>
    <n v="3.1999999999999999E-5"/>
  </r>
  <r>
    <n v="2604"/>
    <x v="15"/>
    <s v="3-51-74-182-191"/>
    <s v="3-51-74-182-191"/>
    <x v="1"/>
    <x v="2528"/>
    <n v="468.06799999999998"/>
    <n v="376.83300000000003"/>
    <n v="2.8481269999999999"/>
    <n v="0"/>
    <x v="2258"/>
    <x v="2393"/>
    <n v="118.180267"/>
    <n v="-240.91526300000001"/>
    <n v="-1.01E-4"/>
    <n v="118.177505"/>
    <n v="-240.91525300000001"/>
    <n v="-6.3900000000000003E-4"/>
    <n v="0.27616099999999999"/>
    <n v="5.3899999999999998E-4"/>
  </r>
  <r>
    <n v="2605"/>
    <x v="15"/>
    <s v="3-51-74-182-191"/>
    <s v="3-51-74-182-191"/>
    <x v="1"/>
    <x v="2529"/>
    <n v="342.38799999999998"/>
    <n v="300.41300000000001"/>
    <n v="4.0166469999999999"/>
    <n v="0"/>
    <x v="2259"/>
    <x v="2394"/>
    <n v="118.95197899999999"/>
    <n v="-240.90638300000001"/>
    <n v="-1.0369999999999999E-3"/>
    <n v="118.946861"/>
    <n v="-240.91570999999999"/>
    <n v="-6.4000000000000005E-4"/>
    <n v="1.063869"/>
    <n v="3.97E-4"/>
  </r>
  <r>
    <n v="2606"/>
    <x v="15"/>
    <s v="3-51-74-182-191"/>
    <s v="3-51-74-182-191"/>
    <x v="1"/>
    <x v="2530"/>
    <n v="413.04300000000001"/>
    <n v="302.00700000000001"/>
    <n v="2.4217149999999998"/>
    <n v="0"/>
    <x v="2260"/>
    <x v="2395"/>
    <n v="119.498935"/>
    <n v="-240.93576400000001"/>
    <n v="2.8050000000000002E-3"/>
    <n v="119.515991"/>
    <n v="-240.91604599999999"/>
    <n v="-6.96E-4"/>
    <n v="2.6070730000000002"/>
    <n v="2.1090000000000002E-3"/>
  </r>
  <r>
    <n v="2607"/>
    <x v="15"/>
    <s v="3-51-74-182-191"/>
    <s v="3-51-74-182-191"/>
    <x v="1"/>
    <x v="2531"/>
    <n v="593.89499999999998"/>
    <n v="410.36"/>
    <n v="4.1439779999999997"/>
    <n v="0"/>
    <x v="2261"/>
    <x v="2396"/>
    <n v="120.27905800000001"/>
    <n v="-240.90153100000001"/>
    <n v="-4.744E-3"/>
    <n v="120.264656"/>
    <n v="-240.91651899999999"/>
    <n v="-6.9700000000000003E-4"/>
    <n v="2.0786199999999999"/>
    <n v="4.0470000000000002E-3"/>
  </r>
  <r>
    <n v="2608"/>
    <x v="15"/>
    <s v="3-51-74-182-191"/>
    <s v="3-51-74-182-191"/>
    <x v="1"/>
    <x v="2532"/>
    <n v="309.53500000000003"/>
    <n v="237.608"/>
    <n v="2.3805839999999998"/>
    <n v="0"/>
    <x v="2262"/>
    <x v="2397"/>
    <n v="120.80722900000001"/>
    <n v="-240.92964499999999"/>
    <n v="2.3900000000000001E-4"/>
    <n v="120.818657"/>
    <n v="-240.91688500000001"/>
    <n v="-6.2100000000000002E-4"/>
    <n v="1.7128969999999999"/>
    <n v="3.8200000000000002E-4"/>
  </r>
  <r>
    <n v="2609"/>
    <x v="15"/>
    <s v="3-51-74-182-191"/>
    <s v="3-51-74-182-191"/>
    <x v="1"/>
    <x v="2533"/>
    <n v="339.82499999999999"/>
    <n v="366.411"/>
    <n v="2.8930630000000002"/>
    <n v="0"/>
    <x v="2263"/>
    <x v="2398"/>
    <n v="121.350926"/>
    <n v="-240.94240199999999"/>
    <n v="-2.4859999999999999E-3"/>
    <n v="121.366287"/>
    <n v="-240.91716"/>
    <n v="-6.3400000000000001E-4"/>
    <n v="2.9548760000000001"/>
    <n v="1.8519999999999999E-3"/>
  </r>
  <r>
    <n v="2610"/>
    <x v="15"/>
    <s v="3-51-74-182-191"/>
    <s v="3-51-74-182-191"/>
    <x v="1"/>
    <x v="2534"/>
    <n v="316.286"/>
    <n v="276.29300000000001"/>
    <n v="3.8139599999999998"/>
    <n v="0"/>
    <x v="2264"/>
    <x v="2210"/>
    <n v="122.099948"/>
    <n v="-240.90534500000001"/>
    <n v="-4.1029999999999999E-3"/>
    <n v="122.086517"/>
    <n v="-240.917633"/>
    <n v="-6.2699999999999995E-4"/>
    <n v="1.820344"/>
    <n v="3.4759999999999999E-3"/>
  </r>
  <r>
    <n v="2611"/>
    <x v="15"/>
    <s v="3-51-74-182-191"/>
    <s v="3-51-74-182-191"/>
    <x v="1"/>
    <x v="2535"/>
    <n v="510.483"/>
    <n v="309.52300000000002"/>
    <n v="2.4042110000000001"/>
    <n v="0"/>
    <x v="2265"/>
    <x v="2399"/>
    <n v="122.594317"/>
    <n v="-240.94548399999999"/>
    <n v="9.9599999999999992E-4"/>
    <n v="122.619316"/>
    <n v="-240.91798399999999"/>
    <n v="-5.4299999999999997E-4"/>
    <n v="3.7165089999999998"/>
    <n v="4.5300000000000001E-4"/>
  </r>
  <r>
    <n v="2612"/>
    <x v="18"/>
    <s v="3-51-74-182-191-197"/>
    <s v="3-51-74-182-191-197"/>
    <x v="1"/>
    <x v="2536"/>
    <n v="698.48400000000004"/>
    <n v="468.59699999999998"/>
    <n v="3.8778410000000001"/>
    <n v="0"/>
    <x v="2266"/>
    <x v="2400"/>
    <n v="123.13455"/>
    <n v="-240.92588499999999"/>
    <n v="1.529E-3"/>
    <n v="123.145889"/>
    <n v="-240.91831999999999"/>
    <n v="-5.9900000000000003E-4"/>
    <n v="1.3630960000000001"/>
    <n v="9.3000000000000005E-4"/>
  </r>
  <r>
    <n v="2613"/>
    <x v="18"/>
    <s v="3-51-74-182-191-197"/>
    <s v="3-51-74-182-191-197"/>
    <x v="1"/>
    <x v="2537"/>
    <n v="709.54899999999998"/>
    <n v="400.459"/>
    <n v="3.1541779999999999"/>
    <n v="0"/>
    <x v="2267"/>
    <x v="2401"/>
    <n v="123.66036099999999"/>
    <n v="-240.922449"/>
    <n v="-1.537E-3"/>
    <n v="123.666344"/>
    <n v="-240.91868600000001"/>
    <n v="-5.3899999999999998E-4"/>
    <n v="0.70680600000000005"/>
    <n v="9.990000000000001E-4"/>
  </r>
  <r>
    <n v="2614"/>
    <x v="18"/>
    <s v="3-51-74-182-191-197"/>
    <s v="3-51-74-182-191-197"/>
    <x v="1"/>
    <x v="2538"/>
    <n v="511.20600000000002"/>
    <n v="292.02600000000001"/>
    <n v="4.5716109999999999"/>
    <n v="0"/>
    <x v="2268"/>
    <x v="2402"/>
    <n v="124.395715"/>
    <n v="-240.86484799999999"/>
    <n v="-3.6289999999999998E-3"/>
    <n v="124.35095200000001"/>
    <n v="-240.919128"/>
    <n v="-5.4000000000000001E-4"/>
    <n v="7.035685"/>
    <n v="3.0890000000000002E-3"/>
  </r>
  <r>
    <n v="2615"/>
    <x v="18"/>
    <s v="3-51-74-182-191-197"/>
    <s v="3-51-74-182-191-197"/>
    <x v="1"/>
    <x v="2539"/>
    <n v="371.06299999999999"/>
    <n v="281.10700000000003"/>
    <n v="2.6818529999999998"/>
    <n v="0"/>
    <x v="2269"/>
    <x v="2403"/>
    <n v="124.858384"/>
    <n v="-240.911789"/>
    <n v="8.0599999999999997E-4"/>
    <n v="124.85749800000001"/>
    <n v="-240.919434"/>
    <n v="-6.0300000000000002E-4"/>
    <n v="0.76960600000000001"/>
    <n v="2.03E-4"/>
  </r>
  <r>
    <n v="2616"/>
    <x v="18"/>
    <s v="3-51-74-182-191-197"/>
    <s v="3-51-74-182-191-197"/>
    <x v="1"/>
    <x v="2540"/>
    <n v="359.64400000000001"/>
    <n v="259.01799999999997"/>
    <n v="3.825275"/>
    <n v="0"/>
    <x v="2270"/>
    <x v="2404"/>
    <n v="125.51465"/>
    <n v="-240.92104599999999"/>
    <n v="2.7569999999999999E-3"/>
    <n v="125.52460499999999"/>
    <n v="-240.91970800000001"/>
    <n v="-5.7399999999999997E-4"/>
    <n v="1.0044679999999999"/>
    <n v="2.1819999999999999E-3"/>
  </r>
  <r>
    <n v="2617"/>
    <x v="14"/>
    <s v="3-37-51-74-182-191-197"/>
    <s v="3-37-51-74-182-191-197"/>
    <x v="1"/>
    <x v="2541"/>
    <n v="439.46100000000001"/>
    <n v="279.97699999999998"/>
    <n v="4.4008839999999996"/>
    <n v="0"/>
    <x v="2271"/>
    <x v="2405"/>
    <n v="126.020945"/>
    <n v="-240.92820699999999"/>
    <n v="-2.3499999999999999E-4"/>
    <n v="126.02861"/>
    <n v="-240.920074"/>
    <n v="-5.2300000000000003E-4"/>
    <n v="1.1175630000000001"/>
    <n v="2.8800000000000001E-4"/>
  </r>
  <r>
    <n v="2618"/>
    <x v="14"/>
    <s v="3-37-51-74-182-191-197"/>
    <s v="3-37-51-74-182-191-197"/>
    <x v="1"/>
    <x v="2542"/>
    <n v="446.98200000000003"/>
    <n v="287.56400000000002"/>
    <n v="3.1522399999999999"/>
    <n v="0"/>
    <x v="2272"/>
    <x v="2406"/>
    <n v="126.508764"/>
    <n v="-240.98174"/>
    <n v="1.142E-3"/>
    <n v="126.55373400000001"/>
    <n v="-240.92041"/>
    <n v="-6.1499999999999999E-4"/>
    <n v="7.6050000000000004"/>
    <n v="5.2700000000000002E-4"/>
  </r>
  <r>
    <n v="2619"/>
    <x v="14"/>
    <s v="3-37-51-74-182-191-197"/>
    <s v="3-37-51-74-182-191-197"/>
    <x v="1"/>
    <x v="2543"/>
    <n v="611.36599999999999"/>
    <n v="370.54300000000001"/>
    <n v="5.3805180000000004"/>
    <n v="0"/>
    <x v="2273"/>
    <x v="2407"/>
    <n v="127.30062700000001"/>
    <n v="-240.926063"/>
    <n v="-5.7899999999999998E-4"/>
    <n v="127.306541"/>
    <n v="-240.92085299999999"/>
    <n v="-6.5799999999999995E-4"/>
    <n v="0.78822999999999999"/>
    <n v="7.8999999999999996E-5"/>
  </r>
  <r>
    <n v="2620"/>
    <x v="14"/>
    <s v="3-37-51-74-182-191-197"/>
    <s v="3-37-51-74-182-191-197"/>
    <x v="1"/>
    <x v="2544"/>
    <n v="875.90599999999995"/>
    <n v="719.48299999999995"/>
    <n v="4.4204809999999997"/>
    <n v="0"/>
    <x v="2274"/>
    <x v="2408"/>
    <n v="127.91516300000001"/>
    <n v="-240.926784"/>
    <n v="6.7000000000000002E-4"/>
    <n v="127.91819"/>
    <n v="-240.92121900000001"/>
    <n v="-5.9000000000000003E-4"/>
    <n v="0.63354200000000005"/>
    <n v="8.1000000000000004E-5"/>
  </r>
  <r>
    <n v="2621"/>
    <x v="14"/>
    <s v="3-37-51-74-182-191-197"/>
    <s v="3-37-51-74-182-191-197"/>
    <x v="1"/>
    <x v="2545"/>
    <n v="397.42500000000001"/>
    <n v="352.70699999999999"/>
    <n v="6.7954540000000003"/>
    <n v="0"/>
    <x v="2275"/>
    <x v="2409"/>
    <n v="128.79915500000001"/>
    <n v="-240.92376100000001"/>
    <n v="-5.7799999999999995E-4"/>
    <n v="128.801163"/>
    <n v="-240.92169200000001"/>
    <n v="-5.9199999999999997E-4"/>
    <n v="0.28831400000000001"/>
    <n v="1.2999999999999999E-5"/>
  </r>
  <r>
    <n v="2622"/>
    <x v="14"/>
    <s v="3-37-51-74-182-191-197"/>
    <s v="3-37-51-74-182-191-197"/>
    <x v="1"/>
    <x v="2546"/>
    <n v="562.5"/>
    <n v="374.08199999999999"/>
    <n v="5.0650789999999999"/>
    <n v="0"/>
    <x v="2276"/>
    <x v="2410"/>
    <n v="129.51686699999999"/>
    <n v="-240.92011199999999"/>
    <n v="-3.6999999999999999E-4"/>
    <n v="129.51460299999999"/>
    <n v="-240.92216500000001"/>
    <n v="-6.7000000000000002E-4"/>
    <n v="0.30566300000000002"/>
    <n v="2.9999999999999997E-4"/>
  </r>
  <r>
    <n v="2623"/>
    <x v="14"/>
    <s v="3-37-51-74-182-191-197"/>
    <s v="3-37-51-74-182-191-197"/>
    <x v="1"/>
    <x v="1413"/>
    <n v="719.30899999999997"/>
    <n v="398.27300000000002"/>
    <n v="5.5286999999999997"/>
    <n v="0"/>
    <x v="2277"/>
    <x v="2411"/>
    <n v="130.26166000000001"/>
    <n v="-240.91408799999999"/>
    <n v="2.0000000000000001E-4"/>
    <n v="130.26101700000001"/>
    <n v="-240.92257699999999"/>
    <n v="-5.7700000000000004E-4"/>
    <n v="0.85130799999999995"/>
    <n v="3.77E-4"/>
  </r>
  <r>
    <n v="2624"/>
    <x v="14"/>
    <s v="3-37-51-74-182-191-197"/>
    <s v="3-37-51-74-182-191-197"/>
    <x v="1"/>
    <x v="2547"/>
    <n v="473.55900000000003"/>
    <n v="313.56099999999998"/>
    <n v="7.0388250000000001"/>
    <n v="0"/>
    <x v="2278"/>
    <x v="2412"/>
    <n v="131.25438399999999"/>
    <n v="-240.938703"/>
    <n v="-2.9359999999999998E-3"/>
    <n v="131.26345800000001"/>
    <n v="-240.92327900000001"/>
    <n v="-5.9599999999999996E-4"/>
    <n v="1.7895369999999999"/>
    <n v="2.3400000000000001E-3"/>
  </r>
  <r>
    <n v="2625"/>
    <x v="14"/>
    <s v="3-37-51-74-182-191-197"/>
    <s v="3-37-51-74-182-191-197"/>
    <x v="1"/>
    <x v="2548"/>
    <n v="412.95600000000002"/>
    <n v="305.71300000000002"/>
    <n v="4.8864190000000001"/>
    <n v="0"/>
    <x v="2279"/>
    <x v="2413"/>
    <n v="131.99963299999999"/>
    <n v="-240.92555899999999"/>
    <n v="-7.6099999999999996E-4"/>
    <n v="132.00119000000001"/>
    <n v="-240.92378199999999"/>
    <n v="-6.4800000000000003E-4"/>
    <n v="0.23623"/>
    <n v="1.13E-4"/>
  </r>
  <r>
    <n v="2626"/>
    <x v="14"/>
    <s v="3-37-51-74-182-191-197"/>
    <s v="3-37-51-74-182-191-197"/>
    <x v="1"/>
    <x v="2549"/>
    <n v="526.774"/>
    <n v="351.25599999999997"/>
    <n v="6.2007729999999999"/>
    <n v="0"/>
    <x v="2280"/>
    <x v="2414"/>
    <n v="132.96736000000001"/>
    <n v="-240.92203499999999"/>
    <n v="-1.3760000000000001E-3"/>
    <n v="132.96270799999999"/>
    <n v="-240.92448400000001"/>
    <n v="-6.4700000000000001E-4"/>
    <n v="0.52575700000000003"/>
    <n v="7.2900000000000005E-4"/>
  </r>
  <r>
    <n v="2627"/>
    <x v="14"/>
    <s v="3-35-37-74-182-191-197"/>
    <s v="3-35-37-74-182-191-197"/>
    <x v="1"/>
    <x v="2550"/>
    <n v="461.32499999999999"/>
    <n v="314.11900000000003"/>
    <n v="5.818009"/>
    <n v="0"/>
    <x v="2281"/>
    <x v="2415"/>
    <n v="133.67569599999999"/>
    <n v="-240.93544299999999"/>
    <n v="-4.3359999999999996E-3"/>
    <n v="133.67652899999999"/>
    <n v="-240.92503400000001"/>
    <n v="-5.9999999999999995E-4"/>
    <n v="1.0442389999999999"/>
    <n v="3.735E-3"/>
  </r>
  <r>
    <n v="2628"/>
    <x v="14"/>
    <s v="3-35-37-74-182-191-197"/>
    <s v="3-35-37-74-182-191-197"/>
    <x v="1"/>
    <x v="2551"/>
    <n v="537.20000000000005"/>
    <n v="325.411"/>
    <n v="5.1075160000000004"/>
    <n v="0"/>
    <x v="2282"/>
    <x v="2416"/>
    <n v="134.399495"/>
    <n v="-240.914512"/>
    <n v="-8.8400000000000002E-4"/>
    <n v="134.393753"/>
    <n v="-240.92538500000001"/>
    <n v="-5.8900000000000001E-4"/>
    <n v="1.2295659999999999"/>
    <n v="2.9399999999999999E-4"/>
  </r>
  <r>
    <n v="2629"/>
    <x v="14"/>
    <s v="3-35-37-74-182-191-197"/>
    <s v="3-35-37-74-182-191-197"/>
    <x v="1"/>
    <x v="2552"/>
    <n v="1038.499"/>
    <n v="744.53700000000003"/>
    <n v="6.6936179999999998"/>
    <n v="0"/>
    <x v="2283"/>
    <x v="2417"/>
    <n v="135.36247599999999"/>
    <n v="-240.925735"/>
    <n v="-5.3899999999999998E-4"/>
    <n v="135.361435"/>
    <n v="-240.92588799999999"/>
    <n v="-5.8799999999999998E-4"/>
    <n v="0.10521800000000001"/>
    <n v="5.0000000000000002E-5"/>
  </r>
  <r>
    <n v="2630"/>
    <x v="14"/>
    <s v="3-35-37-74-182-191-197"/>
    <s v="3-35-37-74-182-191-197"/>
    <x v="1"/>
    <x v="2553"/>
    <n v="521.39300000000003"/>
    <n v="369.786"/>
    <n v="4.9183820000000003"/>
    <n v="0"/>
    <x v="2284"/>
    <x v="2418"/>
    <n v="136.085374"/>
    <n v="-240.93041700000001"/>
    <n v="-9.6000000000000002E-4"/>
    <n v="136.092545"/>
    <n v="-240.92631499999999"/>
    <n v="-5.5999999999999995E-4"/>
    <n v="0.82605499999999998"/>
    <n v="4.0000000000000002E-4"/>
  </r>
  <r>
    <n v="2631"/>
    <x v="18"/>
    <s v="35-37-74-182-191-197"/>
    <s v="35-37-74-182-191-197"/>
    <x v="1"/>
    <x v="2554"/>
    <n v="530.125"/>
    <n v="386.60399999999998"/>
    <n v="3.967673"/>
    <n v="0"/>
    <x v="2285"/>
    <x v="2361"/>
    <n v="136.81404800000001"/>
    <n v="-240.931275"/>
    <n v="5.2700000000000002E-4"/>
    <n v="136.82330300000001"/>
    <n v="-240.92665099999999"/>
    <n v="-6.0800000000000003E-4"/>
    <n v="1.0345690000000001"/>
    <n v="8.1000000000000004E-5"/>
  </r>
  <r>
    <n v="2632"/>
    <x v="18"/>
    <s v="35-37-74-182-191-197"/>
    <s v="35-37-74-182-191-197"/>
    <x v="1"/>
    <x v="2555"/>
    <n v="371.29399999999998"/>
    <n v="243.619"/>
    <n v="5.8573130000000004"/>
    <n v="0"/>
    <x v="2286"/>
    <x v="2419"/>
    <n v="137.795177"/>
    <n v="-240.90970799999999"/>
    <n v="1.4419999999999999E-3"/>
    <n v="137.79283100000001"/>
    <n v="-240.92712399999999"/>
    <n v="-5.7499999999999999E-4"/>
    <n v="1.7572840000000001"/>
    <n v="8.6700000000000004E-4"/>
  </r>
  <r>
    <n v="2633"/>
    <x v="18"/>
    <s v="35-37-74-182-191-197"/>
    <s v="35-37-74-182-191-197"/>
    <x v="1"/>
    <x v="2556"/>
    <n v="417.42899999999997"/>
    <n v="522.23599999999999"/>
    <n v="4.5071289999999999"/>
    <n v="0"/>
    <x v="2287"/>
    <x v="2420"/>
    <n v="138.553887"/>
    <n v="-240.90999199999999"/>
    <n v="3.457E-3"/>
    <n v="138.51684599999999"/>
    <n v="-240.92756700000001"/>
    <n v="-5.53E-4"/>
    <n v="4.099939"/>
    <n v="2.905E-3"/>
  </r>
  <r>
    <n v="2634"/>
    <x v="18"/>
    <s v="35-37-74-182-191-197"/>
    <s v="35-37-74-182-191-197"/>
    <x v="1"/>
    <x v="2557"/>
    <n v="414.39"/>
    <n v="474.17700000000002"/>
    <n v="4.4285160000000001"/>
    <n v="0"/>
    <x v="2288"/>
    <x v="2421"/>
    <n v="139.25152600000001"/>
    <n v="-240.91453300000001"/>
    <n v="-2.8299999999999999E-4"/>
    <n v="139.24020400000001"/>
    <n v="-240.92790199999999"/>
    <n v="-6.0700000000000001E-4"/>
    <n v="1.7519659999999999"/>
    <n v="3.2299999999999999E-4"/>
  </r>
  <r>
    <n v="2635"/>
    <x v="18"/>
    <s v="35-37-74-182-191-197"/>
    <s v="35-37-74-182-191-197"/>
    <x v="1"/>
    <x v="2558"/>
    <n v="614.75900000000001"/>
    <n v="845.23400000000004"/>
    <n v="5.7081280000000003"/>
    <n v="0"/>
    <x v="1482"/>
    <x v="2422"/>
    <n v="140.19997699999999"/>
    <n v="-240.93426400000001"/>
    <n v="-7.9100000000000004E-4"/>
    <n v="140.20639"/>
    <n v="-240.92858899999999"/>
    <n v="-6.4300000000000002E-4"/>
    <n v="0.85639500000000002"/>
    <n v="1.4899999999999999E-4"/>
  </r>
  <r>
    <n v="2636"/>
    <x v="18"/>
    <s v="35-37-74-182-191-197"/>
    <s v="35-37-74-182-191-197"/>
    <x v="1"/>
    <x v="2559"/>
    <n v="397.34699999999998"/>
    <n v="388.35399999999998"/>
    <n v="4.6097609999999998"/>
    <n v="0"/>
    <x v="2289"/>
    <x v="2423"/>
    <n v="140.94450800000001"/>
    <n v="-240.96691000000001"/>
    <n v="-3.2650000000000001E-3"/>
    <n v="140.93272400000001"/>
    <n v="-240.92913799999999"/>
    <n v="-6.2699999999999995E-4"/>
    <n v="3.9567260000000002"/>
    <n v="2.6380000000000002E-3"/>
  </r>
  <r>
    <n v="2637"/>
    <x v="18"/>
    <s v="35-37-74-182-191-197"/>
    <s v="35-37-74-182-191-197"/>
    <x v="1"/>
    <x v="2560"/>
    <n v="427.70299999999997"/>
    <n v="345.339"/>
    <n v="4.1384439999999998"/>
    <n v="0"/>
    <x v="2290"/>
    <x v="2424"/>
    <n v="141.642121"/>
    <n v="-240.95138499999999"/>
    <n v="-1.1869999999999999E-3"/>
    <n v="141.659729"/>
    <n v="-240.92955000000001"/>
    <n v="-6.4099999999999997E-4"/>
    <n v="2.8050109999999999"/>
    <n v="5.4600000000000004E-4"/>
  </r>
  <r>
    <n v="2638"/>
    <x v="18"/>
    <s v="35-37-74-182-191-197"/>
    <s v="35-37-74-182-191-197"/>
    <x v="1"/>
    <x v="2561"/>
    <n v="369.72399999999999"/>
    <n v="268.95999999999998"/>
    <n v="5.5958730000000001"/>
    <n v="0"/>
    <x v="2291"/>
    <x v="2425"/>
    <n v="142.613936"/>
    <n v="-240.947576"/>
    <n v="-6.7000000000000002E-5"/>
    <n v="142.62861599999999"/>
    <n v="-240.930038"/>
    <n v="-6.1200000000000002E-4"/>
    <n v="2.28708"/>
    <n v="5.4500000000000002E-4"/>
  </r>
  <r>
    <n v="2639"/>
    <x v="18"/>
    <s v="35-37-74-182-191-197"/>
    <s v="35-37-74-182-191-197"/>
    <x v="1"/>
    <x v="2562"/>
    <n v="363.20600000000002"/>
    <n v="278.00400000000002"/>
    <n v="4.814044"/>
    <n v="0"/>
    <x v="2292"/>
    <x v="2426"/>
    <n v="143.33701099999999"/>
    <n v="-240.94641100000001"/>
    <n v="-6.9200000000000002E-4"/>
    <n v="143.35449199999999"/>
    <n v="-240.93045000000001"/>
    <n v="-5.7899999999999998E-4"/>
    <n v="2.367124"/>
    <n v="1.13E-4"/>
  </r>
  <r>
    <n v="2640"/>
    <x v="18"/>
    <s v="35-37-74-182-191-197"/>
    <s v="35-37-74-182-191-197"/>
    <x v="1"/>
    <x v="1567"/>
    <n v="387.67200000000003"/>
    <n v="228.41900000000001"/>
    <n v="4.2462460000000002"/>
    <n v="0"/>
    <x v="2293"/>
    <x v="2351"/>
    <n v="144.064775"/>
    <n v="-240.93546799999999"/>
    <n v="-1.931E-3"/>
    <n v="144.07989499999999"/>
    <n v="-240.93095400000001"/>
    <n v="-6.4300000000000002E-4"/>
    <n v="1.5779019999999999"/>
    <n v="1.2880000000000001E-3"/>
  </r>
  <r>
    <n v="2641"/>
    <x v="18"/>
    <s v="35-37-74-182-191-197"/>
    <s v="35-37-74-182-191-197"/>
    <x v="1"/>
    <x v="1779"/>
    <n v="410.30700000000002"/>
    <n v="334.21199999999999"/>
    <n v="4.399114"/>
    <n v="0"/>
    <x v="2294"/>
    <x v="2427"/>
    <n v="144.79809700000001"/>
    <n v="-240.928493"/>
    <n v="-1.63E-4"/>
    <n v="144.805252"/>
    <n v="-240.93150299999999"/>
    <n v="-6.0099999999999997E-4"/>
    <n v="0.77627100000000004"/>
    <n v="4.3800000000000002E-4"/>
  </r>
  <r>
    <n v="2642"/>
    <x v="18"/>
    <s v="35-37-74-182-191-197"/>
    <s v="35-37-74-182-191-197"/>
    <x v="1"/>
    <x v="2563"/>
    <n v="434.66800000000001"/>
    <n v="305.04599999999999"/>
    <n v="5.8546430000000003"/>
    <n v="0"/>
    <x v="2295"/>
    <x v="2369"/>
    <n v="145.758262"/>
    <n v="-240.94468499999999"/>
    <n v="-2.16E-3"/>
    <n v="145.77281199999999"/>
    <n v="-240.93220500000001"/>
    <n v="-6.0099999999999997E-4"/>
    <n v="1.9168689999999999"/>
    <n v="1.5590000000000001E-3"/>
  </r>
  <r>
    <n v="2643"/>
    <x v="18"/>
    <s v="35-37-74-182-191-197"/>
    <s v="35-37-74-182-191-197"/>
    <x v="1"/>
    <x v="2564"/>
    <n v="392.56"/>
    <n v="329.166"/>
    <n v="4.0781910000000003"/>
    <n v="0"/>
    <x v="2296"/>
    <x v="2179"/>
    <n v="146.50008099999999"/>
    <n v="-240.93223900000001"/>
    <n v="-5.3899999999999998E-4"/>
    <n v="146.49880999999999"/>
    <n v="-240.93270899999999"/>
    <n v="-6.4700000000000001E-4"/>
    <n v="0.13555700000000001"/>
    <n v="1.08E-4"/>
  </r>
  <r>
    <n v="2644"/>
    <x v="15"/>
    <s v="35-37-74-191-197"/>
    <s v="35-37-74-191-197"/>
    <x v="1"/>
    <x v="2565"/>
    <n v="354.94200000000001"/>
    <n v="228.68100000000001"/>
    <n v="3.6889479999999999"/>
    <n v="0"/>
    <x v="2297"/>
    <x v="2428"/>
    <n v="147.23180199999999"/>
    <n v="-240.92860999999999"/>
    <n v="-2.6800000000000001E-4"/>
    <n v="147.22491500000001"/>
    <n v="-240.933258"/>
    <n v="-6.02E-4"/>
    <n v="0.83088200000000001"/>
    <n v="3.3300000000000002E-4"/>
  </r>
  <r>
    <n v="2645"/>
    <x v="15"/>
    <s v="35-37-74-191-197"/>
    <s v="35-37-74-191-197"/>
    <x v="1"/>
    <x v="2566"/>
    <n v="563.18499999999995"/>
    <n v="367.87200000000001"/>
    <n v="5.0006599999999999"/>
    <n v="0"/>
    <x v="2298"/>
    <x v="2429"/>
    <n v="148.14924500000001"/>
    <n v="-240.95985300000001"/>
    <n v="-4.9899999999999996E-3"/>
    <n v="148.19291699999999"/>
    <n v="-240.93383800000001"/>
    <n v="-5.7499999999999999E-4"/>
    <n v="5.0833029999999999"/>
    <n v="4.4149999999999997E-3"/>
  </r>
  <r>
    <n v="2646"/>
    <x v="15"/>
    <s v="35-37-74-191-197"/>
    <s v="35-37-74-191-197"/>
    <x v="1"/>
    <x v="2567"/>
    <n v="313.26900000000001"/>
    <n v="291.19600000000003"/>
    <n v="4.0318329999999998"/>
    <n v="0"/>
    <x v="2299"/>
    <x v="2430"/>
    <n v="148.93007600000001"/>
    <n v="-240.897909"/>
    <n v="-2.3990000000000001E-3"/>
    <n v="148.91876199999999"/>
    <n v="-240.93429599999999"/>
    <n v="-6.2699999999999995E-4"/>
    <n v="3.8104819999999999"/>
    <n v="1.7719999999999999E-3"/>
  </r>
  <r>
    <n v="2647"/>
    <x v="16"/>
    <s v="35-37-74-197"/>
    <s v="35-37-74-197"/>
    <x v="1"/>
    <x v="183"/>
    <n v="508.28399999999999"/>
    <n v="523.77599999999995"/>
    <n v="4.1251939999999996"/>
    <n v="0"/>
    <x v="2300"/>
    <x v="2431"/>
    <n v="149.840531"/>
    <n v="-240.89539400000001"/>
    <n v="-6.2500000000000003E-3"/>
    <n v="149.88639800000001"/>
    <n v="-240.93478400000001"/>
    <n v="-5.8399999999999999E-4"/>
    <n v="6.045966"/>
    <n v="5.666E-3"/>
  </r>
  <r>
    <n v="2648"/>
    <x v="17"/>
    <s v="35-74-197"/>
    <s v="35-74-197"/>
    <x v="1"/>
    <x v="2568"/>
    <n v="237.77099999999999"/>
    <n v="297.58300000000003"/>
    <n v="2.526357"/>
    <n v="0"/>
    <x v="2301"/>
    <x v="2432"/>
    <n v="150.69855000000001"/>
    <n v="-240.84527800000001"/>
    <n v="3.6999999999999998E-5"/>
    <n v="150.61219800000001"/>
    <n v="-240.93514999999999"/>
    <n v="-5.2800000000000004E-4"/>
    <n v="12.463361000000001"/>
    <n v="4.9100000000000001E-4"/>
  </r>
  <r>
    <n v="2649"/>
    <x v="16"/>
    <s v="17-35-74-197"/>
    <s v="17-35-74-197"/>
    <x v="1"/>
    <x v="2569"/>
    <n v="258.03199999999998"/>
    <n v="262.45299999999997"/>
    <n v="2.4940929999999999"/>
    <n v="0"/>
    <x v="2302"/>
    <x v="2433"/>
    <n v="151.30615599999999"/>
    <n v="-240.98822699999999"/>
    <n v="3.8509999999999998E-3"/>
    <n v="151.338043"/>
    <n v="-240.935562"/>
    <n v="-6.02E-4"/>
    <n v="6.1565940000000001"/>
    <n v="3.2490000000000002E-3"/>
  </r>
  <r>
    <n v="2650"/>
    <x v="16"/>
    <s v="17-35-74-197"/>
    <s v="17-35-74-197"/>
    <x v="1"/>
    <x v="2570"/>
    <n v="273.86399999999998"/>
    <n v="282.041"/>
    <n v="3.2110720000000001"/>
    <n v="0"/>
    <x v="2303"/>
    <x v="2434"/>
    <n v="152.052817"/>
    <n v="-240.94778099999999"/>
    <n v="-4.8200000000000001E-4"/>
    <n v="152.06393399999999"/>
    <n v="-240.93592799999999"/>
    <n v="-5.62E-4"/>
    <n v="1.6250610000000001"/>
    <n v="8.0000000000000007E-5"/>
  </r>
  <r>
    <n v="2651"/>
    <x v="16"/>
    <s v="17-35-74-197"/>
    <s v="17-35-74-197"/>
    <x v="1"/>
    <x v="2571"/>
    <n v="331.608"/>
    <n v="324.90899999999999"/>
    <n v="4.3628130000000001"/>
    <n v="0"/>
    <x v="2304"/>
    <x v="2369"/>
    <n v="153.00595300000001"/>
    <n v="-240.96383599999999"/>
    <n v="-1.66E-3"/>
    <n v="153.03178399999999"/>
    <n v="-240.93640099999999"/>
    <n v="-5.6300000000000002E-4"/>
    <n v="3.7681879999999999"/>
    <n v="1.0970000000000001E-3"/>
  </r>
  <r>
    <n v="2652"/>
    <x v="16"/>
    <s v="17-35-74-197"/>
    <s v="17-35-74-197"/>
    <x v="1"/>
    <x v="2572"/>
    <n v="293.30500000000001"/>
    <n v="265.572"/>
    <n v="3.5387659999999999"/>
    <n v="0"/>
    <x v="2305"/>
    <x v="2184"/>
    <n v="153.74039099999999"/>
    <n v="-240.94207800000001"/>
    <n v="-1.9E-3"/>
    <n v="153.75767500000001"/>
    <n v="-240.93673699999999"/>
    <n v="-6.0800000000000003E-4"/>
    <n v="1.8090139999999999"/>
    <n v="1.292E-3"/>
  </r>
  <r>
    <n v="2653"/>
    <x v="15"/>
    <s v="17-35-74-196-197"/>
    <s v="17-35-74-196-197"/>
    <x v="1"/>
    <x v="2573"/>
    <n v="442.245"/>
    <n v="272.48099999999999"/>
    <n v="4.4720529999999998"/>
    <n v="0"/>
    <x v="703"/>
    <x v="2184"/>
    <n v="154.71316300000001"/>
    <n v="-240.96456900000001"/>
    <n v="2.8800000000000001E-4"/>
    <n v="154.72546399999999"/>
    <n v="-240.937195"/>
    <n v="-6.0800000000000003E-4"/>
    <n v="3.0010829999999999"/>
    <n v="3.2000000000000003E-4"/>
  </r>
  <r>
    <n v="2654"/>
    <x v="15"/>
    <s v="17-35-74-196-197"/>
    <s v="17-35-74-196-197"/>
    <x v="1"/>
    <x v="2574"/>
    <n v="511.94499999999999"/>
    <n v="370.23700000000002"/>
    <n v="3.8382909999999999"/>
    <n v="0"/>
    <x v="1495"/>
    <x v="2435"/>
    <n v="155.464923"/>
    <n v="-240.950672"/>
    <n v="2.032E-3"/>
    <n v="155.45126300000001"/>
    <n v="-240.93772899999999"/>
    <n v="-5.9400000000000002E-4"/>
    <n v="1.881796"/>
    <n v="1.4369999999999999E-3"/>
  </r>
  <r>
    <n v="2655"/>
    <x v="15"/>
    <s v="17-35-74-196-197"/>
    <s v="17-35-74-196-197"/>
    <x v="1"/>
    <x v="2575"/>
    <n v="318.95"/>
    <n v="285.67399999999998"/>
    <n v="4.0529510000000002"/>
    <n v="0"/>
    <x v="2306"/>
    <x v="2436"/>
    <n v="156.175714"/>
    <n v="-240.93960999999999"/>
    <n v="-8.2899999999999998E-4"/>
    <n v="156.177109"/>
    <n v="-240.938232"/>
    <n v="-6.4499999999999996E-4"/>
    <n v="0.196048"/>
    <n v="1.84E-4"/>
  </r>
  <r>
    <n v="2656"/>
    <x v="16"/>
    <s v="17-35-196-197"/>
    <s v="17-35-196-197"/>
    <x v="1"/>
    <x v="2576"/>
    <n v="336.29599999999999"/>
    <n v="434.952"/>
    <n v="4.1134649999999997"/>
    <n v="0"/>
    <x v="2307"/>
    <x v="2437"/>
    <n v="157.14877300000001"/>
    <n v="-240.91149999999999"/>
    <n v="-2.088E-3"/>
    <n v="157.14497399999999"/>
    <n v="-240.93893399999999"/>
    <n v="-6.78E-4"/>
    <n v="2.769568"/>
    <n v="1.41E-3"/>
  </r>
  <r>
    <n v="2657"/>
    <x v="16"/>
    <s v="17-35-196-197"/>
    <s v="17-35-196-197"/>
    <x v="1"/>
    <x v="2577"/>
    <n v="281.24799999999999"/>
    <n v="267.59199999999998"/>
    <n v="2.961611"/>
    <n v="0"/>
    <x v="2308"/>
    <x v="2438"/>
    <n v="157.878038"/>
    <n v="-240.91848200000001"/>
    <n v="-1.439E-3"/>
    <n v="157.87084999999999"/>
    <n v="-240.93946800000001"/>
    <n v="-6.38E-4"/>
    <n v="2.2183510000000002"/>
    <n v="8.0099999999999995E-4"/>
  </r>
  <r>
    <n v="2658"/>
    <x v="16"/>
    <s v="17-35-196-197"/>
    <s v="17-35-196-197"/>
    <x v="1"/>
    <x v="2578"/>
    <n v="295.88799999999998"/>
    <n v="247.65199999999999"/>
    <n v="3.6141529999999999"/>
    <n v="0"/>
    <x v="2309"/>
    <x v="2439"/>
    <n v="158.80913200000001"/>
    <n v="-240.97319899999999"/>
    <n v="-2.4599999999999999E-3"/>
    <n v="158.83871500000001"/>
    <n v="-240.940033"/>
    <n v="-5.8200000000000005E-4"/>
    <n v="4.4442310000000003"/>
    <n v="1.8779999999999999E-3"/>
  </r>
  <r>
    <n v="2659"/>
    <x v="16"/>
    <s v="17-35-196-197"/>
    <s v="17-35-196-197"/>
    <x v="1"/>
    <x v="2579"/>
    <n v="282.30700000000002"/>
    <n v="364.90899999999999"/>
    <n v="3.038888"/>
    <n v="0"/>
    <x v="2310"/>
    <x v="2365"/>
    <n v="159.56929700000001"/>
    <n v="-240.934549"/>
    <n v="-7.0600000000000003E-4"/>
    <n v="159.56459000000001"/>
    <n v="-240.94038399999999"/>
    <n v="-6.1200000000000002E-4"/>
    <n v="0.74963599999999997"/>
    <n v="9.3999999999999994E-5"/>
  </r>
  <r>
    <n v="2660"/>
    <x v="16"/>
    <s v="17-35-196-197"/>
    <s v="17-35-196-197"/>
    <x v="1"/>
    <x v="2580"/>
    <n v="296.411"/>
    <n v="353.46"/>
    <n v="3.0334129999999999"/>
    <n v="0"/>
    <x v="2080"/>
    <x v="2366"/>
    <n v="160.284853"/>
    <n v="-240.94712699999999"/>
    <n v="-6.9899999999999997E-4"/>
    <n v="160.290482"/>
    <n v="-240.94075000000001"/>
    <n v="-5.6400000000000005E-4"/>
    <n v="0.850545"/>
    <n v="1.35E-4"/>
  </r>
  <r>
    <n v="2661"/>
    <x v="16"/>
    <s v="17-35-196-197"/>
    <s v="17-35-196-197"/>
    <x v="1"/>
    <x v="2581"/>
    <n v="505.88400000000001"/>
    <n v="387.041"/>
    <n v="3.5430130000000002"/>
    <n v="0"/>
    <x v="2311"/>
    <x v="2440"/>
    <n v="161.083551"/>
    <n v="-240.887753"/>
    <n v="5.8129999999999996E-3"/>
    <n v="161.01637299999999"/>
    <n v="-240.94108600000001"/>
    <n v="-6.0899999999999995E-4"/>
    <n v="8.5774699999999999"/>
    <n v="5.2050000000000004E-3"/>
  </r>
  <r>
    <n v="2662"/>
    <x v="16"/>
    <s v="17-35-196-197"/>
    <s v="17-35-196-197"/>
    <x v="1"/>
    <x v="777"/>
    <n v="385.87799999999999"/>
    <n v="338.91300000000001"/>
    <n v="3.5952459999999999"/>
    <n v="0"/>
    <x v="1706"/>
    <x v="2160"/>
    <n v="161.981618"/>
    <n v="-240.94761199999999"/>
    <n v="4.7199999999999998E-4"/>
    <n v="161.98422199999999"/>
    <n v="-240.94155900000001"/>
    <n v="-6.0800000000000003E-4"/>
    <n v="0.65895899999999996"/>
    <n v="1.36E-4"/>
  </r>
  <r>
    <n v="2663"/>
    <x v="16"/>
    <s v="17-35-196-197"/>
    <s v="17-35-196-197"/>
    <x v="1"/>
    <x v="2582"/>
    <n v="285.77699999999999"/>
    <n v="345.16300000000001"/>
    <n v="2.7666780000000002"/>
    <n v="0"/>
    <x v="2007"/>
    <x v="2162"/>
    <n v="162.722905"/>
    <n v="-240.92848499999999"/>
    <n v="-1.56E-4"/>
    <n v="162.710114"/>
    <n v="-240.941925"/>
    <n v="-5.6300000000000002E-4"/>
    <n v="1.855386"/>
    <n v="4.0700000000000003E-4"/>
  </r>
  <r>
    <n v="2664"/>
    <x v="16"/>
    <s v="17-35-196-197"/>
    <s v="17-35-196-197"/>
    <x v="1"/>
    <x v="2583"/>
    <n v="255.31200000000001"/>
    <n v="235.82599999999999"/>
    <n v="3.6135220000000001"/>
    <n v="0"/>
    <x v="2312"/>
    <x v="2441"/>
    <n v="163.66958"/>
    <n v="-240.93669700000001"/>
    <n v="-2.271E-3"/>
    <n v="163.6772"/>
    <n v="-240.942398"/>
    <n v="-5.6300000000000002E-4"/>
    <n v="0.95173099999999999"/>
    <n v="1.709E-3"/>
  </r>
  <r>
    <n v="2665"/>
    <x v="16"/>
    <s v="17-35-196-197"/>
    <s v="17-35-196-197"/>
    <x v="1"/>
    <x v="2584"/>
    <n v="418.08100000000002"/>
    <n v="341.49"/>
    <n v="2.966958"/>
    <n v="0"/>
    <x v="2313"/>
    <x v="2442"/>
    <n v="164.37812400000001"/>
    <n v="-240.97855000000001"/>
    <n v="7.7200000000000001E-4"/>
    <n v="164.398056"/>
    <n v="-240.942734"/>
    <n v="-6.0999999999999997E-4"/>
    <n v="4.0988800000000003"/>
    <n v="1.63E-4"/>
  </r>
  <r>
    <n v="2666"/>
    <x v="16"/>
    <s v="17-35-196-197"/>
    <s v="17-35-196-197"/>
    <x v="1"/>
    <x v="2585"/>
    <n v="282.65499999999997"/>
    <n v="347.89600000000002"/>
    <n v="2.6213440000000001"/>
    <n v="0"/>
    <x v="2314"/>
    <x v="2443"/>
    <n v="165.06841800000001"/>
    <n v="-241.01879700000001"/>
    <n v="3.1480000000000002E-3"/>
    <n v="165.11035200000001"/>
    <n v="-240.94309999999999"/>
    <n v="-5.6099999999999998E-4"/>
    <n v="8.6535620000000009"/>
    <n v="2.5860000000000002E-3"/>
  </r>
  <r>
    <n v="2667"/>
    <x v="15"/>
    <s v="17-35-96-196-197"/>
    <s v="17-35-96-196-197"/>
    <x v="1"/>
    <x v="2586"/>
    <n v="353.274"/>
    <n v="304.30399999999997"/>
    <n v="5.1002799999999997"/>
    <n v="0"/>
    <x v="2315"/>
    <x v="2444"/>
    <n v="166.019136"/>
    <n v="-240.968728"/>
    <n v="-2.6419999999999998E-3"/>
    <n v="166.042374"/>
    <n v="-240.94357299999999"/>
    <n v="-5.6099999999999998E-4"/>
    <n v="3.424617"/>
    <n v="2.081E-3"/>
  </r>
  <r>
    <n v="2668"/>
    <x v="15"/>
    <s v="17-35-96-196-197"/>
    <s v="17-35-96-196-197"/>
    <x v="1"/>
    <x v="2587"/>
    <n v="394.846"/>
    <n v="369.62400000000002"/>
    <n v="3.493512"/>
    <n v="0"/>
    <x v="2316"/>
    <x v="2445"/>
    <n v="166.72713899999999"/>
    <n v="-240.98551"/>
    <n v="7.6499999999999997E-3"/>
    <n v="166.728577"/>
    <n v="-240.943893"/>
    <n v="-6.1200000000000002E-4"/>
    <n v="4.1641769999999996"/>
    <n v="7.038E-3"/>
  </r>
  <r>
    <n v="2669"/>
    <x v="18"/>
    <s v="17-35-96-196-197-199"/>
    <s v="17-35-96-196-197-199"/>
    <x v="1"/>
    <x v="2588"/>
    <n v="361.25700000000001"/>
    <n v="225.185"/>
    <n v="5.7191020000000004"/>
    <n v="0"/>
    <x v="2317"/>
    <x v="2446"/>
    <n v="167.62553199999999"/>
    <n v="-240.95651599999999"/>
    <n v="2.3800000000000001E-4"/>
    <n v="167.63008099999999"/>
    <n v="-240.944366"/>
    <n v="-6.1200000000000002E-4"/>
    <n v="1.29738"/>
    <n v="3.7300000000000001E-4"/>
  </r>
  <r>
    <n v="2670"/>
    <x v="18"/>
    <s v="17-35-96-196-197-199"/>
    <s v="17-35-96-196-197-199"/>
    <x v="1"/>
    <x v="2589"/>
    <n v="360.488"/>
    <n v="292.68700000000001"/>
    <n v="4.0903289999999997"/>
    <n v="0"/>
    <x v="2318"/>
    <x v="2447"/>
    <n v="168.29411500000001"/>
    <n v="-240.950931"/>
    <n v="-2.5099999999999998E-4"/>
    <n v="168.29827900000001"/>
    <n v="-240.944794"/>
    <n v="-5.9100000000000005E-4"/>
    <n v="0.74161600000000005"/>
    <n v="3.4099999999999999E-4"/>
  </r>
  <r>
    <n v="2671"/>
    <x v="18"/>
    <s v="17-35-96-196-197-199"/>
    <s v="17-35-96-196-197-199"/>
    <x v="1"/>
    <x v="2590"/>
    <n v="409.87099999999998"/>
    <n v="286.23"/>
    <n v="3.9386999999999999"/>
    <n v="0"/>
    <x v="2319"/>
    <x v="2448"/>
    <n v="168.976496"/>
    <n v="-240.90792099999999"/>
    <n v="-4.2220000000000001E-3"/>
    <n v="168.96026599999999"/>
    <n v="-240.945312"/>
    <n v="-6.7599999999999995E-4"/>
    <n v="4.0761620000000001"/>
    <n v="3.5460000000000001E-3"/>
  </r>
  <r>
    <n v="2672"/>
    <x v="18"/>
    <s v="17-35-96-196-197-199"/>
    <s v="17-35-96-196-197-199"/>
    <x v="1"/>
    <x v="2591"/>
    <n v="875.65099999999995"/>
    <n v="746.13199999999995"/>
    <n v="4.7527400000000002"/>
    <n v="0"/>
    <x v="2320"/>
    <x v="2417"/>
    <n v="169.78162900000001"/>
    <n v="-240.99525800000001"/>
    <n v="1.2899999999999999E-4"/>
    <n v="169.83227500000001"/>
    <n v="-240.94577000000001"/>
    <n v="-6.8300000000000001E-4"/>
    <n v="7.0810320000000004"/>
    <n v="5.5400000000000002E-4"/>
  </r>
  <r>
    <n v="2673"/>
    <x v="18"/>
    <s v="17-35-96-196-197-199"/>
    <s v="17-35-96-196-197-199"/>
    <x v="1"/>
    <x v="2592"/>
    <n v="1125.5709999999999"/>
    <n v="336.87200000000001"/>
    <n v="4.2747489999999999"/>
    <n v="0"/>
    <x v="2321"/>
    <x v="2449"/>
    <n v="170.498233"/>
    <n v="-240.92930999999999"/>
    <n v="2.1999999999999999E-5"/>
    <n v="170.47721899999999"/>
    <n v="-240.94612100000001"/>
    <n v="-6.3199999999999997E-4"/>
    <n v="2.6911399999999999"/>
    <n v="6.11E-4"/>
  </r>
  <r>
    <n v="2674"/>
    <x v="15"/>
    <s v="17-35-96-196-199"/>
    <s v="17-35-96-196-199"/>
    <x v="1"/>
    <x v="1940"/>
    <n v="661.45299999999997"/>
    <n v="419.18"/>
    <n v="3.1404109999999998"/>
    <n v="0"/>
    <x v="2322"/>
    <x v="2450"/>
    <n v="171.105636"/>
    <n v="-240.96348399999999"/>
    <n v="8.61E-4"/>
    <n v="171.113968"/>
    <n v="-240.946518"/>
    <n v="-6.9899999999999997E-4"/>
    <n v="1.890196"/>
    <n v="1.6200000000000001E-4"/>
  </r>
  <r>
    <n v="2675"/>
    <x v="18"/>
    <s v="17-35-59-96-196-199"/>
    <s v="17-35-59-96-196-199"/>
    <x v="1"/>
    <x v="2593"/>
    <n v="366.81"/>
    <n v="360.137"/>
    <n v="4.7869409999999997"/>
    <n v="0"/>
    <x v="2323"/>
    <x v="2451"/>
    <n v="171.95128800000001"/>
    <n v="-240.953912"/>
    <n v="8.61E-4"/>
    <n v="171.95060699999999"/>
    <n v="-240.94709800000001"/>
    <n v="-7.18E-4"/>
    <n v="0.68479500000000004"/>
    <n v="1.44E-4"/>
  </r>
  <r>
    <n v="2676"/>
    <x v="18"/>
    <s v="17-35-59-96-196-199"/>
    <s v="17-35-59-96-196-199"/>
    <x v="1"/>
    <x v="2594"/>
    <n v="412.03399999999999"/>
    <n v="322.82900000000001"/>
    <n v="4.2708300000000001"/>
    <n v="0"/>
    <x v="2324"/>
    <x v="2452"/>
    <n v="172.566461"/>
    <n v="-240.93356900000001"/>
    <n v="-4.6569999999999997E-3"/>
    <n v="172.56944300000001"/>
    <n v="-240.947632"/>
    <n v="-6.9300000000000004E-4"/>
    <n v="1.4375640000000001"/>
    <n v="3.9639999999999996E-3"/>
  </r>
  <r>
    <n v="2677"/>
    <x v="14"/>
    <s v="17-35-59-96-196-199-201"/>
    <s v="17-35-59-96-196-199-201"/>
    <x v="1"/>
    <x v="1553"/>
    <n v="813.21799999999996"/>
    <n v="391.83100000000002"/>
    <n v="4.2114229999999999"/>
    <n v="0"/>
    <x v="2325"/>
    <x v="2453"/>
    <n v="173.18039400000001"/>
    <n v="-240.94522000000001"/>
    <n v="-1.5299999999999999E-3"/>
    <n v="173.18138099999999"/>
    <n v="-240.94813500000001"/>
    <n v="-7.5199999999999996E-4"/>
    <n v="0.30784299999999998"/>
    <n v="7.7800000000000005E-4"/>
  </r>
  <r>
    <n v="2678"/>
    <x v="14"/>
    <s v="17-35-59-96-196-199-201"/>
    <s v="17-35-59-96-196-199-201"/>
    <x v="1"/>
    <x v="2595"/>
    <n v="840.98400000000004"/>
    <n v="851.51800000000003"/>
    <n v="4.2223290000000002"/>
    <n v="0"/>
    <x v="2326"/>
    <x v="2454"/>
    <n v="173.803393"/>
    <n v="-240.939324"/>
    <n v="1.256E-3"/>
    <n v="173.786575"/>
    <n v="-240.94860800000001"/>
    <n v="-6.8499999999999995E-4"/>
    <n v="1.9210480000000001"/>
    <n v="5.71E-4"/>
  </r>
  <r>
    <n v="2679"/>
    <x v="14"/>
    <s v="17-35-59-96-196-199-201"/>
    <s v="17-35-59-96-196-199-201"/>
    <x v="1"/>
    <x v="2596"/>
    <n v="495.59899999999999"/>
    <n v="245.32300000000001"/>
    <n v="5.0837110000000001"/>
    <n v="0"/>
    <x v="2327"/>
    <x v="2455"/>
    <n v="174.58748499999999"/>
    <n v="-240.94551899999999"/>
    <n v="-3.6999999999999999E-4"/>
    <n v="174.58290099999999"/>
    <n v="-240.94909699999999"/>
    <n v="-6.4499999999999996E-4"/>
    <n v="0.58151900000000001"/>
    <n v="2.7599999999999999E-4"/>
  </r>
  <r>
    <n v="2680"/>
    <x v="19"/>
    <s v="17-35-59-72-96-196-199-201"/>
    <s v="17-35-59-72-96-196-199-201"/>
    <x v="1"/>
    <x v="2597"/>
    <n v="654.96699999999998"/>
    <n v="335.08"/>
    <n v="5.295445"/>
    <n v="0"/>
    <x v="2328"/>
    <x v="2456"/>
    <n v="175.16433499999999"/>
    <n v="-240.957067"/>
    <n v="-8.2100000000000001E-4"/>
    <n v="175.171967"/>
    <n v="-240.94944799999999"/>
    <n v="-6.7000000000000002E-4"/>
    <n v="1.0783510000000001"/>
    <n v="1.5200000000000001E-4"/>
  </r>
  <r>
    <n v="2681"/>
    <x v="19"/>
    <s v="17-35-59-72-96-196-199-201"/>
    <s v="17-35-59-72-96-196-199-201"/>
    <x v="1"/>
    <x v="2598"/>
    <n v="601.92899999999997"/>
    <n v="300.529"/>
    <n v="6.2488859999999997"/>
    <n v="0"/>
    <x v="2329"/>
    <x v="2457"/>
    <n v="175.95247499999999"/>
    <n v="-240.952518"/>
    <n v="-2.7799999999999998E-4"/>
    <n v="175.94645700000001"/>
    <n v="-240.94992099999999"/>
    <n v="-6.6100000000000002E-4"/>
    <n v="0.65546700000000002"/>
    <n v="3.8299999999999999E-4"/>
  </r>
  <r>
    <n v="2682"/>
    <x v="19"/>
    <s v="17-35-59-72-96-196-199-201"/>
    <s v="17-35-59-72-96-196-199-201"/>
    <x v="1"/>
    <x v="2599"/>
    <n v="836.64200000000005"/>
    <n v="441.08199999999999"/>
    <n v="4.5044899999999997"/>
    <n v="0"/>
    <x v="2330"/>
    <x v="2458"/>
    <n v="176.52442300000001"/>
    <n v="-240.947126"/>
    <n v="-1.487E-3"/>
    <n v="176.519318"/>
    <n v="-240.950287"/>
    <n v="-6.0300000000000002E-4"/>
    <n v="0.60046500000000003"/>
    <n v="8.8400000000000002E-4"/>
  </r>
  <r>
    <n v="2683"/>
    <x v="19"/>
    <s v="17-35-59-72-96-196-199-201"/>
    <s v="17-35-59-72-96-196-199-201"/>
    <x v="1"/>
    <x v="2600"/>
    <n v="555.26499999999999"/>
    <n v="425.12599999999998"/>
    <n v="4.7354190000000003"/>
    <n v="0"/>
    <x v="2331"/>
    <x v="2459"/>
    <n v="177.09092699999999"/>
    <n v="-240.94329300000001"/>
    <n v="9.8900000000000008E-4"/>
    <n v="177.08554100000001"/>
    <n v="-240.95062300000001"/>
    <n v="-6.6E-4"/>
    <n v="0.90964599999999995"/>
    <n v="3.2899999999999997E-4"/>
  </r>
  <r>
    <n v="2684"/>
    <x v="13"/>
    <s v="17-32-35-59-72-96-196-199-201"/>
    <s v="17-32-35-59-72-96-196-199-201"/>
    <x v="1"/>
    <x v="2601"/>
    <n v="882.68399999999997"/>
    <n v="247.965"/>
    <n v="6.7943990000000003"/>
    <n v="0"/>
    <x v="2332"/>
    <x v="2460"/>
    <n v="177.82517100000001"/>
    <n v="-240.95093800000001"/>
    <n v="2.48E-3"/>
    <n v="177.830322"/>
    <n v="-240.950073"/>
    <n v="3.0699999999999998E-4"/>
    <n v="0.52229199999999998"/>
    <n v="2.1719999999999999E-3"/>
  </r>
  <r>
    <n v="2685"/>
    <x v="13"/>
    <s v="17-32-35-59-72-96-196-199-201"/>
    <s v="17-32-35-59-72-96-196-199-201"/>
    <x v="1"/>
    <x v="2602"/>
    <n v="1698.355"/>
    <n v="1098.6669999999999"/>
    <n v="5.2158129999999998"/>
    <n v="0"/>
    <x v="2333"/>
    <x v="2461"/>
    <n v="178.388544"/>
    <n v="-240.93083300000001"/>
    <n v="9.9369999999999997E-3"/>
    <n v="178.38064600000001"/>
    <n v="-240.93795800000001"/>
    <n v="1.031E-2"/>
    <n v="1.0636969999999999"/>
    <n v="3.7300000000000001E-4"/>
  </r>
  <r>
    <n v="2686"/>
    <x v="13"/>
    <s v="17-32-35-59-72-96-196-199-201"/>
    <s v="17-32-35-59-72-96-196-199-201"/>
    <x v="1"/>
    <x v="2603"/>
    <n v="495.36200000000002"/>
    <n v="243.82400000000001"/>
    <n v="6.6557120000000003"/>
    <n v="0"/>
    <x v="2334"/>
    <x v="2462"/>
    <n v="179.10602600000001"/>
    <n v="-240.909819"/>
    <n v="2.5094999999999999E-2"/>
    <n v="179.10449199999999"/>
    <n v="-240.911148"/>
    <n v="2.5243999999999999E-2"/>
    <n v="0.202926"/>
    <n v="1.4899999999999999E-4"/>
  </r>
  <r>
    <n v="2687"/>
    <x v="13"/>
    <s v="17-32-35-59-72-96-196-199-201"/>
    <s v="17-32-35-59-72-96-196-199-201"/>
    <x v="1"/>
    <x v="2604"/>
    <n v="594.55799999999999"/>
    <n v="372.50200000000001"/>
    <n v="4.5789499999999999"/>
    <n v="0"/>
    <x v="2335"/>
    <x v="2463"/>
    <n v="179.63460799999999"/>
    <n v="-240.89596299999999"/>
    <n v="3.3119999999999997E-2"/>
    <n v="179.640457"/>
    <n v="-240.88685599999999"/>
    <n v="3.4102E-2"/>
    <n v="1.0823609999999999"/>
    <n v="9.8200000000000002E-4"/>
  </r>
  <r>
    <n v="2688"/>
    <x v="12"/>
    <s v="17-32-35-59-72-95-96-196-199-201"/>
    <s v="17-32-35-59-72-95-96-196-199-201"/>
    <x v="1"/>
    <x v="2605"/>
    <n v="592.995"/>
    <n v="327.42899999999997"/>
    <n v="5.7977949999999998"/>
    <n v="0"/>
    <x v="2336"/>
    <x v="2464"/>
    <n v="180.171843"/>
    <n v="-240.85978800000001"/>
    <n v="4.0794999999999998E-2"/>
    <n v="180.170334"/>
    <n v="-240.860367"/>
    <n v="4.1091999999999997E-2"/>
    <n v="0.16162799999999999"/>
    <n v="2.9700000000000001E-4"/>
  </r>
  <r>
    <n v="2689"/>
    <x v="13"/>
    <s v="17-32-59-72-95-96-196-199-201"/>
    <s v="17-32-59-72-95-96-196-199-201"/>
    <x v="1"/>
    <x v="2606"/>
    <n v="586.69200000000001"/>
    <n v="326.08699999999999"/>
    <n v="6.4008849999999997"/>
    <n v="0"/>
    <x v="2337"/>
    <x v="2465"/>
    <n v="180.87438800000001"/>
    <n v="-240.83058"/>
    <n v="4.4146999999999999E-2"/>
    <n v="180.86691300000001"/>
    <n v="-240.822754"/>
    <n v="4.7914999999999999E-2"/>
    <n v="1.082236"/>
    <n v="3.7680000000000001E-3"/>
  </r>
  <r>
    <n v="2690"/>
    <x v="13"/>
    <s v="17-32-59-72-95-96-196-199-201"/>
    <s v="17-32-59-72-95-96-196-199-201"/>
    <x v="1"/>
    <x v="1144"/>
    <n v="504.23200000000003"/>
    <n v="417.14"/>
    <n v="4.7832530000000002"/>
    <n v="0"/>
    <x v="2338"/>
    <x v="1880"/>
    <n v="181.38440600000001"/>
    <n v="-240.79153700000001"/>
    <n v="5.1511000000000001E-2"/>
    <n v="181.38183599999999"/>
    <n v="-240.79342700000001"/>
    <n v="5.1619999999999999E-2"/>
    <n v="0.31897799999999998"/>
    <n v="1.08E-4"/>
  </r>
  <r>
    <n v="2691"/>
    <x v="13"/>
    <s v="17-32-59-72-95-96-196-199-201"/>
    <s v="17-32-59-72-95-96-196-199-201"/>
    <x v="1"/>
    <x v="2607"/>
    <n v="747.13699999999994"/>
    <n v="394.399"/>
    <n v="6.6912070000000003"/>
    <n v="0"/>
    <x v="2339"/>
    <x v="2466"/>
    <n v="182.06091799999999"/>
    <n v="-240.74859599999999"/>
    <n v="5.4167E-2"/>
    <n v="182.058899"/>
    <n v="-240.75349399999999"/>
    <n v="5.5350999999999997E-2"/>
    <n v="0.52981599999999995"/>
    <n v="1.1839999999999999E-3"/>
  </r>
  <r>
    <n v="2692"/>
    <x v="13"/>
    <s v="17-32-59-72-95-96-196-199-201"/>
    <s v="17-32-59-72-95-96-196-199-201"/>
    <x v="1"/>
    <x v="2608"/>
    <n v="609.89499999999998"/>
    <n v="288.56099999999998"/>
    <n v="4.3777010000000001"/>
    <n v="0"/>
    <x v="2340"/>
    <x v="2467"/>
    <n v="182.546312"/>
    <n v="-240.74759800000001"/>
    <n v="5.9414000000000002E-2"/>
    <n v="182.55998199999999"/>
    <n v="-240.72311400000001"/>
    <n v="5.7500999999999997E-2"/>
    <n v="2.8041330000000002"/>
    <n v="1.913E-3"/>
  </r>
  <r>
    <n v="2693"/>
    <x v="13"/>
    <s v="17-32-59-72-95-96-196-199-201"/>
    <s v="17-32-59-72-95-96-196-199-201"/>
    <x v="1"/>
    <x v="2609"/>
    <n v="511.90300000000002"/>
    <n v="263.51299999999998"/>
    <n v="7.1070690000000001"/>
    <n v="0"/>
    <x v="2341"/>
    <x v="2468"/>
    <n v="183.200119"/>
    <n v="-240.68263899999999"/>
    <n v="8.1478999999999996E-2"/>
    <n v="183.21646100000001"/>
    <n v="-240.65808100000001"/>
    <n v="8.0177999999999999E-2"/>
    <n v="2.9498139999999999"/>
    <n v="1.3010000000000001E-3"/>
  </r>
  <r>
    <n v="2694"/>
    <x v="13"/>
    <s v="17-32-59-72-95-96-196-199-201"/>
    <s v="17-32-59-72-95-96-196-199-201"/>
    <x v="1"/>
    <x v="2610"/>
    <n v="571.81100000000004"/>
    <n v="267.84300000000002"/>
    <n v="7.6780860000000004"/>
    <n v="0"/>
    <x v="2342"/>
    <x v="2469"/>
    <n v="183.70864499999999"/>
    <n v="-240.564806"/>
    <n v="0.117955"/>
    <n v="183.709259"/>
    <n v="-240.57254"/>
    <n v="0.116829"/>
    <n v="0.77581100000000003"/>
    <n v="1.126E-3"/>
  </r>
  <r>
    <n v="2695"/>
    <x v="13"/>
    <s v="17-32-59-72-95-96-196-199-201"/>
    <s v="17-32-59-72-95-96-196-199-201"/>
    <x v="1"/>
    <x v="2611"/>
    <n v="629.976"/>
    <n v="249.99799999999999"/>
    <n v="8.9822509999999998"/>
    <n v="0"/>
    <x v="2343"/>
    <x v="2470"/>
    <n v="184.40013999999999"/>
    <n v="-240.43408700000001"/>
    <n v="0.16262399999999999"/>
    <n v="184.403381"/>
    <n v="-240.425568"/>
    <n v="0.16303699999999999"/>
    <n v="0.91155299999999995"/>
    <n v="4.1300000000000001E-4"/>
  </r>
  <r>
    <n v="2696"/>
    <x v="13"/>
    <s v="17-32-59-72-95-96-196-199-201"/>
    <s v="17-32-59-72-95-96-196-199-201"/>
    <x v="1"/>
    <x v="2612"/>
    <n v="754.71"/>
    <n v="304.33699999999999"/>
    <n v="6.7381719999999996"/>
    <n v="0"/>
    <x v="2344"/>
    <x v="2471"/>
    <n v="184.95607699999999"/>
    <n v="-240.308156"/>
    <n v="0.19272500000000001"/>
    <n v="184.964325"/>
    <n v="-240.29354900000001"/>
    <n v="0.19255"/>
    <n v="1.677573"/>
    <n v="1.75E-4"/>
  </r>
  <r>
    <n v="2697"/>
    <x v="13"/>
    <s v="17-32-59-72-95-96-196-199-201"/>
    <s v="17-32-59-72-95-96-196-199-201"/>
    <x v="1"/>
    <x v="2613"/>
    <n v="567.83100000000002"/>
    <n v="252.107"/>
    <n v="8.8092170000000003"/>
    <n v="0"/>
    <x v="2345"/>
    <x v="2472"/>
    <n v="185.78170600000001"/>
    <n v="-240.077752"/>
    <n v="0.22405600000000001"/>
    <n v="185.77435299999999"/>
    <n v="-240.088211"/>
    <n v="0.22484000000000001"/>
    <n v="1.2785249999999999"/>
    <n v="7.8399999999999997E-4"/>
  </r>
  <r>
    <n v="2698"/>
    <x v="13"/>
    <s v="17-32-59-72-95-96-196-199-201"/>
    <s v="17-32-59-72-95-96-196-199-201"/>
    <x v="1"/>
    <x v="2614"/>
    <n v="737.18299999999999"/>
    <n v="382.05900000000003"/>
    <n v="6.8273219999999997"/>
    <n v="0"/>
    <x v="2346"/>
    <x v="2473"/>
    <n v="186.42939000000001"/>
    <n v="-239.90771599999999"/>
    <n v="0.24380299999999999"/>
    <n v="186.43055699999999"/>
    <n v="-239.912125"/>
    <n v="0.24409900000000001"/>
    <n v="0.45607300000000001"/>
    <n v="2.9599999999999998E-4"/>
  </r>
  <r>
    <n v="2699"/>
    <x v="13"/>
    <s v="17-32-59-72-95-96-196-199-201"/>
    <s v="17-32-59-72-95-96-196-199-201"/>
    <x v="1"/>
    <x v="2615"/>
    <n v="710.149"/>
    <n v="270.197"/>
    <n v="10.897453000000001"/>
    <n v="0"/>
    <x v="2347"/>
    <x v="2474"/>
    <n v="187.362843"/>
    <n v="-239.64936499999999"/>
    <n v="0.26450299999999999"/>
    <n v="187.363022"/>
    <n v="-239.650757"/>
    <n v="0.26438200000000001"/>
    <n v="0.14032800000000001"/>
    <n v="1.22E-4"/>
  </r>
  <r>
    <n v="2700"/>
    <x v="13"/>
    <s v="17-32-59-72-95-96-196-199-201"/>
    <s v="17-32-59-72-95-96-196-199-201"/>
    <x v="1"/>
    <x v="206"/>
    <n v="1014.746"/>
    <n v="393.54"/>
    <n v="7.1716150000000001"/>
    <n v="0"/>
    <x v="2348"/>
    <x v="2475"/>
    <n v="188.090046"/>
    <n v="-239.453462"/>
    <n v="0.27437099999999998"/>
    <n v="188.082199"/>
    <n v="-239.44210799999999"/>
    <n v="0.275978"/>
    <n v="1.380118"/>
    <n v="1.6080000000000001E-3"/>
  </r>
  <r>
    <n v="2701"/>
    <x v="13"/>
    <s v="17-32-59-72-95-96-196-199-201"/>
    <s v="17-32-59-72-95-96-196-199-201"/>
    <x v="1"/>
    <x v="2616"/>
    <n v="506.59699999999998"/>
    <n v="276.14"/>
    <n v="10.718826999999999"/>
    <n v="0"/>
    <x v="2349"/>
    <x v="2476"/>
    <n v="189.031285"/>
    <n v="-239.12252899999999"/>
    <n v="0.31089"/>
    <n v="189.01887500000001"/>
    <n v="-239.13211100000001"/>
    <n v="0.31191099999999999"/>
    <n v="1.567849"/>
    <n v="1.021E-3"/>
  </r>
  <r>
    <n v="2702"/>
    <x v="13"/>
    <s v="17-32-59-72-95-96-196-199-201"/>
    <s v="17-32-59-72-95-96-196-199-201"/>
    <x v="1"/>
    <x v="2617"/>
    <n v="549.23900000000003"/>
    <n v="330.41399999999999"/>
    <n v="10.350629"/>
    <n v="0"/>
    <x v="2350"/>
    <x v="2477"/>
    <n v="189.68712099999999"/>
    <n v="-238.85244399999999"/>
    <n v="0.36959500000000001"/>
    <n v="189.67808500000001"/>
    <n v="-238.85200499999999"/>
    <n v="0.36908600000000003"/>
    <n v="0.90464599999999995"/>
    <n v="5.0900000000000001E-4"/>
  </r>
  <r>
    <n v="2703"/>
    <x v="13"/>
    <s v="17-32-59-72-95-96-196-199-201"/>
    <s v="17-32-59-72-95-96-196-199-201"/>
    <x v="1"/>
    <x v="2618"/>
    <n v="507.78800000000001"/>
    <n v="322.34699999999998"/>
    <n v="16.099468000000002"/>
    <n v="0"/>
    <x v="2351"/>
    <x v="2478"/>
    <n v="190.49198699999999"/>
    <n v="-238.38459399999999"/>
    <n v="0.47072700000000001"/>
    <n v="190.49617000000001"/>
    <n v="-238.399902"/>
    <n v="0.472499"/>
    <n v="1.5869279999999999"/>
    <n v="1.7719999999999999E-3"/>
  </r>
  <r>
    <n v="2704"/>
    <x v="13"/>
    <s v="17-32-59-72-95-96-196-199-201"/>
    <s v="17-32-59-72-95-96-196-199-201"/>
    <x v="1"/>
    <x v="2619"/>
    <n v="524.17399999999998"/>
    <n v="253.245"/>
    <n v="15.023177"/>
    <n v="0"/>
    <x v="2352"/>
    <x v="2479"/>
    <n v="191.06493699999999"/>
    <n v="-237.97932"/>
    <n v="0.56760999999999995"/>
    <n v="191.06549100000001"/>
    <n v="-237.989059"/>
    <n v="0.56675699999999996"/>
    <n v="0.97554200000000002"/>
    <n v="8.5300000000000003E-4"/>
  </r>
  <r>
    <n v="2705"/>
    <x v="13"/>
    <s v="17-32-59-72-95-96-196-199-201"/>
    <s v="17-32-59-72-95-96-196-199-201"/>
    <x v="1"/>
    <x v="2620"/>
    <n v="521.22"/>
    <n v="270.57400000000001"/>
    <n v="20.272908999999999"/>
    <n v="0"/>
    <x v="2353"/>
    <x v="2480"/>
    <n v="191.76316800000001"/>
    <n v="-237.34092100000001"/>
    <n v="0.69762900000000005"/>
    <n v="191.77079800000001"/>
    <n v="-237.34278900000001"/>
    <n v="0.69817099999999999"/>
    <n v="0.78552500000000003"/>
    <n v="5.4199999999999995E-4"/>
  </r>
  <r>
    <n v="2706"/>
    <x v="13"/>
    <s v="17-32-59-72-95-96-196-199-201"/>
    <s v="17-32-59-72-95-96-196-199-201"/>
    <x v="1"/>
    <x v="2621"/>
    <n v="661.47400000000005"/>
    <n v="350.51900000000001"/>
    <n v="16.770325"/>
    <n v="0"/>
    <x v="2354"/>
    <x v="2481"/>
    <n v="192.23939999999999"/>
    <n v="-236.78128699999999"/>
    <n v="0.805952"/>
    <n v="192.23898299999999"/>
    <n v="-236.79283100000001"/>
    <n v="0.80576899999999996"/>
    <n v="1.1552420000000001"/>
    <n v="1.83E-4"/>
  </r>
  <r>
    <n v="2707"/>
    <x v="13"/>
    <s v="17-32-59-72-95-96-196-199-201"/>
    <s v="17-32-59-72-95-96-196-199-201"/>
    <x v="1"/>
    <x v="2622"/>
    <n v="964.86699999999996"/>
    <n v="396.44600000000003"/>
    <n v="17.528343"/>
    <n v="0"/>
    <x v="2355"/>
    <x v="2482"/>
    <n v="192.62578500000001"/>
    <n v="-236.16967399999999"/>
    <n v="0.92115499999999995"/>
    <n v="192.63706999999999"/>
    <n v="-236.196472"/>
    <n v="0.919713"/>
    <n v="2.9077190000000002"/>
    <n v="1.4430000000000001E-3"/>
  </r>
  <r>
    <n v="2708"/>
    <x v="13"/>
    <s v="17-32-59-72-95-96-196-199-201"/>
    <s v="17-32-59-72-95-96-196-199-201"/>
    <x v="1"/>
    <x v="2623"/>
    <n v="531.85199999999998"/>
    <n v="244.36500000000001"/>
    <n v="22.516083999999999"/>
    <n v="0"/>
    <x v="2356"/>
    <x v="2483"/>
    <n v="193.06740500000001"/>
    <n v="-235.34140099999999"/>
    <n v="1.0648359999999999"/>
    <n v="193.069885"/>
    <n v="-235.34393299999999"/>
    <n v="1.062495"/>
    <n v="0.35447000000000001"/>
    <n v="2.3410000000000002E-3"/>
  </r>
  <r>
    <n v="2709"/>
    <x v="19"/>
    <s v="17-32-59-72-96-196-199-201"/>
    <s v="17-32-59-72-96-196-199-201"/>
    <x v="1"/>
    <x v="2624"/>
    <n v="492.48700000000002"/>
    <n v="326.68"/>
    <n v="12.535854"/>
    <n v="0"/>
    <x v="2357"/>
    <x v="2484"/>
    <n v="193.316969"/>
    <n v="-234.668114"/>
    <n v="1.1619679999999999"/>
    <n v="193.321304"/>
    <n v="-234.67068499999999"/>
    <n v="1.161754"/>
    <n v="0.50403799999999999"/>
    <n v="2.14E-4"/>
  </r>
  <r>
    <n v="2710"/>
    <x v="19"/>
    <s v="17-32-59-72-96-196-199-201"/>
    <s v="17-32-59-72-96-196-199-201"/>
    <x v="1"/>
    <x v="2625"/>
    <n v="559.13300000000004"/>
    <n v="366.541"/>
    <n v="12.117915999999999"/>
    <n v="0"/>
    <x v="2358"/>
    <x v="2485"/>
    <n v="193.49607900000001"/>
    <n v="-233.953596"/>
    <n v="1.25732"/>
    <n v="193.50952100000001"/>
    <n v="-233.97650100000001"/>
    <n v="1.25647"/>
    <n v="2.6558730000000002"/>
    <n v="8.4999999999999995E-4"/>
  </r>
  <r>
    <n v="2711"/>
    <x v="14"/>
    <s v="17-59-72-96-196-199-201"/>
    <s v="17-59-72-96-196-199-201"/>
    <x v="1"/>
    <x v="2626"/>
    <n v="518.34199999999998"/>
    <n v="253.32300000000001"/>
    <n v="10.757671"/>
    <n v="0"/>
    <x v="2359"/>
    <x v="2486"/>
    <n v="193.67506"/>
    <n v="-233.02783400000001"/>
    <n v="1.3684730000000001"/>
    <n v="193.67454499999999"/>
    <n v="-233.027649"/>
    <n v="1.368579"/>
    <n v="5.4703000000000002E-2"/>
    <n v="1.06E-4"/>
  </r>
  <r>
    <n v="2712"/>
    <x v="14"/>
    <s v="17-59-72-96-196-199-201"/>
    <s v="17-59-72-96-196-199-201"/>
    <x v="1"/>
    <x v="2627"/>
    <n v="436.43900000000002"/>
    <n v="308.31099999999998"/>
    <n v="7.1774250000000004"/>
    <n v="0"/>
    <x v="2360"/>
    <x v="2487"/>
    <n v="193.752185"/>
    <n v="-232.30778000000001"/>
    <n v="1.4333739999999999"/>
    <n v="193.751465"/>
    <n v="-232.304565"/>
    <n v="1.4335020000000001"/>
    <n v="0.32944400000000001"/>
    <n v="1.2799999999999999E-4"/>
  </r>
  <r>
    <n v="2713"/>
    <x v="14"/>
    <s v="17-59-72-96-196-199-201"/>
    <s v="17-59-72-96-196-199-201"/>
    <x v="1"/>
    <x v="2628"/>
    <n v="573.32799999999997"/>
    <n v="383.92099999999999"/>
    <n v="6.3843779999999999"/>
    <n v="0"/>
    <x v="2361"/>
    <x v="2488"/>
    <n v="193.81580500000001"/>
    <n v="-231.59794199999999"/>
    <n v="1.481706"/>
    <n v="193.79959099999999"/>
    <n v="-231.57771299999999"/>
    <n v="1.4825079999999999"/>
    <n v="2.5924450000000001"/>
    <n v="8.0199999999999998E-4"/>
  </r>
  <r>
    <n v="2714"/>
    <x v="14"/>
    <s v="17-59-72-96-196-199-201"/>
    <s v="17-59-72-96-196-199-201"/>
    <x v="1"/>
    <x v="2629"/>
    <n v="402.58600000000001"/>
    <n v="238.642"/>
    <n v="6.9995750000000001"/>
    <n v="0"/>
    <x v="2362"/>
    <x v="2489"/>
    <n v="193.83209199999999"/>
    <n v="-230.61432600000001"/>
    <n v="1.52888"/>
    <n v="193.83111600000001"/>
    <n v="-230.609116"/>
    <n v="1.5283439999999999"/>
    <n v="0.53006200000000003"/>
    <n v="5.3499999999999999E-4"/>
  </r>
  <r>
    <n v="2715"/>
    <x v="18"/>
    <s v="17-59-72-196-199-201"/>
    <s v="17-59-72-196-199-201"/>
    <x v="1"/>
    <x v="2630"/>
    <n v="472.05599999999998"/>
    <n v="240.19300000000001"/>
    <n v="4.3609"/>
    <n v="0"/>
    <x v="2363"/>
    <x v="2490"/>
    <n v="193.80306300000001"/>
    <n v="-229.847849"/>
    <n v="1.550962"/>
    <n v="193.837906"/>
    <n v="-229.884445"/>
    <n v="1.5514330000000001"/>
    <n v="5.0530150000000003"/>
    <n v="4.7100000000000001E-4"/>
  </r>
  <r>
    <n v="2716"/>
    <x v="18"/>
    <s v="17-59-72-196-199-201"/>
    <s v="17-59-72-196-199-201"/>
    <x v="1"/>
    <x v="2631"/>
    <n v="543.69500000000005"/>
    <n v="386.11099999999999"/>
    <n v="3.5882749999999999"/>
    <n v="0"/>
    <x v="2364"/>
    <x v="2491"/>
    <n v="193.86267100000001"/>
    <n v="-229.17520300000001"/>
    <n v="1.5680730000000001"/>
    <n v="193.838516"/>
    <n v="-229.16038499999999"/>
    <n v="1.564956"/>
    <n v="2.8338190000000001"/>
    <n v="3.117E-3"/>
  </r>
  <r>
    <n v="2717"/>
    <x v="18"/>
    <s v="17-59-72-196-199-201"/>
    <s v="17-59-72-196-199-201"/>
    <x v="1"/>
    <x v="2632"/>
    <n v="362.23899999999998"/>
    <n v="331.69299999999998"/>
    <n v="5.4667820000000003"/>
    <n v="0"/>
    <x v="2365"/>
    <x v="2492"/>
    <n v="193.818128"/>
    <n v="-228.18633700000001"/>
    <n v="1.5743480000000001"/>
    <n v="193.83230599999999"/>
    <n v="-228.19412199999999"/>
    <n v="1.575423"/>
    <n v="1.6174710000000001"/>
    <n v="1.0740000000000001E-3"/>
  </r>
  <r>
    <n v="2718"/>
    <x v="18"/>
    <s v="17-59-72-196-199-201"/>
    <s v="17-59-72-196-199-201"/>
    <x v="1"/>
    <x v="2633"/>
    <n v="373.94499999999999"/>
    <n v="288.52100000000002"/>
    <n v="4.3512190000000004"/>
    <n v="0"/>
    <x v="2366"/>
    <x v="2493"/>
    <n v="193.81422900000001"/>
    <n v="-227.46025599999999"/>
    <n v="1.5804279999999999"/>
    <n v="193.82411200000001"/>
    <n v="-227.468277"/>
    <n v="1.5801829999999999"/>
    <n v="1.2728360000000001"/>
    <n v="2.4499999999999999E-4"/>
  </r>
  <r>
    <n v="2719"/>
    <x v="14"/>
    <s v="17-59-72-141-196-199-201"/>
    <s v="17-59-72-141-196-199-201"/>
    <x v="1"/>
    <x v="2634"/>
    <n v="435.29599999999999"/>
    <n v="302.84500000000003"/>
    <n v="6.5023590000000002"/>
    <n v="0"/>
    <x v="2367"/>
    <x v="2494"/>
    <n v="193.78143499999999"/>
    <n v="-226.47295800000001"/>
    <n v="1.5848260000000001"/>
    <n v="193.810272"/>
    <n v="-226.49964900000001"/>
    <n v="1.5842909999999999"/>
    <n v="3.9293779999999998"/>
    <n v="5.3499999999999999E-4"/>
  </r>
  <r>
    <n v="2720"/>
    <x v="14"/>
    <s v="17-59-72-141-196-199-201"/>
    <s v="17-59-72-141-196-199-201"/>
    <x v="1"/>
    <x v="2635"/>
    <n v="438.73700000000002"/>
    <n v="389.7"/>
    <n v="4.5787149999999999"/>
    <n v="0"/>
    <x v="2368"/>
    <x v="2495"/>
    <n v="193.81273300000001"/>
    <n v="-225.77792700000001"/>
    <n v="1.5851660000000001"/>
    <n v="193.798416"/>
    <n v="-225.77327"/>
    <n v="1.586333"/>
    <n v="1.5054879999999999"/>
    <n v="1.1670000000000001E-3"/>
  </r>
  <r>
    <n v="2721"/>
    <x v="15"/>
    <s v="59-72-141-196-199"/>
    <s v="59-72-141-196-199"/>
    <x v="1"/>
    <x v="2636"/>
    <n v="364.161"/>
    <n v="486.404"/>
    <n v="3.6184430000000001"/>
    <n v="0"/>
    <x v="2369"/>
    <x v="2496"/>
    <n v="193.787273"/>
    <n v="-225.05482599999999"/>
    <n v="1.5861749999999999"/>
    <n v="193.786148"/>
    <n v="-225.04737900000001"/>
    <n v="1.587259"/>
    <n v="0.75316099999999997"/>
    <n v="1.0839999999999999E-3"/>
  </r>
  <r>
    <n v="2722"/>
    <x v="14"/>
    <s v="43-59-72-139-141-196-199"/>
    <s v="43-59-72-139-141-196-199"/>
    <x v="1"/>
    <x v="2637"/>
    <n v="479.71499999999997"/>
    <n v="264.50599999999997"/>
    <n v="7.2701760000000002"/>
    <n v="0"/>
    <x v="2370"/>
    <x v="2497"/>
    <n v="193.765872"/>
    <n v="-224.08298400000001"/>
    <n v="1.5859939999999999"/>
    <n v="193.773056"/>
    <n v="-224.08004800000001"/>
    <n v="1.58521"/>
    <n v="0.77609300000000003"/>
    <n v="7.8399999999999997E-4"/>
  </r>
  <r>
    <n v="2723"/>
    <x v="14"/>
    <s v="43-59-72-139-141-196-199"/>
    <s v="43-59-72-139-141-196-199"/>
    <x v="1"/>
    <x v="2638"/>
    <n v="611.14300000000003"/>
    <n v="350.82100000000003"/>
    <n v="5.0123600000000001"/>
    <n v="0"/>
    <x v="2371"/>
    <x v="2498"/>
    <n v="193.76847599999999"/>
    <n v="-223.36134799999999"/>
    <n v="1.5847960000000001"/>
    <n v="193.764511"/>
    <n v="-223.35458399999999"/>
    <n v="1.5836049999999999"/>
    <n v="0.78404600000000002"/>
    <n v="1.191E-3"/>
  </r>
  <r>
    <n v="2724"/>
    <x v="18"/>
    <s v="43-59-72-139-141-199"/>
    <s v="43-59-72-139-141-199"/>
    <x v="1"/>
    <x v="2639"/>
    <n v="717.952"/>
    <n v="393.84199999999998"/>
    <n v="4.2793099999999997"/>
    <n v="0"/>
    <x v="2372"/>
    <x v="2499"/>
    <n v="193.7467"/>
    <n v="-222.62198900000001"/>
    <n v="1.581977"/>
    <n v="193.75662199999999"/>
    <n v="-222.628906"/>
    <n v="1.582281"/>
    <n v="1.2095640000000001"/>
    <n v="3.0400000000000002E-4"/>
  </r>
  <r>
    <n v="2725"/>
    <x v="14"/>
    <s v="43-59-72-136-139-141-199"/>
    <s v="43-59-72-136-139-141-199"/>
    <x v="1"/>
    <x v="2640"/>
    <n v="424.31099999999998"/>
    <n v="289.49"/>
    <n v="7.418736"/>
    <n v="0"/>
    <x v="2373"/>
    <x v="2500"/>
    <n v="193.71418600000001"/>
    <n v="-221.64335800000001"/>
    <n v="1.5796559999999999"/>
    <n v="193.74688699999999"/>
    <n v="-221.661011"/>
    <n v="1.581107"/>
    <n v="3.7161520000000001"/>
    <n v="1.451E-3"/>
  </r>
  <r>
    <n v="2726"/>
    <x v="14"/>
    <s v="43-59-72-136-139-141-199"/>
    <s v="43-59-72-136-139-141-199"/>
    <x v="1"/>
    <x v="2641"/>
    <n v="436.53500000000003"/>
    <n v="301.387"/>
    <n v="4.7969819999999999"/>
    <n v="0"/>
    <x v="2374"/>
    <x v="2501"/>
    <n v="193.72629699999999"/>
    <n v="-220.938119"/>
    <n v="1.5767370000000001"/>
    <n v="193.73999000000001"/>
    <n v="-220.935059"/>
    <n v="1.580568"/>
    <n v="1.403087"/>
    <n v="3.8310000000000002E-3"/>
  </r>
  <r>
    <n v="2727"/>
    <x v="19"/>
    <s v="43-59-72-129-136-139-141-199"/>
    <s v="43-59-72-129-136-139-141-199"/>
    <x v="1"/>
    <x v="2642"/>
    <n v="509.54"/>
    <n v="297.62400000000002"/>
    <n v="5.4538570000000002"/>
    <n v="0"/>
    <x v="2375"/>
    <x v="2502"/>
    <n v="193.745756"/>
    <n v="-220.22332900000001"/>
    <n v="1.578252"/>
    <n v="193.73332199999999"/>
    <n v="-220.20907600000001"/>
    <n v="1.580109"/>
    <n v="1.8914390000000001"/>
    <n v="1.8569999999999999E-3"/>
  </r>
  <r>
    <n v="2728"/>
    <x v="19"/>
    <s v="43-59-72-129-136-139-141-199"/>
    <s v="43-59-72-129-136-139-141-199"/>
    <x v="1"/>
    <x v="2643"/>
    <n v="820.19899999999996"/>
    <n v="352.72199999999998"/>
    <n v="7.985563"/>
    <n v="0"/>
    <x v="2376"/>
    <x v="2503"/>
    <n v="193.710117"/>
    <n v="-219.23230000000001"/>
    <n v="1.5776810000000001"/>
    <n v="193.72631799999999"/>
    <n v="-219.24134799999999"/>
    <n v="1.5785009999999999"/>
    <n v="1.8557250000000001"/>
    <n v="8.1999999999999998E-4"/>
  </r>
  <r>
    <n v="2729"/>
    <x v="13"/>
    <s v="43-59-72-123-129-136-139-141-199"/>
    <s v="43-59-72-123-129-136-139-141-199"/>
    <x v="1"/>
    <x v="2644"/>
    <n v="544.28399999999999"/>
    <n v="270.89499999999998"/>
    <n v="6.8574570000000001"/>
    <n v="0"/>
    <x v="2377"/>
    <x v="2504"/>
    <n v="193.698511"/>
    <n v="-218.50078099999999"/>
    <n v="1.5778989999999999"/>
    <n v="193.72212200000001"/>
    <n v="-218.51554899999999"/>
    <n v="1.5773299999999999"/>
    <n v="2.7848799999999998"/>
    <n v="5.6899999999999995E-4"/>
  </r>
  <r>
    <n v="2730"/>
    <x v="13"/>
    <s v="43-59-72-123-129-136-139-141-199"/>
    <s v="43-59-72-123-129-136-139-141-199"/>
    <x v="1"/>
    <x v="2645"/>
    <n v="541.09100000000001"/>
    <n v="275"/>
    <n v="6.4837369999999996"/>
    <n v="0"/>
    <x v="2378"/>
    <x v="2505"/>
    <n v="193.715901"/>
    <n v="-217.78168299999999"/>
    <n v="1.5770489999999999"/>
    <n v="193.718369"/>
    <n v="-217.78973400000001"/>
    <n v="1.5763579999999999"/>
    <n v="0.842028"/>
    <n v="6.9099999999999999E-4"/>
  </r>
  <r>
    <n v="2731"/>
    <x v="13"/>
    <s v="43-59-72-123-129-136-139-141-199"/>
    <s v="43-59-72-123-129-136-139-141-199"/>
    <x v="1"/>
    <x v="2646"/>
    <n v="551.32799999999997"/>
    <n v="407.35500000000002"/>
    <n v="8.9937439999999995"/>
    <n v="0"/>
    <x v="2379"/>
    <x v="2506"/>
    <n v="193.70062300000001"/>
    <n v="-216.812816"/>
    <n v="1.5748489999999999"/>
    <n v="193.71397400000001"/>
    <n v="-216.82255599999999"/>
    <n v="1.57552"/>
    <n v="1.6526080000000001"/>
    <n v="6.7100000000000005E-4"/>
  </r>
  <r>
    <n v="2732"/>
    <x v="12"/>
    <s v="43-59-72-123-129-132-136-139-141-199"/>
    <s v="43-59-72-123-129-132-136-139-141-199"/>
    <x v="1"/>
    <x v="2647"/>
    <n v="636.53399999999999"/>
    <n v="245.27600000000001"/>
    <n v="7.25509"/>
    <n v="0"/>
    <x v="2380"/>
    <x v="2507"/>
    <n v="193.70976400000001"/>
    <n v="-216.104274"/>
    <n v="1.5742769999999999"/>
    <n v="193.711029"/>
    <n v="-216.10122699999999"/>
    <n v="1.5751520000000001"/>
    <n v="0.329982"/>
    <n v="8.7500000000000002E-4"/>
  </r>
  <r>
    <n v="2733"/>
    <x v="12"/>
    <s v="43-59-72-123-129-132-136-139-141-199"/>
    <s v="43-59-72-123-129-132-136-139-141-199"/>
    <x v="1"/>
    <x v="2648"/>
    <n v="806.87699999999995"/>
    <n v="282.44"/>
    <n v="7.1318450000000002"/>
    <n v="0"/>
    <x v="2381"/>
    <x v="2508"/>
    <n v="193.71334400000001"/>
    <n v="-215.389218"/>
    <n v="1.5754600000000001"/>
    <n v="193.70825199999999"/>
    <n v="-215.38833600000001"/>
    <n v="1.574811"/>
    <n v="0.516764"/>
    <n v="6.4900000000000005E-4"/>
  </r>
  <r>
    <n v="2734"/>
    <x v="11"/>
    <s v="43-59-68-72-123-129-132-134-136-139-141-199"/>
    <s v="43-59-68-72-123-129-132-134-136-139-141-199"/>
    <x v="1"/>
    <x v="2649"/>
    <n v="788.65"/>
    <n v="869.48699999999997"/>
    <n v="11.088763999999999"/>
    <n v="0"/>
    <x v="2382"/>
    <x v="2509"/>
    <n v="193.73142100000001"/>
    <n v="-214.476755"/>
    <n v="1.5751459999999999"/>
    <n v="193.70515399999999"/>
    <n v="-214.45542900000001"/>
    <n v="1.574225"/>
    <n v="3.3834070000000001"/>
    <n v="9.2100000000000005E-4"/>
  </r>
  <r>
    <n v="2735"/>
    <x v="10"/>
    <s v="43-59-68-72-123-129-132-134-136-139-141-185-199"/>
    <s v="43-59-68-72-123-129-132-134-136-139-141-185-199"/>
    <x v="1"/>
    <x v="2650"/>
    <n v="1383.8009999999999"/>
    <n v="460.726"/>
    <n v="9.6905979999999996"/>
    <n v="0"/>
    <x v="2383"/>
    <x v="2510"/>
    <n v="193.682682"/>
    <n v="-213.74406400000001"/>
    <n v="1.575234"/>
    <n v="193.70336900000001"/>
    <n v="-213.76866100000001"/>
    <n v="1.573744"/>
    <n v="3.214067"/>
    <n v="1.49E-3"/>
  </r>
  <r>
    <n v="2736"/>
    <x v="10"/>
    <s v="43-59-68-72-123-129-132-134-136-139-141-185-199"/>
    <s v="43-59-68-72-123-129-132-134-136-139-141-185-199"/>
    <x v="1"/>
    <x v="2651"/>
    <n v="841.23800000000006"/>
    <n v="353.20699999999999"/>
    <n v="8.7957850000000004"/>
    <n v="0"/>
    <x v="2384"/>
    <x v="2511"/>
    <n v="193.71294700000001"/>
    <n v="-213.099707"/>
    <n v="1.5741989999999999"/>
    <n v="193.70181299999999"/>
    <n v="-213.090912"/>
    <n v="1.5732900000000001"/>
    <n v="1.4189229999999999"/>
    <n v="9.0899999999999998E-4"/>
  </r>
  <r>
    <n v="2737"/>
    <x v="9"/>
    <s v="43-59-68-72-123-129-132-133-134-136-139-141-185-199"/>
    <s v="43-59-68-72-123-129-132-133-134-136-139-141-185-199"/>
    <x v="1"/>
    <x v="2652"/>
    <n v="1780.85"/>
    <n v="841.83900000000006"/>
    <n v="12.952769"/>
    <n v="0"/>
    <x v="2385"/>
    <x v="2512"/>
    <n v="193.71733699999999"/>
    <n v="-212.206773"/>
    <n v="1.5740940000000001"/>
    <n v="193.70002700000001"/>
    <n v="-212.198059"/>
    <n v="1.572921"/>
    <n v="1.937905"/>
    <n v="1.173E-3"/>
  </r>
  <r>
    <n v="2738"/>
    <x v="9"/>
    <s v="43-59-68-72-123-129-132-133-134-136-139-141-185-199"/>
    <s v="43-59-68-72-123-129-132-133-134-136-139-141-185-199"/>
    <x v="1"/>
    <x v="2653"/>
    <n v="798.2"/>
    <n v="327.41199999999998"/>
    <n v="10.040941999999999"/>
    <n v="0"/>
    <x v="2386"/>
    <x v="2513"/>
    <n v="193.698092"/>
    <n v="-211.53043"/>
    <n v="1.5733760000000001"/>
    <n v="193.698883"/>
    <n v="-211.535721"/>
    <n v="1.572767"/>
    <n v="0.53492200000000001"/>
    <n v="6.0899999999999995E-4"/>
  </r>
  <r>
    <n v="2739"/>
    <x v="9"/>
    <s v="43-59-68-72-123-129-132-133-134-136-139-141-185-199"/>
    <s v="43-59-68-72-123-129-132-133-134-136-139-141-185-199"/>
    <x v="1"/>
    <x v="2654"/>
    <n v="1344.1579999999999"/>
    <n v="332.06299999999999"/>
    <n v="9.5711680000000001"/>
    <n v="0"/>
    <x v="2387"/>
    <x v="2514"/>
    <n v="193.70549399999999"/>
    <n v="-210.882881"/>
    <n v="1.5728219999999999"/>
    <n v="193.69769299999999"/>
    <n v="-210.88002"/>
    <n v="1.572595"/>
    <n v="0.83093600000000001"/>
    <n v="2.2599999999999999E-4"/>
  </r>
  <r>
    <n v="2740"/>
    <x v="9"/>
    <s v="43-68-72-123-128-129-132-133-134-136-139-141-185-199"/>
    <s v="43-68-72-123-128-129-132-133-134-136-139-141-185-199"/>
    <x v="1"/>
    <x v="2655"/>
    <n v="815.77099999999996"/>
    <n v="275.32400000000001"/>
    <n v="12.533341999999999"/>
    <n v="0"/>
    <x v="2388"/>
    <x v="2515"/>
    <n v="193.69394800000001"/>
    <n v="-210.01587799999999"/>
    <n v="1.5721510000000001"/>
    <n v="193.696304"/>
    <n v="-210.01771500000001"/>
    <n v="1.572441"/>
    <n v="0.29884699999999997"/>
    <n v="2.9E-4"/>
  </r>
  <r>
    <n v="2741"/>
    <x v="9"/>
    <s v="43-68-72-123-128-129-132-133-134-136-139-141-185-199"/>
    <s v="43-68-72-123-128-129-132-133-134-136-139-141-185-199"/>
    <x v="1"/>
    <x v="2656"/>
    <n v="1171.364"/>
    <n v="309.27499999999998"/>
    <n v="8.923197"/>
    <n v="0"/>
    <x v="2389"/>
    <x v="2516"/>
    <n v="193.69522499999999"/>
    <n v="-209.38015899999999"/>
    <n v="1.572184"/>
    <n v="193.69548"/>
    <n v="-209.38050799999999"/>
    <n v="1.5722940000000001"/>
    <n v="4.3286999999999999E-2"/>
    <n v="1.1E-4"/>
  </r>
  <r>
    <n v="2742"/>
    <x v="9"/>
    <s v="43-68-72-123-128-129-132-133-134-136-139-141-185-199"/>
    <s v="43-68-72-123-128-129-132-133-134-136-139-141-185-199"/>
    <x v="1"/>
    <x v="2657"/>
    <n v="814.13499999999999"/>
    <n v="345.35"/>
    <n v="8.9409759999999991"/>
    <n v="0"/>
    <x v="2390"/>
    <x v="2517"/>
    <n v="193.6635"/>
    <n v="-208.73212100000001"/>
    <n v="1.5703689999999999"/>
    <n v="193.694794"/>
    <n v="-208.75135800000001"/>
    <n v="1.5720400000000001"/>
    <n v="3.6733959999999999"/>
    <n v="1.671E-3"/>
  </r>
  <r>
    <n v="2743"/>
    <x v="8"/>
    <s v="43-68-72-123-128-129-130-132-133-134-136-139-141-185-199"/>
    <s v="43-68-72-123-128-129-130-132-133-134-136-139-141-185-199"/>
    <x v="1"/>
    <x v="2658"/>
    <n v="940.74599999999998"/>
    <n v="299.95699999999999"/>
    <n v="12.507960000000001"/>
    <n v="0"/>
    <x v="2391"/>
    <x v="2518"/>
    <n v="193.694176"/>
    <n v="-207.92739"/>
    <n v="1.5711250000000001"/>
    <n v="193.69399999999999"/>
    <n v="-207.92411799999999"/>
    <n v="1.571834"/>
    <n v="0.32765"/>
    <n v="7.0899999999999999E-4"/>
  </r>
  <r>
    <n v="2744"/>
    <x v="7"/>
    <s v="43-62-68-72-123-128-129-130-132-133-134-136-139-141-185-199"/>
    <s v="43-62-68-72-123-128-129-130-132-133-134-136-139-141-185-199"/>
    <x v="1"/>
    <x v="2659"/>
    <n v="1219.116"/>
    <n v="412.01299999999998"/>
    <n v="10.194461"/>
    <n v="0"/>
    <x v="2392"/>
    <x v="2519"/>
    <n v="193.70316700000001"/>
    <n v="-207.32274000000001"/>
    <n v="1.572451"/>
    <n v="193.69352699999999"/>
    <n v="-207.31179800000001"/>
    <n v="1.5717509999999999"/>
    <n v="1.4582539999999999"/>
    <n v="7.0100000000000002E-4"/>
  </r>
  <r>
    <n v="2745"/>
    <x v="7"/>
    <s v="43-62-68-72-123-128-129-130-132-133-134-136-139-141-185-199"/>
    <s v="43-62-68-72-123-128-129-130-132-133-134-136-139-141-185-199"/>
    <x v="1"/>
    <x v="2660"/>
    <n v="1025.6969999999999"/>
    <n v="296.66500000000002"/>
    <n v="10.513284000000001"/>
    <n v="0"/>
    <x v="2393"/>
    <x v="2520"/>
    <n v="193.66893200000001"/>
    <n v="-206.68030099999999"/>
    <n v="1.57074"/>
    <n v="193.69296299999999"/>
    <n v="-206.70620700000001"/>
    <n v="1.5716540000000001"/>
    <n v="3.5335290000000001"/>
    <n v="9.1500000000000001E-4"/>
  </r>
  <r>
    <n v="2746"/>
    <x v="21"/>
    <s v="43-62-68-72-123-128-129-130-131-132-133-134-136-139-141-185-199"/>
    <s v="43-62-68-72-123-128-129-130-131-132-133-134-136-139-141-185-199"/>
    <x v="1"/>
    <x v="2661"/>
    <n v="1012.307"/>
    <n v="293.67200000000003"/>
    <n v="10.114474"/>
    <n v="0"/>
    <x v="2394"/>
    <x v="2521"/>
    <n v="193.690843"/>
    <n v="-206.10391100000001"/>
    <n v="1.570287"/>
    <n v="193.69245900000001"/>
    <n v="-206.10742200000001"/>
    <n v="1.5717019999999999"/>
    <n v="0.38652999999999998"/>
    <n v="1.415E-3"/>
  </r>
  <r>
    <n v="2747"/>
    <x v="21"/>
    <s v="43-62-68-72-123-128-129-130-131-132-133-134-136-139-141-185-199"/>
    <s v="43-62-68-72-123-128-129-130-131-132-133-134-136-139-141-185-199"/>
    <x v="1"/>
    <x v="2662"/>
    <n v="1467.6479999999999"/>
    <n v="442.589"/>
    <n v="13.874229"/>
    <n v="0"/>
    <x v="2395"/>
    <x v="2522"/>
    <n v="193.68891600000001"/>
    <n v="-205.31490099999999"/>
    <n v="1.570365"/>
    <n v="193.69191000000001"/>
    <n v="-205.319885"/>
    <n v="1.571599"/>
    <n v="0.58138699999999999"/>
    <n v="1.2340000000000001E-3"/>
  </r>
  <r>
    <n v="2748"/>
    <x v="6"/>
    <s v="43-62-67-68-72-123-128-129-130-131-132-133-134-136-139-141-185-199"/>
    <s v="43-62-67-68-72-123-128-129-130-131-132-133-134-136-139-141-185-199"/>
    <x v="1"/>
    <x v="2663"/>
    <n v="1558.32"/>
    <n v="386.27100000000002"/>
    <n v="10.500864999999999"/>
    <n v="0"/>
    <x v="2396"/>
    <x v="2523"/>
    <n v="193.70326600000001"/>
    <n v="-204.749258"/>
    <n v="1.5736559999999999"/>
    <n v="193.69154399999999"/>
    <n v="-204.73744199999999"/>
    <n v="1.571458"/>
    <n v="1.664439"/>
    <n v="2.1979999999999999E-3"/>
  </r>
  <r>
    <n v="2749"/>
    <x v="5"/>
    <s v="43-62-67-68-72-123-124-128-129-130-131-132-133-134-136-139-141-185-199"/>
    <s v="43-62-67-68-72-123-124-128-129-130-131-132-133-134-136-139-141-185-199"/>
    <x v="1"/>
    <x v="2664"/>
    <n v="1597.952"/>
    <n v="480.553"/>
    <n v="12.018981999999999"/>
    <n v="0"/>
    <x v="2397"/>
    <x v="2524"/>
    <n v="193.69141400000001"/>
    <n v="-204.162069"/>
    <n v="1.57145"/>
    <n v="193.691193"/>
    <n v="-204.16192599999999"/>
    <n v="1.571456"/>
    <n v="2.6394000000000001E-2"/>
    <n v="6.0000000000000002E-6"/>
  </r>
  <r>
    <n v="2750"/>
    <x v="5"/>
    <s v="43-62-67-68-72-123-124-128-129-130-131-132-133-134-136-139-141-185-199"/>
    <s v="43-62-67-68-72-123-124-128-129-130-131-132-133-134-136-139-141-185-199"/>
    <x v="1"/>
    <x v="2665"/>
    <n v="1212.097"/>
    <n v="321.60700000000003"/>
    <n v="14.852247999999999"/>
    <n v="0"/>
    <x v="2398"/>
    <x v="2525"/>
    <n v="193.67962299999999"/>
    <n v="-203.39851200000001"/>
    <n v="1.57033"/>
    <n v="193.69078099999999"/>
    <n v="-203.40501399999999"/>
    <n v="1.571394"/>
    <n v="1.2913859999999999"/>
    <n v="1.065E-3"/>
  </r>
  <r>
    <n v="2751"/>
    <x v="5"/>
    <s v="43-62-67-68-72-123-124-128-129-130-131-132-133-134-136-139-141-185-199"/>
    <s v="43-62-67-68-72-123-124-128-129-130-131-132-133-134-136-139-141-185-199"/>
    <x v="1"/>
    <x v="2666"/>
    <n v="1977.86"/>
    <n v="416.00400000000002"/>
    <n v="10.251958999999999"/>
    <n v="0"/>
    <x v="2399"/>
    <x v="2526"/>
    <n v="193.694345"/>
    <n v="-202.84990999999999"/>
    <n v="1.5709139999999999"/>
    <n v="193.69056699999999"/>
    <n v="-202.844955"/>
    <n v="1.571278"/>
    <n v="0.62307400000000002"/>
    <n v="3.6400000000000001E-4"/>
  </r>
  <r>
    <n v="2752"/>
    <x v="4"/>
    <s v="43-62-67-68-72-123-124-127-128-129-130-131-132-133-134-136-139-141-185-199"/>
    <s v="43-62-67-68-72-123-124-127-128-129-130-131-132-133-134-136-139-141-185-199"/>
    <x v="1"/>
    <x v="1444"/>
    <n v="1099.298"/>
    <n v="289.202"/>
    <n v="15.299469999999999"/>
    <n v="0"/>
    <x v="2400"/>
    <x v="2527"/>
    <n v="193.69402600000001"/>
    <n v="-202.1122"/>
    <n v="1.5713809999999999"/>
    <n v="193.690292"/>
    <n v="-202.10807800000001"/>
    <n v="1.5711980000000001"/>
    <n v="0.55620099999999995"/>
    <n v="1.83E-4"/>
  </r>
  <r>
    <n v="2753"/>
    <x v="5"/>
    <s v="43-62-67-68-72-123-124-127-128-129-130-131-132-133-134-136-139-141-185"/>
    <s v="43-62-67-68-72-123-124-127-128-129-130-131-132-133-134-136-139-141-185"/>
    <x v="1"/>
    <x v="2667"/>
    <n v="1129.354"/>
    <n v="284.38099999999997"/>
    <n v="10.789598"/>
    <n v="0"/>
    <x v="2401"/>
    <x v="2528"/>
    <n v="193.69059100000001"/>
    <n v="-201.562758"/>
    <n v="1.5711379999999999"/>
    <n v="193.69014000000001"/>
    <n v="-201.56298799999999"/>
    <n v="1.5712349999999999"/>
    <n v="5.0634999999999999E-2"/>
    <n v="9.7E-5"/>
  </r>
  <r>
    <n v="2754"/>
    <x v="5"/>
    <s v="43-62-67-68-72-123-124-127-128-129-130-131-132-133-134-136-139-141-185"/>
    <s v="43-62-67-68-72-123-124-127-128-129-130-131-132-133-134-136-139-141-185"/>
    <x v="1"/>
    <x v="2668"/>
    <n v="1965.3979999999999"/>
    <n v="486.94"/>
    <n v="10.51249"/>
    <n v="0"/>
    <x v="2402"/>
    <x v="2529"/>
    <n v="193.68915200000001"/>
    <n v="-201.016087"/>
    <n v="1.5698939999999999"/>
    <n v="193.689941"/>
    <n v="-201.024216"/>
    <n v="1.5711729999999999"/>
    <n v="0.81664599999999998"/>
    <n v="1.279E-3"/>
  </r>
  <r>
    <n v="2755"/>
    <x v="4"/>
    <s v="43-62-67-68-72-121-123-124-127-128-129-130-131-132-133-134-136-139-141-185"/>
    <s v="43-62-67-68-72-121-123-124-127-128-129-130-131-132-133-134-136-139-141-185"/>
    <x v="1"/>
    <x v="2669"/>
    <n v="1192.037"/>
    <n v="323.18299999999999"/>
    <n v="15.088234"/>
    <n v="0"/>
    <x v="2403"/>
    <x v="2530"/>
    <n v="193.68462299999999"/>
    <n v="-200.31360900000001"/>
    <n v="1.5723039999999999"/>
    <n v="193.689697"/>
    <n v="-200.315674"/>
    <n v="1.571172"/>
    <n v="0.54787300000000005"/>
    <n v="1.132E-3"/>
  </r>
  <r>
    <n v="2756"/>
    <x v="3"/>
    <s v="43-62-67-68-72-121-123-124-127-128-129-130-131-132-133-134-136-139-141-185-198"/>
    <s v="43-62-67-68-72-121-123-124-127-128-129-130-131-132-133-134-136-139-141-185-198"/>
    <x v="1"/>
    <x v="2670"/>
    <n v="2148.694"/>
    <n v="400.07799999999997"/>
    <n v="10.913928"/>
    <n v="0"/>
    <x v="2404"/>
    <x v="2531"/>
    <n v="193.69024099999999"/>
    <n v="-199.79405199999999"/>
    <n v="1.5719939999999999"/>
    <n v="193.68954500000001"/>
    <n v="-199.79145800000001"/>
    <n v="1.571231"/>
    <n v="0.26853900000000003"/>
    <n v="7.6300000000000001E-4"/>
  </r>
  <r>
    <n v="2757"/>
    <x v="3"/>
    <s v="43-62-67-68-72-121-123-124-127-128-129-130-131-132-133-134-136-139-141-185-198"/>
    <s v="43-62-67-68-72-121-123-124-127-128-129-130-131-132-133-134-136-139-141-185-198"/>
    <x v="1"/>
    <x v="2671"/>
    <n v="2342.7440000000001"/>
    <n v="466.52199999999999"/>
    <n v="11.274850000000001"/>
    <n v="0"/>
    <x v="2405"/>
    <x v="2532"/>
    <n v="193.68360899999999"/>
    <n v="-199.26735300000001"/>
    <n v="1.5712090000000001"/>
    <n v="193.689346"/>
    <n v="-199.27333100000001"/>
    <n v="1.5711710000000001"/>
    <n v="0.82855800000000002"/>
    <n v="3.8000000000000002E-5"/>
  </r>
  <r>
    <n v="2758"/>
    <x v="3"/>
    <s v="43-62-67-68-72-121-123-124-127-128-129-130-131-132-133-134-136-139-141-185-198"/>
    <s v="43-62-67-68-72-121-123-124-127-128-129-130-131-132-133-134-136-139-141-185-198"/>
    <x v="1"/>
    <x v="2672"/>
    <n v="1167.3489999999999"/>
    <n v="316.18799999999999"/>
    <n v="14.728664999999999"/>
    <n v="0"/>
    <x v="2406"/>
    <x v="2533"/>
    <n v="193.68084200000001"/>
    <n v="-198.58208400000001"/>
    <n v="1.5705279999999999"/>
    <n v="193.68911700000001"/>
    <n v="-198.59161399999999"/>
    <n v="1.5711710000000001"/>
    <n v="1.2621549999999999"/>
    <n v="6.4300000000000002E-4"/>
  </r>
  <r>
    <n v="2759"/>
    <x v="2"/>
    <s v="43-62-67-68-72-121-123-124-125-127-128-129-130-131-132-133-134-136-139-141-185-198"/>
    <s v="43-62-67-68-72-121-123-124-125-127-128-129-130-131-132-133-134-136-139-141-185-198"/>
    <x v="1"/>
    <x v="2673"/>
    <n v="1423.038"/>
    <n v="336.89299999999997"/>
    <n v="12.601701"/>
    <n v="0"/>
    <x v="2407"/>
    <x v="2534"/>
    <n v="193.68773300000001"/>
    <n v="-198.08131700000001"/>
    <n v="1.5714619999999999"/>
    <n v="193.688965"/>
    <n v="-198.081558"/>
    <n v="1.571232"/>
    <n v="0.125495"/>
    <n v="2.3000000000000001E-4"/>
  </r>
  <r>
    <n v="2760"/>
    <x v="2"/>
    <s v="43-62-67-68-72-121-123-124-125-127-128-129-130-131-132-133-134-136-139-141-185-198"/>
    <s v="43-62-67-68-72-121-123-124-125-127-128-129-130-131-132-133-134-136-139-141-185-198"/>
    <x v="1"/>
    <x v="2674"/>
    <n v="1637.9480000000001"/>
    <n v="330.78899999999999"/>
    <n v="11.030144"/>
    <n v="0"/>
    <x v="2408"/>
    <x v="2535"/>
    <n v="193.684471"/>
    <n v="-197.551502"/>
    <n v="1.5710820000000001"/>
    <n v="193.688751"/>
    <n v="-197.555756"/>
    <n v="1.5711459999999999"/>
    <n v="0.60343800000000003"/>
    <n v="6.3999999999999997E-5"/>
  </r>
  <r>
    <n v="2761"/>
    <x v="2"/>
    <s v="43-62-67-68-72-121-123-124-125-127-128-129-130-131-132-133-134-136-139-141-185-198"/>
    <s v="43-62-67-68-72-121-123-124-125-127-128-129-130-131-132-133-134-136-139-141-185-198"/>
    <x v="1"/>
    <x v="2675"/>
    <n v="1210.9179999999999"/>
    <n v="244.797"/>
    <n v="16.427204"/>
    <n v="0"/>
    <x v="2409"/>
    <x v="2536"/>
    <n v="193.69881699999999"/>
    <n v="-196.82000500000001"/>
    <n v="1.5719460000000001"/>
    <n v="193.68850699999999"/>
    <n v="-196.80706799999999"/>
    <n v="1.571099"/>
    <n v="1.654342"/>
    <n v="8.4599999999999996E-4"/>
  </r>
  <r>
    <n v="2762"/>
    <x v="1"/>
    <s v="14-43-62-67-68-72-121-122-123-124-125-127-128-129-130-131-132-133-134-136-139-141-185-198"/>
    <s v="14-43-62-67-68-72-121-122-123-124-125-127-128-129-130-131-132-133-134-136-139-141-185-198"/>
    <x v="1"/>
    <x v="2676"/>
    <n v="1321.5039999999999"/>
    <n v="325.23099999999999"/>
    <n v="14.645873"/>
    <n v="0"/>
    <x v="2410"/>
    <x v="2537"/>
    <n v="193.68667199999999"/>
    <n v="-196.19674599999999"/>
    <n v="1.570721"/>
    <n v="193.68833900000001"/>
    <n v="-196.200287"/>
    <n v="1.5711459999999999"/>
    <n v="0.39138600000000001"/>
    <n v="4.2400000000000001E-4"/>
  </r>
  <r>
    <n v="2763"/>
    <x v="1"/>
    <s v="14-43-62-67-68-72-121-122-123-124-125-127-128-129-130-131-132-133-134-136-139-141-185-198"/>
    <s v="14-43-62-67-68-72-121-122-123-124-125-127-128-129-130-131-132-133-134-136-139-141-185-198"/>
    <x v="1"/>
    <x v="2677"/>
    <n v="1655.4380000000001"/>
    <n v="529.23299999999995"/>
    <n v="15.637149000000001"/>
    <n v="0"/>
    <x v="2411"/>
    <x v="2538"/>
    <n v="193.68802099999999"/>
    <n v="-195.554147"/>
    <n v="1.5713729999999999"/>
    <n v="193.688141"/>
    <n v="-195.55098000000001"/>
    <n v="1.57107"/>
    <n v="0.316944"/>
    <n v="3.0400000000000002E-4"/>
  </r>
  <r>
    <n v="2764"/>
    <x v="0"/>
    <s v="14-43-62-67-68-121-122-123-124-125-127-128-129-130-131-132-133-134-136-139-141-185-198"/>
    <s v="14-43-62-67-68-121-122-123-124-125-127-128-129-130-131-132-133-134-136-139-141-185-198"/>
    <x v="1"/>
    <x v="2678"/>
    <n v="1535.7249999999999"/>
    <n v="422.786"/>
    <n v="21.985045"/>
    <n v="0"/>
    <x v="2412"/>
    <x v="2539"/>
    <n v="193.68245999999999"/>
    <n v="-194.60974200000001"/>
    <n v="1.5703370000000001"/>
    <n v="193.687881"/>
    <n v="-194.61698899999999"/>
    <n v="1.571018"/>
    <n v="0.90506799999999998"/>
    <n v="6.8099999999999996E-4"/>
  </r>
  <r>
    <n v="2765"/>
    <x v="26"/>
    <s v="14-43-62-67-68-109-121-122-123-124-125-126-127-128-129-130-131-132-133-134-136-139-141-185-198"/>
    <s v="14-43-62-67-68-109-121-122-123-124-125-126-127-128-129-130-131-132-133-134-136-139-141-185-198"/>
    <x v="1"/>
    <x v="2679"/>
    <n v="1510.8309999999999"/>
    <n v="296.75400000000002"/>
    <n v="19.120799999999999"/>
    <n v="0"/>
    <x v="2413"/>
    <x v="2441"/>
    <n v="193.69082399999999"/>
    <n v="-193.87775400000001"/>
    <n v="1.5714030000000001"/>
    <n v="193.687714"/>
    <n v="-193.873062"/>
    <n v="1.5710999999999999"/>
    <n v="0.56293599999999999"/>
    <n v="3.0299999999999999E-4"/>
  </r>
  <r>
    <n v="2766"/>
    <x v="23"/>
    <s v="14-43-62-67-68-109-121-122-123-124-125-126-127-128-129-130-131-132-133-134-136-139-141-143-185-198"/>
    <s v="14-43-62-67-68-109-121-122-123-124-125-126-127-128-129-130-131-132-133-134-136-139-141-143-185-198"/>
    <x v="1"/>
    <x v="2680"/>
    <n v="1564.8109999999999"/>
    <n v="280.32400000000001"/>
    <n v="19.063497000000002"/>
    <n v="0"/>
    <x v="2414"/>
    <x v="2540"/>
    <n v="193.688515"/>
    <n v="-193.11853500000001"/>
    <n v="1.5712759999999999"/>
    <n v="193.68753100000001"/>
    <n v="-193.11892700000001"/>
    <n v="1.571059"/>
    <n v="0.105998"/>
    <n v="2.1699999999999999E-4"/>
  </r>
  <r>
    <n v="2767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1"/>
    <n v="2081.3029999999999"/>
    <n v="390.346"/>
    <n v="26.40924"/>
    <n v="0"/>
    <x v="2415"/>
    <x v="2541"/>
    <n v="193.686161"/>
    <n v="-192.12768700000001"/>
    <n v="1.57094"/>
    <n v="193.68722500000001"/>
    <n v="-192.12892199999999"/>
    <n v="1.5710839999999999"/>
    <n v="0.16295000000000001"/>
    <n v="1.44E-4"/>
  </r>
  <r>
    <n v="2768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2"/>
    <n v="1638"/>
    <n v="423.69200000000001"/>
    <n v="19.774971000000001"/>
    <n v="0"/>
    <x v="2416"/>
    <x v="2542"/>
    <n v="193.68838299999999"/>
    <n v="-191.40767600000001"/>
    <n v="1.571399"/>
    <n v="193.687073"/>
    <n v="-191.40411399999999"/>
    <n v="1.5711440000000001"/>
    <n v="0.37953799999999999"/>
    <n v="2.5500000000000002E-4"/>
  </r>
  <r>
    <n v="2769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3"/>
    <n v="2297.9630000000002"/>
    <n v="634.92200000000003"/>
    <n v="18.974008999999999"/>
    <n v="0"/>
    <x v="2417"/>
    <x v="2543"/>
    <n v="193.696663"/>
    <n v="-190.69885199999999"/>
    <n v="1.5710919999999999"/>
    <n v="193.68687399999999"/>
    <n v="-190.68899500000001"/>
    <n v="1.5710679999999999"/>
    <n v="1.3891659999999999"/>
    <n v="2.4000000000000001E-5"/>
  </r>
  <r>
    <n v="2770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4"/>
    <n v="3206.0590000000002"/>
    <n v="828.91300000000001"/>
    <n v="26.615015"/>
    <n v="0"/>
    <x v="2418"/>
    <x v="2544"/>
    <n v="193.70610400000001"/>
    <n v="-189.74614299999999"/>
    <n v="1.572387"/>
    <n v="193.68658400000001"/>
    <n v="-189.73497"/>
    <n v="1.571088"/>
    <n v="2.2491590000000001"/>
    <n v="1.2980000000000001E-3"/>
  </r>
  <r>
    <n v="2771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5"/>
    <n v="1486.604"/>
    <n v="318.42099999999999"/>
    <n v="19.533716999999999"/>
    <n v="0"/>
    <x v="2419"/>
    <x v="2545"/>
    <n v="193.68170000000001"/>
    <n v="-189.00672"/>
    <n v="1.5711079999999999"/>
    <n v="193.68641700000001"/>
    <n v="-189.01144400000001"/>
    <n v="1.571143"/>
    <n v="0.66751499999999997"/>
    <n v="3.4999999999999997E-5"/>
  </r>
  <r>
    <n v="2772"/>
    <x v="24"/>
    <s v="14-43-62-67-68-109-121-122-123-124-125-126-127-128-129-130-131-132-133-134-136-139-141-143-148-185-198"/>
    <s v="14-43-62-67-68-109-121-122-123-124-125-126-127-128-129-130-131-132-133-134-136-139-141-143-148-185-198"/>
    <x v="1"/>
    <x v="2686"/>
    <n v="2072.2510000000002"/>
    <n v="284.976"/>
    <n v="20.874428000000002"/>
    <n v="0"/>
    <x v="2420"/>
    <x v="2546"/>
    <n v="193.686789"/>
    <n v="-188.28081299999999"/>
    <n v="1.5706869999999999"/>
    <n v="193.68623400000001"/>
    <n v="-188.28170800000001"/>
    <n v="1.5710729999999999"/>
    <n v="0.10534300000000001"/>
    <n v="3.86E-4"/>
  </r>
  <r>
    <n v="2773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87"/>
    <n v="1685.598"/>
    <n v="304.47000000000003"/>
    <n v="27.252307999999999"/>
    <n v="0"/>
    <x v="2421"/>
    <x v="2547"/>
    <n v="193.686894"/>
    <n v="-187.30787799999999"/>
    <n v="1.571061"/>
    <n v="193.68597399999999"/>
    <n v="-187.306793"/>
    <n v="1.571029"/>
    <n v="0.14226"/>
    <n v="3.1999999999999999E-5"/>
  </r>
  <r>
    <n v="2774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88"/>
    <n v="1728.8340000000001"/>
    <n v="557.95299999999997"/>
    <n v="21.4283"/>
    <n v="0"/>
    <x v="2422"/>
    <x v="2548"/>
    <n v="193.68119799999999"/>
    <n v="-186.582898"/>
    <n v="1.571644"/>
    <n v="193.68575999999999"/>
    <n v="-186.57853700000001"/>
    <n v="1.5711109999999999"/>
    <n v="0.63114999999999999"/>
    <n v="5.3300000000000005E-4"/>
  </r>
  <r>
    <n v="2775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89"/>
    <n v="1689.635"/>
    <n v="353.351"/>
    <n v="20.888869"/>
    <n v="0"/>
    <x v="2423"/>
    <x v="2163"/>
    <n v="193.68508399999999"/>
    <n v="-185.85482500000001"/>
    <n v="1.571251"/>
    <n v="193.68551600000001"/>
    <n v="-185.85348500000001"/>
    <n v="1.5710660000000001"/>
    <n v="0.14081299999999999"/>
    <n v="1.85E-4"/>
  </r>
  <r>
    <n v="2776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0"/>
    <n v="1762.0709999999999"/>
    <n v="271.64"/>
    <n v="27.051559000000001"/>
    <n v="0"/>
    <x v="2424"/>
    <x v="2549"/>
    <n v="193.67978199999999"/>
    <n v="-184.88319200000001"/>
    <n v="1.570973"/>
    <n v="193.68528699999999"/>
    <n v="-184.888992"/>
    <n v="1.5710150000000001"/>
    <n v="0.79974800000000001"/>
    <n v="4.1999999999999998E-5"/>
  </r>
  <r>
    <n v="2777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1"/>
    <n v="1832.5160000000001"/>
    <n v="379.53100000000001"/>
    <n v="19.995442000000001"/>
    <n v="0"/>
    <x v="2425"/>
    <x v="2550"/>
    <n v="193.689133"/>
    <n v="-184.17009200000001"/>
    <n v="1.5711170000000001"/>
    <n v="193.68512000000001"/>
    <n v="-184.16490200000001"/>
    <n v="1.571035"/>
    <n v="0.65607000000000004"/>
    <n v="8.2000000000000001E-5"/>
  </r>
  <r>
    <n v="2778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2"/>
    <n v="2613.54"/>
    <n v="319.54899999999998"/>
    <n v="21.308174000000001"/>
    <n v="0"/>
    <x v="2426"/>
    <x v="2551"/>
    <n v="193.68542299999999"/>
    <n v="-183.43906699999999"/>
    <n v="1.570692"/>
    <n v="193.68493699999999"/>
    <n v="-183.43919399999999"/>
    <n v="1.570986"/>
    <n v="5.0220000000000001E-2"/>
    <n v="2.9399999999999999E-4"/>
  </r>
  <r>
    <n v="2779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3"/>
    <n v="1788.453"/>
    <n v="278.10899999999998"/>
    <n v="27.690923000000002"/>
    <n v="0"/>
    <x v="2427"/>
    <x v="2552"/>
    <n v="193.68004199999999"/>
    <n v="-182.46480500000001"/>
    <n v="1.570168"/>
    <n v="193.684708"/>
    <n v="-182.470032"/>
    <n v="1.5709850000000001"/>
    <n v="0.70060100000000003"/>
    <n v="8.1800000000000004E-4"/>
  </r>
  <r>
    <n v="2780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4"/>
    <n v="1842.394"/>
    <n v="419.68099999999998"/>
    <n v="20.912275000000001"/>
    <n v="0"/>
    <x v="2428"/>
    <x v="2369"/>
    <n v="193.674969"/>
    <n v="-181.74017499999999"/>
    <n v="1.5718719999999999"/>
    <n v="193.68452500000001"/>
    <n v="-181.743134"/>
    <n v="1.5710299999999999"/>
    <n v="1.000257"/>
    <n v="8.4199999999999998E-4"/>
  </r>
  <r>
    <n v="2781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5"/>
    <n v="1745.069"/>
    <n v="434.62400000000002"/>
    <n v="26.530414"/>
    <n v="0"/>
    <x v="2429"/>
    <x v="2553"/>
    <n v="193.68008499999999"/>
    <n v="-180.771119"/>
    <n v="1.5709439999999999"/>
    <n v="193.68431100000001"/>
    <n v="-180.77503999999999"/>
    <n v="1.5710459999999999"/>
    <n v="0.576457"/>
    <n v="1.01E-4"/>
  </r>
  <r>
    <n v="2782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96"/>
    <n v="1556.8109999999999"/>
    <n v="437.63200000000001"/>
    <n v="20.497479999999999"/>
    <n v="0"/>
    <x v="2430"/>
    <x v="2365"/>
    <n v="193.69145800000001"/>
    <n v="-180.03876099999999"/>
    <n v="1.5699419999999999"/>
    <n v="193.684113"/>
    <n v="-180.04959099999999"/>
    <n v="1.5710189999999999"/>
    <n v="1.3086089999999999"/>
    <n v="1.077E-3"/>
  </r>
  <r>
    <n v="2783"/>
    <x v="25"/>
    <s v="8-14-43-62-67-68-109-121-122-123-124-125-126-127-128-129-130-131-132-133-134-136-139-143-148-168-185-198"/>
    <s v="8-14-43-62-67-68-109-121-122-123-124-125-126-127-128-129-130-131-132-133-134-136-139-143-148-168-185-198"/>
    <x v="1"/>
    <x v="2697"/>
    <n v="1646.712"/>
    <n v="296.21100000000001"/>
    <n v="20.068057"/>
    <n v="0"/>
    <x v="2431"/>
    <x v="2554"/>
    <n v="193.682244"/>
    <n v="-179.32433599999999"/>
    <n v="1.5713220000000001"/>
    <n v="193.68396000000001"/>
    <n v="-179.32427999999999"/>
    <n v="1.571067"/>
    <n v="0.17169799999999999"/>
    <n v="2.5500000000000002E-4"/>
  </r>
  <r>
    <n v="2784"/>
    <x v="25"/>
    <s v="8-14-43-62-67-68-109-121-122-123-124-125-126-127-128-130-131-132-133-134-136-139-141-143-148-168-185-198"/>
    <s v="8-14-43-62-67-68-109-121-122-123-124-125-126-127-128-129-130-131-132-133-134-136-139-143-148-168-185-198"/>
    <x v="0"/>
    <x v="2698"/>
    <n v="2032.338"/>
    <n v="339.786"/>
    <n v="26.90729"/>
    <n v="0"/>
    <x v="401"/>
    <x v="2555"/>
    <n v="193.68091999999999"/>
    <n v="-178.35613599999999"/>
    <n v="1.570743"/>
    <n v="193.68373099999999"/>
    <n v="-178.35676599999999"/>
    <n v="1.5710489999999999"/>
    <n v="0.28803899999999999"/>
    <n v="3.0600000000000001E-4"/>
  </r>
  <r>
    <n v="2785"/>
    <x v="27"/>
    <s v="8-14-43-62-67-68-109-121-122-123-124-125-126-127-128-129-130-131-132-133-134-136-139-143-148-167-168-185-198"/>
    <s v="8-14-43-62-67-68-109-121-122-123-124-125-126-127-128-129-130-131-132-133-134-136-139-143-148-167-168-185-198"/>
    <x v="1"/>
    <x v="2699"/>
    <n v="1692.7850000000001"/>
    <n v="308.392"/>
    <n v="21.715064000000002"/>
    <n v="0"/>
    <x v="2432"/>
    <x v="2556"/>
    <n v="193.68295000000001"/>
    <n v="-177.628939"/>
    <n v="1.5707800000000001"/>
    <n v="193.68353300000001"/>
    <n v="-177.630798"/>
    <n v="1.5710200000000001"/>
    <n v="0.19487099999999999"/>
    <n v="2.4000000000000001E-4"/>
  </r>
  <r>
    <n v="2786"/>
    <x v="25"/>
    <s v="8-14-43-62-67-68-109-121-122-123-124-125-126-127-128-129-130-131-132-133-134-136-143-148-167-168-185-198"/>
    <s v="8-14-43-62-67-68-109-121-122-123-124-125-126-127-128-129-130-131-132-133-134-136-143-148-167-168-185-198"/>
    <x v="1"/>
    <x v="2700"/>
    <n v="1921.41"/>
    <n v="307.279"/>
    <n v="21.186174999999999"/>
    <n v="0"/>
    <x v="2433"/>
    <x v="2557"/>
    <n v="193.683176"/>
    <n v="-176.90373299999999"/>
    <n v="1.5709770000000001"/>
    <n v="193.68338"/>
    <n v="-176.90464800000001"/>
    <n v="1.5710409999999999"/>
    <n v="9.3743999999999994E-2"/>
    <n v="6.3999999999999997E-5"/>
  </r>
  <r>
    <n v="2787"/>
    <x v="25"/>
    <s v="8-14-43-62-67-68-109-121-122-124-125-126-127-128-129-130-131-132-133-134-136-139-143-148-167-168-185-198"/>
    <s v="8-14-43-62-67-68-109-121-122-123-124-125-126-127-128-129-130-131-132-133-134-136-143-148-167-168-185-198"/>
    <x v="0"/>
    <x v="2701"/>
    <n v="1876.59"/>
    <n v="646.49300000000005"/>
    <n v="28.568124000000001"/>
    <n v="0"/>
    <x v="2434"/>
    <x v="2434"/>
    <n v="193.685249"/>
    <n v="-173.27833000000001"/>
    <n v="1.5723769999999999"/>
    <n v="193.683121"/>
    <n v="-175.9366"/>
    <n v="1.571032"/>
    <n v="265.82705800000002"/>
    <n v="1.346E-3"/>
  </r>
  <r>
    <n v="2788"/>
    <x v="23"/>
    <s v="8-14-43-62-67-109-121-122-123-124-125-126-127-128-130-131-132-133-134-143-148-149-167-168-185-198"/>
    <s v="8-14-43-62-67-109-121-122-123-124-125-126-127-128-129-130-131-132-133-134-143-148-167-168-185-198"/>
    <x v="0"/>
    <x v="2702"/>
    <n v="2243.9549999999999"/>
    <n v="360.08800000000002"/>
    <n v="46.452812999999999"/>
    <n v="0"/>
    <x v="2435"/>
    <x v="2145"/>
    <n v="193.86358999999999"/>
    <n v="-174.86598000000001"/>
    <n v="1.580543"/>
    <n v="193.68293800000001"/>
    <n v="-175.21075400000001"/>
    <n v="1.5709850000000001"/>
    <n v="38.923582000000003"/>
    <n v="9.5580000000000005E-3"/>
  </r>
  <r>
    <n v="2789"/>
    <x v="26"/>
    <s v="8-14-62-67-109-121-122-123-124-125-126-127-128-129-130-131-132-133-134-143-148-167-168-185-198"/>
    <s v="8-14-62-67-109-121-122-123-124-125-126-127-128-129-130-131-132-133-134-143-148-167-168-185-198"/>
    <x v="1"/>
    <x v="2703"/>
    <n v="1770.2239999999999"/>
    <n v="359.846"/>
    <n v="15.058804"/>
    <n v="0"/>
    <x v="2436"/>
    <x v="2146"/>
    <n v="193.67843500000001"/>
    <n v="-174.24990199999999"/>
    <n v="1.5714729999999999"/>
    <n v="193.68270899999999"/>
    <n v="-174.24302700000001"/>
    <n v="1.5709850000000001"/>
    <n v="0.80953200000000003"/>
    <n v="4.8799999999999999E-4"/>
  </r>
  <r>
    <n v="2790"/>
    <x v="1"/>
    <s v="8-14-62-67-109-121-122-123-124-125-126-127-128-129-130-131-132-133-134-143-148-167-168-198"/>
    <s v="8-14-62-67-109-121-122-123-124-125-126-127-128-129-130-131-132-133-134-143-148-167-168-198"/>
    <x v="1"/>
    <x v="2704"/>
    <n v="1438.143"/>
    <n v="321.697"/>
    <n v="17.096188000000001"/>
    <n v="0"/>
    <x v="2437"/>
    <x v="2162"/>
    <n v="193.682006"/>
    <n v="-173.51585900000001"/>
    <n v="1.5709249999999999"/>
    <n v="193.68254099999999"/>
    <n v="-173.51722699999999"/>
    <n v="1.5710310000000001"/>
    <n v="0.146925"/>
    <n v="1.06E-4"/>
  </r>
  <r>
    <n v="2791"/>
    <x v="0"/>
    <s v="8-14-62-67-109-121-122-123-124-125-126-127-128-130-131-132-133-134-143-148-167-168-198"/>
    <s v="8-14-62-67-109-121-122-123-124-125-126-127-128-130-131-132-133-134-143-148-167-168-198"/>
    <x v="1"/>
    <x v="92"/>
    <n v="1476.683"/>
    <n v="417.173"/>
    <n v="17.331765999999998"/>
    <n v="0"/>
    <x v="2438"/>
    <x v="2161"/>
    <n v="193.68048899999999"/>
    <n v="-172.79112000000001"/>
    <n v="1.5707260000000001"/>
    <n v="193.68235799999999"/>
    <n v="-172.791428"/>
    <n v="1.5709850000000001"/>
    <n v="0.18940100000000001"/>
    <n v="2.5999999999999998E-4"/>
  </r>
  <r>
    <n v="2792"/>
    <x v="0"/>
    <s v="8-14-62-67-109-121-122-123-124-125-126-128-129-130-131-132-133-134-143-148-167-168-198"/>
    <s v="8-14-62-67-109-121-122-123-124-125-126-127-128-130-131-132-133-134-143-148-167-168-198"/>
    <x v="0"/>
    <x v="2705"/>
    <n v="1490.1949999999999"/>
    <n v="464.11599999999999"/>
    <n v="22.464905999999999"/>
    <n v="0"/>
    <x v="2439"/>
    <x v="2558"/>
    <n v="193.85882799999999"/>
    <n v="-172.805565"/>
    <n v="1.5619609999999999"/>
    <n v="193.682129"/>
    <n v="-171.82351700000001"/>
    <n v="1.5710189999999999"/>
    <n v="99.781828000000004"/>
    <n v="9.0580000000000001E-3"/>
  </r>
  <r>
    <n v="2793"/>
    <x v="3"/>
    <s v="8-62-67-109-121-122-123-124-125-127-128-130-131-132-133-134-143-148-167-168-198"/>
    <s v="8-62-67-109-121-122-124-125-126-127-128-130-131-132-133-134-143-148-167-168-198"/>
    <x v="0"/>
    <x v="2706"/>
    <n v="2179.9160000000002"/>
    <n v="641.19000000000005"/>
    <n v="19.601220999999999"/>
    <n v="0"/>
    <x v="2440"/>
    <x v="2559"/>
    <n v="195.89306400000001"/>
    <n v="-174.33446799999999"/>
    <n v="1.3351679999999999"/>
    <n v="193.681961"/>
    <n v="-171.09646599999999"/>
    <n v="1.571069"/>
    <n v="392.09224399999999"/>
    <n v="0.235901"/>
  </r>
  <r>
    <n v="2794"/>
    <x v="2"/>
    <s v="8-62-64-67-68-121-122-123-124-125-127-128-129-130-131-132-133-134-136-148-168-198"/>
    <s v="8-62-64-67-109-121-122-124-125-126-127-128-130-131-132-133-134-143-148-167-168-198"/>
    <x v="0"/>
    <x v="2707"/>
    <n v="1461.538"/>
    <n v="3050.384"/>
    <n v="74.900969000000003"/>
    <n v="0"/>
    <x v="2441"/>
    <x v="2560"/>
    <n v="206.11544499999999"/>
    <n v="-192.19710799999999"/>
    <n v="-3.1298550000000001"/>
    <n v="193.68177800000001"/>
    <n v="-170.35745199999999"/>
    <n v="1.571021"/>
    <n v="2513.0989869999999"/>
    <n v="1.558835"/>
  </r>
  <r>
    <n v="2795"/>
    <x v="3"/>
    <s v="67-68-80-81-88-97-121-122-124-125-127-128-130-131-132-133-134-136-143-148-185"/>
    <s v="8-62-64-67-109-121-122-124-125-126-127-128-130-131-133-134-143-148-167-168-198"/>
    <x v="0"/>
    <x v="2708"/>
    <n v="2327.1869999999999"/>
    <n v="2002.672"/>
    <n v="185.31193999999999"/>
    <n v="0"/>
    <x v="2442"/>
    <x v="2561"/>
    <n v="195.326041"/>
    <n v="-170.68240599999999"/>
    <n v="1.5046520000000001"/>
    <n v="193.681534"/>
    <n v="-169.329926"/>
    <n v="1.5710189999999999"/>
    <n v="212.92272199999999"/>
    <n v="6.6366999999999995E-2"/>
  </r>
  <r>
    <n v="2796"/>
    <x v="3"/>
    <s v="8-62-64-67-109-121-122-124-125-127-128-130-131-132-133-134-143-148-167-168-198"/>
    <s v="8-62-64-67-109-121-122-124-125-126-127-128-130-131-133-134-143-148-167-168-198"/>
    <x v="0"/>
    <x v="2709"/>
    <n v="1182.135"/>
    <n v="305.85000000000002"/>
    <n v="42.022250999999997"/>
    <n v="0"/>
    <x v="2443"/>
    <x v="2562"/>
    <n v="193.70031700000001"/>
    <n v="-168.78277700000001"/>
    <n v="1.5579540000000001"/>
    <n v="193.68138099999999"/>
    <n v="-168.51702900000001"/>
    <n v="1.571062"/>
    <n v="26.642153"/>
    <n v="1.3108E-2"/>
  </r>
  <r>
    <n v="2797"/>
    <x v="3"/>
    <s v="8-62-64-67-109-121-122-124-125-127-128-130-131-132-133-134-143-148-167-168-198"/>
    <s v="8-62-64-67-109-121-122-124-125-126-127-128-130-131-133-134-143-148-167-168-198"/>
    <x v="0"/>
    <x v="2710"/>
    <n v="1358.9880000000001"/>
    <n v="325.77"/>
    <n v="19.871525999999999"/>
    <n v="0"/>
    <x v="2444"/>
    <x v="2563"/>
    <n v="193.72053399999999"/>
    <n v="-167.98844199999999"/>
    <n v="1.582927"/>
    <n v="193.68116800000001"/>
    <n v="-167.66314700000001"/>
    <n v="1.570967"/>
    <n v="32.766889999999997"/>
    <n v="1.196E-2"/>
  </r>
  <r>
    <n v="2798"/>
    <x v="4"/>
    <s v="8-62-64-67-109-121-122-124-125-127-128-130-131-133-134-143-148-167-168-198"/>
    <s v="8-62-64-67-109-121-122-124-125-126-127-128-130-131-133-143-148-167-168-198"/>
    <x v="0"/>
    <x v="2711"/>
    <n v="1086.29"/>
    <n v="248.96899999999999"/>
    <n v="20.818021999999999"/>
    <n v="0"/>
    <x v="2445"/>
    <x v="2564"/>
    <n v="193.672798"/>
    <n v="-166.605974"/>
    <n v="1.5737019999999999"/>
    <n v="193.680969"/>
    <n v="-166.45639"/>
    <n v="1.570883"/>
    <n v="14.980706"/>
    <n v="2.8189999999999999E-3"/>
  </r>
  <r>
    <n v="2799"/>
    <x v="4"/>
    <s v="8-62-64-67-109-121-122-124-125-126-127-128-130-131-133-143-148-167-168-198"/>
    <s v="8-62-64-67-109-121-122-124-125-126-127-128-130-131-133-143-148-167-168-198"/>
    <x v="1"/>
    <x v="1331"/>
    <n v="1972.519"/>
    <n v="340.56200000000001"/>
    <n v="20.552385999999998"/>
    <n v="0"/>
    <x v="2446"/>
    <x v="2565"/>
    <n v="193.687792"/>
    <n v="-165.506529"/>
    <n v="1.5708439999999999"/>
    <n v="193.68090799999999"/>
    <n v="-165.500778"/>
    <n v="1.5709249999999999"/>
    <n v="0.89703500000000003"/>
    <n v="8.0000000000000007E-5"/>
  </r>
  <r>
    <n v="2800"/>
    <x v="6"/>
    <s v="8-62-64-109-121-122-124-125-127-128-130-131-133-143-148-167-168-198"/>
    <s v="8-62-64-109-121-122-124-125-126-127-128-130-131-143-148-167-168-198"/>
    <x v="0"/>
    <x v="2712"/>
    <n v="1994.8019999999999"/>
    <n v="580.26099999999997"/>
    <n v="18.580556000000001"/>
    <n v="0"/>
    <x v="2447"/>
    <x v="2566"/>
    <n v="193.67164099999999"/>
    <n v="-164.185821"/>
    <n v="1.5719460000000001"/>
    <n v="193.68132"/>
    <n v="-164.161789"/>
    <n v="1.5705210000000001"/>
    <n v="2.5908250000000002"/>
    <n v="1.4250000000000001E-3"/>
  </r>
  <r>
    <n v="2801"/>
    <x v="21"/>
    <s v="8-62-64-109-121-124-125-126-127-128-130-131-143-148-167-168-198"/>
    <s v="8-62-64-109-121-122-124-125-126-127-130-131-143-148-167-168-198"/>
    <x v="0"/>
    <x v="2713"/>
    <n v="1194.838"/>
    <n v="632.85299999999995"/>
    <n v="17.700997000000001"/>
    <n v="0"/>
    <x v="2448"/>
    <x v="2567"/>
    <n v="191.37209300000001"/>
    <n v="-160.70083199999999"/>
    <n v="1.747155"/>
    <n v="193.68180799999999"/>
    <n v="-163.110275"/>
    <n v="1.5702719999999999"/>
    <n v="333.76943899999998"/>
    <n v="0.17688200000000001"/>
  </r>
  <r>
    <n v="2802"/>
    <x v="21"/>
    <s v="8-62-64-109-121-122-124-125-126-127-131-143-148-149-167-168-198"/>
    <s v="8-62-64-109-121-122-124-125-126-127-130-131-143-148-167-168-198"/>
    <x v="0"/>
    <x v="609"/>
    <n v="1351.2439999999999"/>
    <n v="379.48"/>
    <n v="53.732216000000001"/>
    <n v="0"/>
    <x v="2449"/>
    <x v="2568"/>
    <n v="193.69460900000001"/>
    <n v="-161.96586300000001"/>
    <n v="1.5694520000000001"/>
    <n v="193.68249499999999"/>
    <n v="-162.01959199999999"/>
    <n v="1.570179"/>
    <n v="5.5078120000000004"/>
    <n v="7.27E-4"/>
  </r>
  <r>
    <n v="2803"/>
    <x v="21"/>
    <s v="8-62-64-109-121-122-124-125-127-130-131-143-148-149-167-168-198"/>
    <s v="8-62-64-109-121-122-124-125-126-127-131-143-148-149-167-168-198"/>
    <x v="0"/>
    <x v="2714"/>
    <n v="945.87099999999998"/>
    <n v="411.21199999999999"/>
    <n v="18.755139"/>
    <n v="0"/>
    <x v="2450"/>
    <x v="2569"/>
    <n v="193.68722399999999"/>
    <n v="-160.50518299999999"/>
    <n v="1.5695479999999999"/>
    <n v="193.68365499999999"/>
    <n v="-160.506271"/>
    <n v="1.569979"/>
    <n v="0.37317699999999998"/>
    <n v="4.3100000000000001E-4"/>
  </r>
  <r>
    <n v="2804"/>
    <x v="6"/>
    <s v="8-62-64-106-109-121-122-124-125-127-131-143-148-149-167-168-169-198"/>
    <s v="8-62-64-106-109-121-122-124-125-126-127-143-148-149-167-168-169-198"/>
    <x v="0"/>
    <x v="2715"/>
    <n v="2047.5409999999999"/>
    <n v="557.93799999999999"/>
    <n v="19.299012000000001"/>
    <n v="0"/>
    <x v="2451"/>
    <x v="2570"/>
    <n v="193.651546"/>
    <n v="-160.276645"/>
    <n v="1.5777490000000001"/>
    <n v="193.68464700000001"/>
    <n v="-159.33424400000001"/>
    <n v="1.5699369999999999"/>
    <n v="94.298276999999999"/>
    <n v="7.8120000000000004E-3"/>
  </r>
  <r>
    <n v="2805"/>
    <x v="21"/>
    <s v="8-64-106-109-121-122-124-125-127-131-143-148-149-167-168-169-198"/>
    <s v="8-64-106-109-121-122-124-125-126-127-143-148-149-167-168-169-198"/>
    <x v="0"/>
    <x v="2716"/>
    <n v="1011.252"/>
    <n v="356.59800000000001"/>
    <n v="29.491537000000001"/>
    <n v="0"/>
    <x v="2452"/>
    <x v="2571"/>
    <n v="193.684079"/>
    <n v="-158.035899"/>
    <n v="1.5670759999999999"/>
    <n v="193.686172"/>
    <n v="-157.768158"/>
    <n v="1.569774"/>
    <n v="26.774965999999999"/>
    <n v="2.6979999999999999E-3"/>
  </r>
  <r>
    <n v="2806"/>
    <x v="7"/>
    <s v="8-64-106-109-121-122-124-125-127-143-148-149-167-168-169-198"/>
    <s v="8-64-106-109-121-122-125-126-127-143-148-149-167-168-169-198"/>
    <x v="0"/>
    <x v="2348"/>
    <n v="1328.133"/>
    <n v="303.166"/>
    <n v="18.11159"/>
    <n v="0"/>
    <x v="2453"/>
    <x v="2572"/>
    <n v="193.704094"/>
    <n v="-156.64586700000001"/>
    <n v="1.5711759999999999"/>
    <n v="193.68739299999999"/>
    <n v="-156.62155200000001"/>
    <n v="1.5696840000000001"/>
    <n v="2.9498669999999998"/>
    <n v="1.493E-3"/>
  </r>
  <r>
    <n v="2807"/>
    <x v="7"/>
    <s v="8-64-106-109-121-122-124-125-127-143-148-149-167-168-169-198"/>
    <s v="8-64-106-109-121-122-125-126-127-143-148-149-167-168-169-198"/>
    <x v="0"/>
    <x v="2717"/>
    <n v="1123.479"/>
    <n v="357.077"/>
    <n v="16.244188999999999"/>
    <n v="0"/>
    <x v="2454"/>
    <x v="2573"/>
    <n v="193.82490000000001"/>
    <n v="-159.27479"/>
    <n v="1.5602240000000001"/>
    <n v="193.688751"/>
    <n v="-155.50808699999999"/>
    <n v="1.5694999999999999"/>
    <n v="376.91623800000002"/>
    <n v="9.2759999999999995E-3"/>
  </r>
  <r>
    <n v="2808"/>
    <x v="8"/>
    <s v="8-64-106-109-121-122-124-125-127-131-148-149-168-169-198"/>
    <s v="8-64-106-109-121-122-125-126-143-148-149-167-168-169-198"/>
    <x v="0"/>
    <x v="2718"/>
    <n v="1020.241"/>
    <n v="387.55"/>
    <n v="55.924793999999999"/>
    <n v="0"/>
    <x v="2455"/>
    <x v="2574"/>
    <n v="193.05851000000001"/>
    <n v="-155.27820199999999"/>
    <n v="1.5120579999999999"/>
    <n v="193.69058200000001"/>
    <n v="-154.071136"/>
    <n v="1.569353"/>
    <n v="136.25426100000001"/>
    <n v="5.7293999999999998E-2"/>
  </r>
  <r>
    <n v="2809"/>
    <x v="8"/>
    <s v="8-12-64-106-109-121-122-125-127-143-149-167-168-169-198"/>
    <s v="8-12-64-106-109-122-125-126-143-148-149-167-168-169-198"/>
    <x v="0"/>
    <x v="2719"/>
    <n v="1368.038"/>
    <n v="582.00400000000002"/>
    <n v="38.136710000000001"/>
    <n v="0"/>
    <x v="2456"/>
    <x v="2575"/>
    <n v="194.76038399999999"/>
    <n v="-158.23227299999999"/>
    <n v="1.4301630000000001"/>
    <n v="193.692047"/>
    <n v="-153.02024800000001"/>
    <n v="1.5695790000000001"/>
    <n v="532.03900099999998"/>
    <n v="0.13941600000000001"/>
  </r>
  <r>
    <n v="2810"/>
    <x v="8"/>
    <s v="8-12-64-106-109-121-124-125-127-131-148-149-167-168-198"/>
    <s v="8-12-64-106-109-122-125-126-143-148-149-167-168-169-198"/>
    <x v="0"/>
    <x v="2720"/>
    <n v="1213.8689999999999"/>
    <n v="1083.115"/>
    <n v="75.131619999999998"/>
    <n v="0"/>
    <x v="2457"/>
    <x v="2576"/>
    <n v="192.28919099999999"/>
    <n v="-141.33568700000001"/>
    <n v="1.697516"/>
    <n v="193.693375"/>
    <n v="-151.986221"/>
    <n v="1.569307"/>
    <n v="1074.270074"/>
    <n v="0.12820899999999999"/>
  </r>
  <r>
    <n v="2811"/>
    <x v="10"/>
    <s v="5-8-12-64-106-109-126-143-148-149-167-168-169"/>
    <s v="8-12-64-106-109-122-126-143-148-149-167-168-169"/>
    <x v="0"/>
    <x v="2721"/>
    <n v="1130.615"/>
    <n v="962.25599999999997"/>
    <n v="111.353762"/>
    <n v="0"/>
    <x v="2458"/>
    <x v="2577"/>
    <n v="191.58564699999999"/>
    <n v="-152.943173"/>
    <n v="1.4189449999999999"/>
    <n v="193.69525100000001"/>
    <n v="-150.630325"/>
    <n v="1.569299"/>
    <n v="313.04465800000003"/>
    <n v="0.15035399999999999"/>
  </r>
  <r>
    <n v="2812"/>
    <x v="10"/>
    <s v="8-12-62-64-106-121-122-125-148-149-168-169-198"/>
    <s v="8-12-64-106-109-122-126-143-148-149-167-168-169"/>
    <x v="0"/>
    <x v="2722"/>
    <n v="1003.524"/>
    <n v="374.09899999999999"/>
    <n v="58.903778000000003"/>
    <n v="0"/>
    <x v="2459"/>
    <x v="2578"/>
    <n v="194.82769200000001"/>
    <n v="-150.27128400000001"/>
    <n v="1.487123"/>
    <n v="193.69670099999999"/>
    <n v="-149.631058"/>
    <n v="1.569588"/>
    <n v="129.96269599999999"/>
    <n v="8.2463999999999996E-2"/>
  </r>
  <r>
    <n v="2813"/>
    <x v="22"/>
    <s v="8-12-64-106-109-122-126-143-149-167-198"/>
    <s v="8-12-64-106-109-126-143-149-167-168-169"/>
    <x v="0"/>
    <x v="2723"/>
    <n v="5592.942"/>
    <n v="601.47199999999998"/>
    <n v="81"/>
    <n v="1"/>
    <x v="2460"/>
    <x v="2579"/>
    <n v="193.22358"/>
    <n v="-149.176424"/>
    <n v="1.554605"/>
    <n v="193.69851700000001"/>
    <n v="-148.324692"/>
    <n v="1.56959"/>
    <n v="97.519857999999999"/>
    <n v="1.4985E-2"/>
  </r>
  <r>
    <n v="2814"/>
    <x v="13"/>
    <s v="8-12-64-106-109-149-167-168-169"/>
    <s v="8-12-64-106-109-149-167-168-169"/>
    <x v="1"/>
    <x v="2724"/>
    <n v="720.42399999999998"/>
    <n v="355.71899999999999"/>
    <n v="18.126905000000001"/>
    <n v="0"/>
    <x v="2461"/>
    <x v="2580"/>
    <n v="193.69302500000001"/>
    <n v="-147.36179100000001"/>
    <n v="1.5698669999999999"/>
    <n v="193.69970699999999"/>
    <n v="-147.36556999999999"/>
    <n v="1.569259"/>
    <n v="0.76771400000000001"/>
    <n v="6.0800000000000003E-4"/>
  </r>
  <r>
    <n v="2815"/>
    <x v="13"/>
    <s v="8-12-64-106-109-149-167-168-169"/>
    <s v="8-12-64-106-109-149-167-168-169"/>
    <x v="1"/>
    <x v="2725"/>
    <n v="546.34400000000005"/>
    <n v="376.79300000000001"/>
    <n v="8.6847019999999997"/>
    <n v="0"/>
    <x v="2462"/>
    <x v="2581"/>
    <n v="193.70164399999999"/>
    <n v="-146.41540900000001"/>
    <n v="1.564719"/>
    <n v="193.70109600000001"/>
    <n v="-146.424103"/>
    <n v="1.569601"/>
    <n v="0.87107299999999999"/>
    <n v="4.8820000000000001E-3"/>
  </r>
  <r>
    <n v="2816"/>
    <x v="13"/>
    <s v="8-12-64-106-109-149-167-168-169"/>
    <s v="8-12-64-106-109-149-167-168-169"/>
    <x v="1"/>
    <x v="2726"/>
    <n v="947.06299999999999"/>
    <n v="391.86900000000003"/>
    <n v="11.75897"/>
    <n v="0"/>
    <x v="2463"/>
    <x v="2582"/>
    <n v="193.68119999999999"/>
    <n v="-145.186004"/>
    <n v="1.5711200000000001"/>
    <n v="193.70272800000001"/>
    <n v="-145.195099"/>
    <n v="1.5696030000000001"/>
    <n v="2.3370579999999999"/>
    <n v="1.516E-3"/>
  </r>
  <r>
    <n v="2817"/>
    <x v="13"/>
    <s v="8-12-64-106-109-149-167-168-169"/>
    <s v="8-12-64-106-109-149-167-168-169"/>
    <x v="1"/>
    <x v="2727"/>
    <n v="531.63400000000001"/>
    <n v="457.16899999999998"/>
    <n v="7.9861240000000002"/>
    <n v="0"/>
    <x v="2464"/>
    <x v="2583"/>
    <n v="193.70249200000001"/>
    <n v="-144.290671"/>
    <n v="1.569272"/>
    <n v="193.70378099999999"/>
    <n v="-144.292068"/>
    <n v="1.5692759999999999"/>
    <n v="0.19013099999999999"/>
    <n v="3.9999999999999998E-6"/>
  </r>
  <r>
    <n v="2818"/>
    <x v="19"/>
    <s v="8-12-64-106-149-167-168-169"/>
    <s v="8-12-64-106-149-167-168-169"/>
    <x v="1"/>
    <x v="2728"/>
    <n v="454.84199999999998"/>
    <n v="269.37599999999998"/>
    <n v="9.1525250000000007"/>
    <n v="0"/>
    <x v="2465"/>
    <x v="2584"/>
    <n v="193.69512399999999"/>
    <n v="-143.094672"/>
    <n v="1.5675129999999999"/>
    <n v="193.705399"/>
    <n v="-143.11192299999999"/>
    <n v="1.569237"/>
    <n v="2.0078939999999998"/>
    <n v="1.7240000000000001E-3"/>
  </r>
  <r>
    <n v="2819"/>
    <x v="19"/>
    <s v="8-12-64-106-149-167-168-169"/>
    <s v="8-12-64-106-149-167-168-169"/>
    <x v="1"/>
    <x v="854"/>
    <n v="739.51900000000001"/>
    <n v="364.476"/>
    <n v="7.4218070000000003"/>
    <n v="0"/>
    <x v="2466"/>
    <x v="2585"/>
    <n v="193.720956"/>
    <n v="-142.262722"/>
    <n v="1.5704279999999999"/>
    <n v="193.706772"/>
    <n v="-142.24444600000001"/>
    <n v="1.569625"/>
    <n v="2.313393"/>
    <n v="8.03E-4"/>
  </r>
  <r>
    <n v="2820"/>
    <x v="14"/>
    <s v="8-12-64-106-149-167-169"/>
    <s v="8-12-64-106-149-167-169"/>
    <x v="1"/>
    <x v="2729"/>
    <n v="430.66800000000001"/>
    <n v="290.90199999999999"/>
    <n v="5.8166000000000002"/>
    <n v="0"/>
    <x v="2467"/>
    <x v="2586"/>
    <n v="193.734283"/>
    <n v="-141.41705300000001"/>
    <n v="1.5703670000000001"/>
    <n v="193.70787000000001"/>
    <n v="-141.39192199999999"/>
    <n v="1.569215"/>
    <n v="3.6458430000000002"/>
    <n v="1.152E-3"/>
  </r>
  <r>
    <n v="2821"/>
    <x v="14"/>
    <s v="8-12-64-106-149-168-169"/>
    <s v="8-12-64-106-149-167-169"/>
    <x v="0"/>
    <x v="642"/>
    <n v="774.13699999999994"/>
    <n v="480.06700000000001"/>
    <n v="8.0677939999999992"/>
    <n v="0"/>
    <x v="2468"/>
    <x v="2587"/>
    <n v="194.44154499999999"/>
    <n v="-141.55076199999999"/>
    <n v="1.528681"/>
    <n v="193.709442"/>
    <n v="-140.27835099999999"/>
    <n v="1.569207"/>
    <n v="146.79937899999999"/>
    <n v="4.0526E-2"/>
  </r>
  <r>
    <n v="2822"/>
    <x v="15"/>
    <s v="12-64-106-149-169"/>
    <s v="12-64-106-149-169"/>
    <x v="1"/>
    <x v="2730"/>
    <n v="349.63900000000001"/>
    <n v="450.62700000000001"/>
    <n v="12.304313"/>
    <n v="0"/>
    <x v="2469"/>
    <x v="2588"/>
    <n v="193.70912100000001"/>
    <n v="-139.477642"/>
    <n v="1.570702"/>
    <n v="193.71064799999999"/>
    <n v="-139.46023600000001"/>
    <n v="1.569639"/>
    <n v="1.7473160000000001"/>
    <n v="1.062E-3"/>
  </r>
  <r>
    <n v="2823"/>
    <x v="15"/>
    <s v="12-64-106-149-169"/>
    <s v="12-64-106-149-169"/>
    <x v="1"/>
    <x v="2731"/>
    <n v="388.97899999999998"/>
    <n v="289.423"/>
    <n v="5.5630769999999998"/>
    <n v="0"/>
    <x v="2470"/>
    <x v="2589"/>
    <n v="193.693286"/>
    <n v="-138.37283199999999"/>
    <n v="1.5693049999999999"/>
    <n v="193.712051"/>
    <n v="-138.39167800000001"/>
    <n v="1.5696460000000001"/>
    <n v="2.6595209999999998"/>
    <n v="3.4099999999999999E-4"/>
  </r>
  <r>
    <n v="2824"/>
    <x v="15"/>
    <s v="12-64-106-149-169"/>
    <s v="12-64-106-149-169"/>
    <x v="1"/>
    <x v="2732"/>
    <n v="344.36599999999999"/>
    <n v="245.94200000000001"/>
    <n v="3.648209"/>
    <n v="0"/>
    <x v="2471"/>
    <x v="2590"/>
    <n v="193.72036900000001"/>
    <n v="-137.62259800000001"/>
    <n v="1.5703210000000001"/>
    <n v="193.71296699999999"/>
    <n v="-137.60659799999999"/>
    <n v="1.5691889999999999"/>
    <n v="1.762913"/>
    <n v="1.132E-3"/>
  </r>
  <r>
    <n v="2825"/>
    <x v="15"/>
    <s v="12-64-106-149-169"/>
    <s v="12-64-106-149-169"/>
    <x v="1"/>
    <x v="2733"/>
    <n v="374.988"/>
    <n v="278.202"/>
    <n v="4.3352089999999999"/>
    <n v="0"/>
    <x v="2472"/>
    <x v="2591"/>
    <n v="193.70131900000001"/>
    <n v="-136.83345"/>
    <n v="1.5746800000000001"/>
    <n v="193.71417199999999"/>
    <n v="-136.84108000000001"/>
    <n v="1.5696639999999999"/>
    <n v="1.4947319999999999"/>
    <n v="5.0159999999999996E-3"/>
  </r>
  <r>
    <n v="2826"/>
    <x v="18"/>
    <s v="5-12-64-106-149-169"/>
    <s v="5-12-64-106-149-169"/>
    <x v="1"/>
    <x v="141"/>
    <n v="376.42599999999999"/>
    <n v="399.63"/>
    <n v="5.6554760000000002"/>
    <n v="0"/>
    <x v="2473"/>
    <x v="2592"/>
    <n v="193.71382299999999"/>
    <n v="-135.84650600000001"/>
    <n v="1.569156"/>
    <n v="193.71556100000001"/>
    <n v="-135.85881000000001"/>
    <n v="1.5696410000000001"/>
    <n v="1.2426809999999999"/>
    <n v="4.86E-4"/>
  </r>
  <r>
    <n v="2827"/>
    <x v="18"/>
    <s v="5-12-64-106-149-169"/>
    <s v="5-12-64-106-149-169"/>
    <x v="1"/>
    <x v="2734"/>
    <n v="985.44600000000003"/>
    <n v="503.17099999999999"/>
    <n v="3.8888639999999999"/>
    <n v="0"/>
    <x v="2474"/>
    <x v="2593"/>
    <n v="193.719369"/>
    <n v="-135.14891600000001"/>
    <n v="1.56955"/>
    <n v="193.71644599999999"/>
    <n v="-135.14456200000001"/>
    <n v="1.569116"/>
    <n v="0.52446800000000005"/>
    <n v="4.3399999999999998E-4"/>
  </r>
  <r>
    <n v="2828"/>
    <x v="18"/>
    <s v="5-12-64-106-149-169"/>
    <s v="5-12-64-106-149-169"/>
    <x v="1"/>
    <x v="2735"/>
    <n v="395.19099999999997"/>
    <n v="279.31599999999997"/>
    <n v="5.9660640000000003"/>
    <n v="0"/>
    <x v="2475"/>
    <x v="2594"/>
    <n v="193.693556"/>
    <n v="-134.18532400000001"/>
    <n v="1.570986"/>
    <n v="193.71785"/>
    <n v="-134.19982899999999"/>
    <n v="1.5690999999999999"/>
    <n v="2.8294389999999998"/>
    <n v="1.885E-3"/>
  </r>
  <r>
    <n v="2829"/>
    <x v="18"/>
    <s v="5-12-64-106-149-169"/>
    <s v="5-12-64-106-149-169"/>
    <x v="1"/>
    <x v="2736"/>
    <n v="510.45699999999999"/>
    <n v="281.108"/>
    <n v="4.4091670000000001"/>
    <n v="0"/>
    <x v="2476"/>
    <x v="2595"/>
    <n v="193.704971"/>
    <n v="-133.472418"/>
    <n v="1.570095"/>
    <n v="193.71906999999999"/>
    <n v="-133.482224"/>
    <n v="1.5695920000000001"/>
    <n v="1.717379"/>
    <n v="5.0299999999999997E-4"/>
  </r>
  <r>
    <n v="2830"/>
    <x v="18"/>
    <s v="5-12-64-106-149-169"/>
    <s v="5-12-64-106-149-169"/>
    <x v="1"/>
    <x v="2737"/>
    <n v="364.35199999999998"/>
    <n v="240.761"/>
    <n v="5.9198459999999997"/>
    <n v="0"/>
    <x v="2477"/>
    <x v="2596"/>
    <n v="193.71815599999999"/>
    <n v="-132.50836200000001"/>
    <n v="1.569966"/>
    <n v="193.720428"/>
    <n v="-132.509232"/>
    <n v="1.5696490000000001"/>
    <n v="0.24326700000000001"/>
    <n v="3.1700000000000001E-4"/>
  </r>
  <r>
    <n v="2831"/>
    <x v="18"/>
    <s v="5-12-64-106-149-169"/>
    <s v="5-12-64-106-149-169"/>
    <x v="1"/>
    <x v="2738"/>
    <n v="401.34"/>
    <n v="292.46199999999999"/>
    <n v="4.642709"/>
    <n v="0"/>
    <x v="2478"/>
    <x v="2597"/>
    <n v="193.72720699999999"/>
    <n v="-131.77939900000001"/>
    <n v="1.569312"/>
    <n v="193.721329"/>
    <n v="-131.77499399999999"/>
    <n v="1.569126"/>
    <n v="0.73460199999999998"/>
    <n v="1.8599999999999999E-4"/>
  </r>
  <r>
    <n v="2832"/>
    <x v="18"/>
    <s v="5-12-64-106-149-169"/>
    <s v="5-12-64-106-149-169"/>
    <x v="1"/>
    <x v="2739"/>
    <n v="389.036"/>
    <n v="243.30199999999999"/>
    <n v="5.9608400000000001"/>
    <n v="0"/>
    <x v="2479"/>
    <x v="2598"/>
    <n v="193.70832200000001"/>
    <n v="-130.79896299999999"/>
    <n v="1.571142"/>
    <n v="193.72273300000001"/>
    <n v="-130.800873"/>
    <n v="1.569132"/>
    <n v="1.4536070000000001"/>
    <n v="2.0100000000000001E-3"/>
  </r>
  <r>
    <n v="2833"/>
    <x v="18"/>
    <s v="5-12-64-106-149-169"/>
    <s v="5-12-64-106-149-169"/>
    <x v="1"/>
    <x v="2740"/>
    <n v="404.56599999999997"/>
    <n v="300.96600000000001"/>
    <n v="4.0034460000000003"/>
    <n v="0"/>
    <x v="2480"/>
    <x v="2599"/>
    <n v="193.75119000000001"/>
    <n v="-130.09989899999999"/>
    <n v="1.5690980000000001"/>
    <n v="193.723938"/>
    <n v="-130.075928"/>
    <n v="1.569601"/>
    <n v="3.6294810000000002"/>
    <n v="5.0299999999999997E-4"/>
  </r>
  <r>
    <n v="2834"/>
    <x v="18"/>
    <s v="5-12-64-106-149-169"/>
    <s v="5-12-64-106-149-169"/>
    <x v="1"/>
    <x v="2741"/>
    <n v="403.64600000000002"/>
    <n v="279.839"/>
    <n v="4.6100190000000003"/>
    <n v="0"/>
    <x v="2481"/>
    <x v="2600"/>
    <n v="193.73236"/>
    <n v="-129.35967400000001"/>
    <n v="1.568975"/>
    <n v="193.72482299999999"/>
    <n v="-129.35369900000001"/>
    <n v="1.5690980000000001"/>
    <n v="0.96182400000000001"/>
    <n v="1.2300000000000001E-4"/>
  </r>
  <r>
    <n v="2835"/>
    <x v="18"/>
    <s v="5-12-64-106-149-169"/>
    <s v="5-12-64-106-149-169"/>
    <x v="1"/>
    <x v="2742"/>
    <n v="696.88900000000001"/>
    <n v="407.39100000000002"/>
    <n v="5.6760330000000003"/>
    <n v="0"/>
    <x v="2482"/>
    <x v="2601"/>
    <n v="193.71132399999999"/>
    <n v="-128.38449199999999"/>
    <n v="1.5701620000000001"/>
    <n v="193.726212"/>
    <n v="-128.38996900000001"/>
    <n v="1.569115"/>
    <n v="1.5862590000000001"/>
    <n v="1.047E-3"/>
  </r>
  <r>
    <n v="2836"/>
    <x v="18"/>
    <s v="5-12-64-106-149-169"/>
    <s v="5-12-64-106-149-169"/>
    <x v="1"/>
    <x v="2743"/>
    <n v="685.36"/>
    <n v="401.28899999999999"/>
    <n v="4.3803749999999999"/>
    <n v="0"/>
    <x v="2483"/>
    <x v="2602"/>
    <n v="193.73362700000001"/>
    <n v="-127.672183"/>
    <n v="1.5697220000000001"/>
    <n v="193.72743199999999"/>
    <n v="-127.664597"/>
    <n v="1.5695969999999999"/>
    <n v="0.97944100000000001"/>
    <n v="1.25E-4"/>
  </r>
  <r>
    <n v="2837"/>
    <x v="18"/>
    <s v="5-12-64-106-149-169"/>
    <s v="5-12-64-106-149-169"/>
    <x v="1"/>
    <x v="2744"/>
    <n v="362.8"/>
    <n v="294.93299999999999"/>
    <n v="6.6070710000000004"/>
    <n v="0"/>
    <x v="2484"/>
    <x v="2603"/>
    <n v="193.732429"/>
    <n v="-126.690951"/>
    <n v="1.568767"/>
    <n v="193.72882100000001"/>
    <n v="-126.69489299999999"/>
    <n v="1.569583"/>
    <n v="0.53440900000000002"/>
    <n v="8.1599999999999999E-4"/>
  </r>
  <r>
    <n v="2838"/>
    <x v="18"/>
    <s v="5-12-64-106-149-169"/>
    <s v="5-12-64-106-149-169"/>
    <x v="1"/>
    <x v="2745"/>
    <n v="398.577"/>
    <n v="310.642"/>
    <n v="3.828103"/>
    <n v="0"/>
    <x v="2485"/>
    <x v="2604"/>
    <n v="193.73206300000001"/>
    <n v="-125.97318"/>
    <n v="1.5681700000000001"/>
    <n v="193.72972100000001"/>
    <n v="-125.967461"/>
    <n v="1.569086"/>
    <n v="0.61804899999999996"/>
    <n v="9.1600000000000004E-4"/>
  </r>
  <r>
    <n v="2839"/>
    <x v="18"/>
    <s v="5-12-64-106-149-169"/>
    <s v="5-12-64-106-149-169"/>
    <x v="1"/>
    <x v="520"/>
    <n v="383.17"/>
    <n v="237.24100000000001"/>
    <n v="6.0772649999999997"/>
    <n v="0"/>
    <x v="2486"/>
    <x v="2605"/>
    <n v="193.72928400000001"/>
    <n v="-124.999948"/>
    <n v="1.571075"/>
    <n v="193.728928"/>
    <n v="-124.99906900000001"/>
    <n v="1.5707679999999999"/>
    <n v="9.4862000000000002E-2"/>
    <n v="3.0699999999999998E-4"/>
  </r>
  <r>
    <n v="2840"/>
    <x v="18"/>
    <s v="5-12-64-106-149-169"/>
    <s v="5-12-64-106-149-169"/>
    <x v="1"/>
    <x v="2746"/>
    <n v="364.48200000000003"/>
    <n v="299.10300000000001"/>
    <n v="4.3430619999999998"/>
    <n v="0"/>
    <x v="2487"/>
    <x v="2606"/>
    <n v="193.73127600000001"/>
    <n v="-124.271743"/>
    <n v="1.572424"/>
    <n v="193.72732500000001"/>
    <n v="-124.273827"/>
    <n v="1.572681"/>
    <n v="0.44666299999999998"/>
    <n v="2.5700000000000001E-4"/>
  </r>
  <r>
    <n v="2841"/>
    <x v="15"/>
    <s v="5-12-64-106-169"/>
    <s v="5-12-64-106-169"/>
    <x v="1"/>
    <x v="2747"/>
    <n v="451.04899999999998"/>
    <n v="267.584"/>
    <n v="3.7685840000000002"/>
    <n v="0"/>
    <x v="1934"/>
    <x v="2607"/>
    <n v="193.710005"/>
    <n v="-123.532442"/>
    <n v="1.573461"/>
    <n v="193.724808"/>
    <n v="-123.548805"/>
    <n v="1.5732969999999999"/>
    <n v="2.2065800000000002"/>
    <n v="1.63E-4"/>
  </r>
  <r>
    <n v="2842"/>
    <x v="15"/>
    <s v="5-12-64-106-149"/>
    <s v="5-12-64-106-169"/>
    <x v="0"/>
    <x v="2748"/>
    <n v="597.18399999999997"/>
    <n v="397.29300000000001"/>
    <n v="4.6161000000000003"/>
    <n v="0"/>
    <x v="2488"/>
    <x v="2608"/>
    <n v="193.68672100000001"/>
    <n v="-122.602968"/>
    <n v="1.5712790000000001"/>
    <n v="193.720901"/>
    <n v="-122.58161200000001"/>
    <n v="1.5743149999999999"/>
    <n v="4.0304279999999997"/>
    <n v="3.0360000000000001E-3"/>
  </r>
  <r>
    <n v="2843"/>
    <x v="16"/>
    <s v="5-12-64-106"/>
    <s v="5-12-64-106"/>
    <x v="1"/>
    <x v="2749"/>
    <n v="480.601"/>
    <n v="351.995"/>
    <n v="2.9416549999999999"/>
    <n v="0"/>
    <x v="2489"/>
    <x v="2609"/>
    <n v="193.70264399999999"/>
    <n v="-121.841363"/>
    <n v="1.576446"/>
    <n v="193.71785"/>
    <n v="-121.85565200000001"/>
    <n v="1.5752969999999999"/>
    <n v="2.0865619999999998"/>
    <n v="1.1479999999999999E-3"/>
  </r>
  <r>
    <n v="2844"/>
    <x v="16"/>
    <s v="5-12-20-106"/>
    <s v="5-12-20-106"/>
    <x v="1"/>
    <x v="2750"/>
    <n v="285.88400000000001"/>
    <n v="261.36700000000002"/>
    <n v="3.586125"/>
    <n v="0"/>
    <x v="2490"/>
    <x v="2610"/>
    <n v="193.74497199999999"/>
    <n v="-120.910954"/>
    <n v="1.5775749999999999"/>
    <n v="193.71327199999999"/>
    <n v="-120.887398"/>
    <n v="1.5757270000000001"/>
    <n v="3.9494250000000002"/>
    <n v="1.8469999999999999E-3"/>
  </r>
  <r>
    <n v="2845"/>
    <x v="16"/>
    <s v="5-12-20-106"/>
    <s v="5-12-20-106"/>
    <x v="1"/>
    <x v="2751"/>
    <n v="321.72399999999999"/>
    <n v="373.37299999999999"/>
    <n v="2.6719189999999999"/>
    <n v="0"/>
    <x v="2491"/>
    <x v="2611"/>
    <n v="193.69483600000001"/>
    <n v="-120.151527"/>
    <n v="1.5892120000000001"/>
    <n v="193.69465600000001"/>
    <n v="-120.163033"/>
    <n v="1.5883560000000001"/>
    <n v="1.150706"/>
    <n v="8.5700000000000001E-4"/>
  </r>
  <r>
    <n v="2846"/>
    <x v="16"/>
    <s v="5-12-20-106"/>
    <s v="5-12-20-106"/>
    <x v="1"/>
    <x v="2752"/>
    <n v="290.63900000000001"/>
    <n v="323.73099999999999"/>
    <n v="2.6906289999999999"/>
    <n v="0"/>
    <x v="2492"/>
    <x v="2612"/>
    <n v="193.66405700000001"/>
    <n v="-119.246725"/>
    <n v="1.6225540000000001"/>
    <n v="193.625641"/>
    <n v="-119.202431"/>
    <n v="1.6289610000000001"/>
    <n v="5.8633119999999996"/>
    <n v="6.4060000000000002E-3"/>
  </r>
  <r>
    <n v="2847"/>
    <x v="16"/>
    <s v="5-12-20-106"/>
    <s v="5-12-20-106"/>
    <x v="1"/>
    <x v="2753"/>
    <n v="437.93900000000002"/>
    <n v="363.23"/>
    <n v="2.4029940000000001"/>
    <n v="0"/>
    <x v="2493"/>
    <x v="2613"/>
    <n v="193.55018899999999"/>
    <n v="-118.477317"/>
    <n v="1.657016"/>
    <n v="193.55325300000001"/>
    <n v="-118.481483"/>
    <n v="1.6569119999999999"/>
    <n v="0.51715100000000003"/>
    <n v="1.0399999999999999E-4"/>
  </r>
  <r>
    <n v="2848"/>
    <x v="16"/>
    <s v="5-12-20-106"/>
    <s v="5-12-20-106"/>
    <x v="1"/>
    <x v="2754"/>
    <n v="266.601"/>
    <n v="293.22899999999998"/>
    <n v="2.3620580000000002"/>
    <n v="0"/>
    <x v="2494"/>
    <x v="2614"/>
    <n v="193.467973"/>
    <n v="-117.761504"/>
    <n v="1.6778960000000001"/>
    <n v="193.46812399999999"/>
    <n v="-117.759613"/>
    <n v="1.6777550000000001"/>
    <n v="0.189747"/>
    <n v="1.4200000000000001E-4"/>
  </r>
  <r>
    <n v="2849"/>
    <x v="16"/>
    <s v="5-12-20-106"/>
    <s v="5-12-20-106"/>
    <x v="1"/>
    <x v="2755"/>
    <n v="332.11099999999999"/>
    <n v="276.53199999999998"/>
    <n v="3.1034449999999998"/>
    <n v="0"/>
    <x v="2495"/>
    <x v="2615"/>
    <n v="193.356809"/>
    <n v="-116.80573"/>
    <n v="1.697478"/>
    <n v="193.34079"/>
    <n v="-116.79789700000001"/>
    <n v="1.6979139999999999"/>
    <n v="1.7831159999999999"/>
    <n v="4.3600000000000003E-4"/>
  </r>
  <r>
    <n v="2850"/>
    <x v="16"/>
    <s v="5-12-20-106"/>
    <s v="5-12-20-106"/>
    <x v="1"/>
    <x v="2756"/>
    <n v="297.726"/>
    <n v="335.94600000000003"/>
    <n v="2.60575"/>
    <n v="0"/>
    <x v="2496"/>
    <x v="2616"/>
    <n v="193.25896"/>
    <n v="-116.129745"/>
    <n v="1.7078789999999999"/>
    <n v="193.236786"/>
    <n v="-116.07880400000001"/>
    <n v="1.7100850000000001"/>
    <n v="5.5558350000000001"/>
    <n v="2.2060000000000001E-3"/>
  </r>
  <r>
    <n v="2851"/>
    <x v="16"/>
    <s v="5-12-20-106"/>
    <s v="5-12-20-106"/>
    <x v="1"/>
    <x v="2757"/>
    <n v="267.077"/>
    <n v="257.04700000000003"/>
    <n v="3.6681710000000001"/>
    <n v="0"/>
    <x v="2497"/>
    <x v="2617"/>
    <n v="193.048608"/>
    <n v="-115.11891799999999"/>
    <n v="1.7417929999999999"/>
    <n v="193.06573499999999"/>
    <n v="-115.12904399999999"/>
    <n v="1.740772"/>
    <n v="1.989636"/>
    <n v="1.021E-3"/>
  </r>
  <r>
    <n v="2852"/>
    <x v="16"/>
    <s v="5-12-20-106"/>
    <s v="5-12-20-106"/>
    <x v="1"/>
    <x v="2758"/>
    <n v="608.37199999999996"/>
    <n v="402.76100000000002"/>
    <n v="2.1907510000000001"/>
    <n v="0"/>
    <x v="2498"/>
    <x v="2618"/>
    <n v="192.96470500000001"/>
    <n v="-114.468805"/>
    <n v="1.7742309999999999"/>
    <n v="192.90360999999999"/>
    <n v="-114.426033"/>
    <n v="1.776322"/>
    <n v="7.4578870000000004"/>
    <n v="2.091E-3"/>
  </r>
  <r>
    <n v="2853"/>
    <x v="16"/>
    <s v="5-12-20-106"/>
    <s v="5-12-20-106"/>
    <x v="1"/>
    <x v="2759"/>
    <n v="518.04700000000003"/>
    <n v="551.17700000000002"/>
    <n v="2.782464"/>
    <n v="0"/>
    <x v="2499"/>
    <x v="2619"/>
    <n v="192.707246"/>
    <n v="-113.73442300000001"/>
    <n v="1.8217540000000001"/>
    <n v="192.70725999999999"/>
    <n v="-113.73245199999999"/>
    <n v="1.8219970000000001"/>
    <n v="0.197098"/>
    <n v="2.43E-4"/>
  </r>
  <r>
    <n v="2854"/>
    <x v="16"/>
    <s v="5-12-20-106"/>
    <s v="5-12-20-106"/>
    <x v="1"/>
    <x v="2760"/>
    <n v="273.601"/>
    <n v="269.97899999999998"/>
    <n v="3.8526250000000002"/>
    <n v="0"/>
    <x v="2500"/>
    <x v="2620"/>
    <n v="192.37260699999999"/>
    <n v="-112.819541"/>
    <n v="1.8928320000000001"/>
    <n v="192.385818"/>
    <n v="-112.82556200000001"/>
    <n v="1.892412"/>
    <n v="1.451886"/>
    <n v="4.2000000000000002E-4"/>
  </r>
  <r>
    <n v="2855"/>
    <x v="16"/>
    <s v="5-12-20-106"/>
    <s v="5-12-20-106"/>
    <x v="1"/>
    <x v="2761"/>
    <n v="417.49"/>
    <n v="379.95299999999997"/>
    <n v="3.1212960000000001"/>
    <n v="0"/>
    <x v="2501"/>
    <x v="2621"/>
    <n v="192.158297"/>
    <n v="-112.206506"/>
    <n v="1.9462120000000001"/>
    <n v="192.09733600000001"/>
    <n v="-112.162926"/>
    <n v="1.9502649999999999"/>
    <n v="7.4936680000000004"/>
    <n v="4.0540000000000003E-3"/>
  </r>
  <r>
    <n v="2856"/>
    <x v="16"/>
    <s v="5-12-20-106"/>
    <s v="5-12-20-106"/>
    <x v="1"/>
    <x v="2762"/>
    <n v="507.95699999999999"/>
    <n v="373.75299999999999"/>
    <n v="3.6068639999999998"/>
    <n v="0"/>
    <x v="2502"/>
    <x v="2622"/>
    <n v="191.759705"/>
    <n v="-111.49903500000001"/>
    <n v="2.0132330000000001"/>
    <n v="191.769012"/>
    <n v="-111.51834100000001"/>
    <n v="2.0108410000000001"/>
    <n v="2.1432519999999999"/>
    <n v="2.392E-3"/>
  </r>
  <r>
    <n v="2857"/>
    <x v="16"/>
    <s v="5-12-20-106"/>
    <s v="5-12-20-106"/>
    <x v="1"/>
    <x v="2763"/>
    <n v="516.101"/>
    <n v="386.26400000000001"/>
    <n v="4.2804779999999996"/>
    <n v="0"/>
    <x v="2503"/>
    <x v="2623"/>
    <n v="191.30783700000001"/>
    <n v="-110.708612"/>
    <n v="2.0910869999999999"/>
    <n v="191.27151499999999"/>
    <n v="-110.692116"/>
    <n v="2.0921460000000001"/>
    <n v="3.9892449999999999"/>
    <n v="1.059E-3"/>
  </r>
  <r>
    <n v="2858"/>
    <x v="17"/>
    <s v="5-12-20"/>
    <s v="5-12-20"/>
    <x v="1"/>
    <x v="2764"/>
    <n v="257.79700000000003"/>
    <n v="469.30500000000001"/>
    <n v="2.0403730000000002"/>
    <n v="0"/>
    <x v="2504"/>
    <x v="2624"/>
    <n v="190.85050000000001"/>
    <n v="-110.09806"/>
    <n v="2.156266"/>
    <n v="190.853455"/>
    <n v="-110.103432"/>
    <n v="2.1553589999999998"/>
    <n v="0.61304400000000003"/>
    <n v="9.0700000000000004E-4"/>
  </r>
  <r>
    <n v="2859"/>
    <x v="17"/>
    <s v="5-12-20"/>
    <s v="5-12-20"/>
    <x v="1"/>
    <x v="2765"/>
    <n v="211.55"/>
    <n v="292.46600000000001"/>
    <n v="2.6858240000000002"/>
    <n v="0"/>
    <x v="2505"/>
    <x v="2625"/>
    <n v="190.27567199999999"/>
    <n v="-109.343086"/>
    <n v="2.2462520000000001"/>
    <n v="190.239227"/>
    <n v="-109.363647"/>
    <n v="2.2416200000000002"/>
    <n v="4.1844989999999997"/>
    <n v="4.633E-3"/>
  </r>
  <r>
    <n v="2860"/>
    <x v="16"/>
    <s v="5-12-20-114"/>
    <s v="5-12-20-114"/>
    <x v="1"/>
    <x v="2766"/>
    <n v="266.024"/>
    <n v="265.04199999999997"/>
    <n v="3.6501260000000002"/>
    <n v="0"/>
    <x v="2506"/>
    <x v="2626"/>
    <n v="189.730164"/>
    <n v="-108.843351"/>
    <n v="2.3076370000000002"/>
    <n v="189.737503"/>
    <n v="-108.845322"/>
    <n v="2.3073399999999999"/>
    <n v="0.75990500000000005"/>
    <n v="2.9700000000000001E-4"/>
  </r>
  <r>
    <n v="2861"/>
    <x v="16"/>
    <s v="5-12-20-114"/>
    <s v="5-12-20-114"/>
    <x v="1"/>
    <x v="2767"/>
    <n v="264.05"/>
    <n v="237.48599999999999"/>
    <n v="4.4344710000000003"/>
    <n v="0"/>
    <x v="2507"/>
    <x v="2627"/>
    <n v="188.99943400000001"/>
    <n v="-108.197694"/>
    <n v="2.3965100000000001"/>
    <n v="189.016876"/>
    <n v="-108.207047"/>
    <n v="2.3946670000000001"/>
    <n v="1.9791240000000001"/>
    <n v="1.8420000000000001E-3"/>
  </r>
  <r>
    <n v="2862"/>
    <x v="16"/>
    <s v="5-12-20-114"/>
    <s v="5-12-20-114"/>
    <x v="1"/>
    <x v="2768"/>
    <n v="388.63799999999998"/>
    <n v="384.73700000000002"/>
    <n v="3.4536699999999998"/>
    <n v="0"/>
    <x v="2508"/>
    <x v="2628"/>
    <n v="188.446867"/>
    <n v="-107.771787"/>
    <n v="2.4582000000000002"/>
    <n v="188.44126900000001"/>
    <n v="-107.769775"/>
    <n v="2.45885"/>
    <n v="0.59484700000000001"/>
    <n v="6.4900000000000005E-4"/>
  </r>
  <r>
    <n v="2863"/>
    <x v="16"/>
    <s v="5-12-20-114"/>
    <s v="5-12-20-114"/>
    <x v="1"/>
    <x v="2769"/>
    <n v="266.75299999999999"/>
    <n v="250.702"/>
    <n v="3.2024680000000001"/>
    <n v="0"/>
    <x v="2509"/>
    <x v="2629"/>
    <n v="187.828306"/>
    <n v="-107.375761"/>
    <n v="2.5230790000000001"/>
    <n v="187.83879099999999"/>
    <n v="-107.370575"/>
    <n v="2.5239289999999999"/>
    <n v="1.169781"/>
    <n v="8.4900000000000004E-4"/>
  </r>
  <r>
    <n v="2864"/>
    <x v="16"/>
    <s v="5-12-20-114"/>
    <s v="5-12-20-114"/>
    <x v="1"/>
    <x v="2770"/>
    <n v="268.536"/>
    <n v="274.58699999999999"/>
    <n v="4.7500669999999996"/>
    <n v="0"/>
    <x v="2510"/>
    <x v="2630"/>
    <n v="186.964945"/>
    <n v="-106.852075"/>
    <n v="2.6121669999999999"/>
    <n v="186.998627"/>
    <n v="-106.89915499999999"/>
    <n v="2.6088779999999998"/>
    <n v="5.7887199999999996"/>
    <n v="3.2889999999999998E-3"/>
  </r>
  <r>
    <n v="2865"/>
    <x v="16"/>
    <s v="5-12-20-114"/>
    <s v="5-12-20-114"/>
    <x v="1"/>
    <x v="2771"/>
    <n v="317.52300000000002"/>
    <n v="318.01799999999997"/>
    <n v="2.877087"/>
    <n v="0"/>
    <x v="2511"/>
    <x v="2631"/>
    <n v="186.32007300000001"/>
    <n v="-106.600307"/>
    <n v="2.6718860000000002"/>
    <n v="186.34429900000001"/>
    <n v="-106.59322400000001"/>
    <n v="2.67184"/>
    <n v="2.5240819999999999"/>
    <n v="4.6999999999999997E-5"/>
  </r>
  <r>
    <n v="2866"/>
    <x v="16"/>
    <s v="5-12-20-114"/>
    <s v="5-12-20-114"/>
    <x v="1"/>
    <x v="2772"/>
    <n v="533.99900000000002"/>
    <n v="426.47300000000001"/>
    <n v="3.2591700000000001"/>
    <n v="0"/>
    <x v="2512"/>
    <x v="2632"/>
    <n v="185.65948"/>
    <n v="-106.336707"/>
    <n v="2.7340979999999999"/>
    <n v="185.67259200000001"/>
    <n v="-106.327377"/>
    <n v="2.73434"/>
    <n v="1.6092340000000001"/>
    <n v="2.42E-4"/>
  </r>
  <r>
    <n v="2867"/>
    <x v="16"/>
    <s v="5-12-20-114"/>
    <s v="5-12-20-114"/>
    <x v="1"/>
    <x v="2773"/>
    <n v="331.10399999999998"/>
    <n v="254.22"/>
    <n v="3.9988570000000001"/>
    <n v="0"/>
    <x v="2513"/>
    <x v="2633"/>
    <n v="184.846215"/>
    <n v="-106.05737000000001"/>
    <n v="2.8120090000000002"/>
    <n v="184.75393700000001"/>
    <n v="-106.039734"/>
    <n v="2.8176939999999999"/>
    <n v="9.3948540000000005"/>
    <n v="5.6849999999999999E-3"/>
  </r>
  <r>
    <n v="2868"/>
    <x v="15"/>
    <s v="5-12-20-105-114"/>
    <s v="5-12-20-105-114"/>
    <x v="1"/>
    <x v="2774"/>
    <n v="348.60599999999999"/>
    <n v="284.64600000000002"/>
    <n v="5.0557879999999997"/>
    <n v="0"/>
    <x v="2514"/>
    <x v="2634"/>
    <n v="184.04928200000001"/>
    <n v="-105.822267"/>
    <n v="2.8913099999999998"/>
    <n v="184.051422"/>
    <n v="-105.884987"/>
    <n v="2.8871980000000002"/>
    <n v="6.275658"/>
    <n v="4.1120000000000002E-3"/>
  </r>
  <r>
    <n v="2869"/>
    <x v="15"/>
    <s v="5-12-20-105-114"/>
    <s v="5-12-20-105-114"/>
    <x v="1"/>
    <x v="2775"/>
    <n v="638.18200000000002"/>
    <n v="368.976"/>
    <n v="3.9706790000000001"/>
    <n v="0"/>
    <x v="2515"/>
    <x v="2635"/>
    <n v="183.35139000000001"/>
    <n v="-105.775054"/>
    <n v="2.9457409999999999"/>
    <n v="183.33784499999999"/>
    <n v="-105.767799"/>
    <n v="2.9486659999999998"/>
    <n v="1.5366219999999999"/>
    <n v="2.9239999999999999E-3"/>
  </r>
  <r>
    <n v="2870"/>
    <x v="15"/>
    <s v="5-12-20-105-114"/>
    <s v="5-12-20-105-114"/>
    <x v="1"/>
    <x v="2776"/>
    <n v="340.64"/>
    <n v="337.851"/>
    <n v="3.9633660000000002"/>
    <n v="0"/>
    <x v="2516"/>
    <x v="2636"/>
    <n v="182.61302800000001"/>
    <n v="-105.688006"/>
    <n v="2.9944320000000002"/>
    <n v="182.61586"/>
    <n v="-105.67841300000001"/>
    <n v="2.9959250000000002"/>
    <n v="1.0001640000000001"/>
    <n v="1.493E-3"/>
  </r>
  <r>
    <n v="2871"/>
    <x v="15"/>
    <s v="5-12-20-105-114"/>
    <s v="5-12-20-105-114"/>
    <x v="1"/>
    <x v="2777"/>
    <n v="376.39299999999997"/>
    <n v="354.07299999999998"/>
    <n v="4.9272600000000004"/>
    <n v="0"/>
    <x v="2517"/>
    <x v="2637"/>
    <n v="181.63869500000001"/>
    <n v="-105.596743"/>
    <n v="3.041703"/>
    <n v="181.648178"/>
    <n v="-105.59056099999999"/>
    <n v="3.0414310000000002"/>
    <n v="1.132064"/>
    <n v="2.72E-4"/>
  </r>
  <r>
    <n v="2872"/>
    <x v="15"/>
    <s v="5-12-20-105-114"/>
    <s v="5-12-20-105-114"/>
    <x v="1"/>
    <x v="2778"/>
    <n v="363.05099999999999"/>
    <n v="380.01499999999999"/>
    <n v="3.4596260000000001"/>
    <n v="0"/>
    <x v="2518"/>
    <x v="2638"/>
    <n v="180.88978399999999"/>
    <n v="-105.562816"/>
    <n v="3.0699320000000001"/>
    <n v="180.92288199999999"/>
    <n v="-105.543953"/>
    <n v="3.06745"/>
    <n v="3.8096169999999998"/>
    <n v="2.483E-3"/>
  </r>
  <r>
    <n v="2873"/>
    <x v="15"/>
    <s v="5-12-20-105-114"/>
    <s v="5-12-20-105-114"/>
    <x v="1"/>
    <x v="2779"/>
    <n v="350.89"/>
    <n v="272.47000000000003"/>
    <n v="3.324424"/>
    <n v="0"/>
    <x v="2519"/>
    <x v="2639"/>
    <n v="180.260794"/>
    <n v="-105.454058"/>
    <n v="3.0881560000000001"/>
    <n v="180.198792"/>
    <n v="-105.511864"/>
    <n v="3.0878510000000001"/>
    <n v="8.4769310000000004"/>
    <n v="3.0499999999999999E-4"/>
  </r>
  <r>
    <n v="2874"/>
    <x v="15"/>
    <s v="5-12-20-105-114"/>
    <s v="5-12-20-105-114"/>
    <x v="1"/>
    <x v="2780"/>
    <n v="359.06400000000002"/>
    <n v="329.74700000000001"/>
    <n v="4.4685040000000003"/>
    <n v="0"/>
    <x v="2520"/>
    <x v="2640"/>
    <n v="179.22367399999999"/>
    <n v="-105.50627900000001"/>
    <n v="3.106503"/>
    <n v="179.23378"/>
    <n v="-105.482719"/>
    <n v="3.107262"/>
    <n v="2.5636019999999999"/>
    <n v="7.5900000000000002E-4"/>
  </r>
  <r>
    <n v="2875"/>
    <x v="16"/>
    <s v="5-20-105-114"/>
    <s v="5-20-105-114"/>
    <x v="1"/>
    <x v="2781"/>
    <n v="306.88499999999999"/>
    <n v="252.74"/>
    <n v="2.447794"/>
    <n v="0"/>
    <x v="2521"/>
    <x v="2641"/>
    <n v="178.521907"/>
    <n v="-105.434905"/>
    <n v="3.119475"/>
    <n v="178.50907900000001"/>
    <n v="-105.467636"/>
    <n v="3.117413"/>
    <n v="3.515495"/>
    <n v="2.062E-3"/>
  </r>
  <r>
    <n v="2876"/>
    <x v="16"/>
    <s v="5-20-105-114"/>
    <s v="5-20-105-114"/>
    <x v="1"/>
    <x v="2782"/>
    <n v="481.053"/>
    <n v="367.42899999999997"/>
    <n v="2.5142229999999999"/>
    <n v="0"/>
    <x v="2522"/>
    <x v="2642"/>
    <n v="177.82983999999999"/>
    <n v="-105.492552"/>
    <n v="3.1168439999999999"/>
    <n v="177.78327899999999"/>
    <n v="-105.456863"/>
    <n v="3.1236579999999998"/>
    <n v="5.86646"/>
    <n v="6.8129999999999996E-3"/>
  </r>
  <r>
    <n v="2877"/>
    <x v="16"/>
    <s v="5-20-105-114"/>
    <s v="5-20-105-114"/>
    <x v="1"/>
    <x v="2783"/>
    <n v="301.762"/>
    <n v="285.709"/>
    <n v="3.9844300000000001"/>
    <n v="0"/>
    <x v="2523"/>
    <x v="2643"/>
    <n v="176.81638699999999"/>
    <n v="-105.441503"/>
    <n v="3.1299269999999999"/>
    <n v="176.81462099999999"/>
    <n v="-105.44650300000001"/>
    <n v="3.1295899999999999"/>
    <n v="0.53024499999999997"/>
    <n v="3.3799999999999998E-4"/>
  </r>
  <r>
    <n v="2878"/>
    <x v="16"/>
    <s v="5-20-105-114"/>
    <s v="5-20-105-114"/>
    <x v="1"/>
    <x v="2784"/>
    <n v="287.66899999999998"/>
    <n v="249.88200000000001"/>
    <n v="2.898434"/>
    <n v="0"/>
    <x v="2524"/>
    <x v="2644"/>
    <n v="176.08666600000001"/>
    <n v="-105.44250099999999"/>
    <n v="3.1331760000000002"/>
    <n v="176.088257"/>
    <n v="-105.440849"/>
    <n v="3.133111"/>
    <n v="0.22931299999999999"/>
    <n v="6.4999999999999994E-5"/>
  </r>
  <r>
    <n v="2879"/>
    <x v="16"/>
    <s v="5-20-105-114"/>
    <s v="5-20-105-114"/>
    <x v="1"/>
    <x v="2785"/>
    <n v="288.20699999999999"/>
    <n v="233.673"/>
    <n v="2.660031"/>
    <n v="0"/>
    <x v="2525"/>
    <x v="2645"/>
    <n v="175.384736"/>
    <n v="-105.442048"/>
    <n v="3.13123"/>
    <n v="175.36225899999999"/>
    <n v="-105.437332"/>
    <n v="3.13517"/>
    <n v="2.2965960000000001"/>
    <n v="3.9399999999999999E-3"/>
  </r>
  <r>
    <n v="2880"/>
    <x v="16"/>
    <s v="5-20-105-114"/>
    <s v="5-20-105-114"/>
    <x v="1"/>
    <x v="2786"/>
    <n v="325.19400000000002"/>
    <n v="261.64499999999998"/>
    <n v="3.9699200000000001"/>
    <n v="0"/>
    <x v="2526"/>
    <x v="2646"/>
    <n v="174.40683899999999"/>
    <n v="-105.417404"/>
    <n v="3.1383960000000002"/>
    <n v="174.394867"/>
    <n v="-105.434158"/>
    <n v="3.137575"/>
    <n v="2.0592239999999999"/>
    <n v="8.2100000000000001E-4"/>
  </r>
  <r>
    <n v="2881"/>
    <x v="15"/>
    <s v="5-20-69-105-114"/>
    <s v="5-20-69-105-114"/>
    <x v="1"/>
    <x v="2787"/>
    <n v="340.77300000000002"/>
    <n v="253.43600000000001"/>
    <n v="4.3780330000000003"/>
    <n v="0"/>
    <x v="2527"/>
    <x v="2647"/>
    <n v="173.66647"/>
    <n v="-105.417177"/>
    <n v="3.1407750000000001"/>
    <n v="173.66937300000001"/>
    <n v="-105.432457"/>
    <n v="3.1392570000000002"/>
    <n v="1.5553459999999999"/>
    <n v="1.519E-3"/>
  </r>
  <r>
    <n v="2882"/>
    <x v="15"/>
    <s v="5-20-69-105-114"/>
    <s v="5-20-69-105-114"/>
    <x v="1"/>
    <x v="2788"/>
    <n v="377.04199999999997"/>
    <n v="261.74099999999999"/>
    <n v="4.7715059999999996"/>
    <n v="0"/>
    <x v="716"/>
    <x v="2648"/>
    <n v="172.75463999999999"/>
    <n v="-105.48974"/>
    <n v="3.130382"/>
    <n v="172.701752"/>
    <n v="-105.43113700000001"/>
    <n v="3.1402939999999999"/>
    <n v="7.8939260000000004"/>
    <n v="9.9129999999999999E-3"/>
  </r>
  <r>
    <n v="2883"/>
    <x v="15"/>
    <s v="5-20-69-105-114"/>
    <s v="5-20-69-105-114"/>
    <x v="1"/>
    <x v="2789"/>
    <n v="320.74700000000001"/>
    <n v="238.55699999999999"/>
    <n v="3.9593780000000001"/>
    <n v="0"/>
    <x v="2528"/>
    <x v="2649"/>
    <n v="171.944998"/>
    <n v="-105.448437"/>
    <n v="3.1413150000000001"/>
    <n v="171.97581500000001"/>
    <n v="-105.430679"/>
    <n v="3.1403029999999998"/>
    <n v="3.5567060000000001"/>
    <n v="1.0120000000000001E-3"/>
  </r>
  <r>
    <n v="2884"/>
    <x v="18"/>
    <s v="5-20-69-99-105-114"/>
    <s v="5-20-69-99-105-114"/>
    <x v="1"/>
    <x v="548"/>
    <n v="374.38400000000001"/>
    <n v="234.03100000000001"/>
    <n v="4.3721819999999996"/>
    <n v="0"/>
    <x v="1626"/>
    <x v="2650"/>
    <n v="171.24204499999999"/>
    <n v="-105.432486"/>
    <n v="-3.14141"/>
    <n v="171.24984699999999"/>
    <n v="-105.430122"/>
    <n v="3.1411539999999998"/>
    <n v="0.81528299999999998"/>
    <n v="2.5599999999999999E-4"/>
  </r>
  <r>
    <n v="2885"/>
    <x v="18"/>
    <s v="5-20-69-99-105-114"/>
    <s v="5-20-69-99-105-114"/>
    <x v="1"/>
    <x v="2790"/>
    <n v="381.88200000000001"/>
    <n v="248.143"/>
    <n v="5.8799590000000004"/>
    <n v="0"/>
    <x v="2529"/>
    <x v="2651"/>
    <n v="170.25626700000001"/>
    <n v="-105.471296"/>
    <n v="3.1400600000000001"/>
    <n v="170.281937"/>
    <n v="-105.429939"/>
    <n v="3.1415600000000001"/>
    <n v="4.8675269999999999"/>
    <n v="1.5E-3"/>
  </r>
  <r>
    <n v="2886"/>
    <x v="18"/>
    <s v="5-20-69-99-105-114"/>
    <s v="5-20-69-99-105-114"/>
    <x v="1"/>
    <x v="2791"/>
    <n v="401.53"/>
    <n v="328.19099999999997"/>
    <n v="3.9705789999999999"/>
    <n v="0"/>
    <x v="2530"/>
    <x v="2652"/>
    <n v="169.58936199999999"/>
    <n v="-105.438824"/>
    <n v="3.1364070000000002"/>
    <n v="169.55612199999999"/>
    <n v="-105.430122"/>
    <n v="3.1412849999999999"/>
    <n v="3.4360019999999998"/>
    <n v="4.8789999999999997E-3"/>
  </r>
  <r>
    <n v="2887"/>
    <x v="18"/>
    <s v="5-20-69-99-105-114"/>
    <s v="5-20-69-99-105-114"/>
    <x v="1"/>
    <x v="2792"/>
    <n v="385.60700000000003"/>
    <n v="250.52199999999999"/>
    <n v="4.2016169999999997"/>
    <n v="0"/>
    <x v="2531"/>
    <x v="2653"/>
    <n v="168.85090299999999"/>
    <n v="-105.42699399999999"/>
    <n v="3.136714"/>
    <n v="168.830139"/>
    <n v="-105.430069"/>
    <n v="-3.1412599999999999"/>
    <n v="2.0989949999999999"/>
    <n v="4.5450000000000004E-3"/>
  </r>
  <r>
    <n v="2888"/>
    <x v="18"/>
    <s v="5-20-69-99-105-114"/>
    <s v="5-20-69-99-105-114"/>
    <x v="1"/>
    <x v="2793"/>
    <n v="432.51499999999999"/>
    <n v="247.078"/>
    <n v="6.1966720000000004"/>
    <n v="0"/>
    <x v="2532"/>
    <x v="2654"/>
    <n v="167.82820000000001"/>
    <n v="-105.450794"/>
    <n v="-3.1413700000000002"/>
    <n v="167.84857199999999"/>
    <n v="-105.43038900000001"/>
    <n v="-3.1411090000000002"/>
    <n v="2.8833790000000001"/>
    <n v="2.61E-4"/>
  </r>
  <r>
    <n v="2889"/>
    <x v="14"/>
    <s v="5-20-69-99-105-110-114"/>
    <s v="5-20-69-99-105-110-114"/>
    <x v="1"/>
    <x v="2794"/>
    <n v="495.08699999999999"/>
    <n v="284.39100000000002"/>
    <n v="5.7586500000000003"/>
    <n v="0"/>
    <x v="2533"/>
    <x v="2655"/>
    <n v="167.08515199999999"/>
    <n v="-105.428348"/>
    <n v="3.137273"/>
    <n v="167.083878"/>
    <n v="-105.430817"/>
    <n v="-3.1414309999999999"/>
    <n v="0.277806"/>
    <n v="4.1580000000000002E-3"/>
  </r>
  <r>
    <n v="2890"/>
    <x v="14"/>
    <s v="5-20-69-99-105-110-114"/>
    <s v="5-20-69-99-105-110-114"/>
    <x v="1"/>
    <x v="2010"/>
    <n v="429.178"/>
    <n v="238.578"/>
    <n v="5.4066289999999997"/>
    <n v="0"/>
    <x v="2534"/>
    <x v="2656"/>
    <n v="166.30135200000001"/>
    <n v="-105.415982"/>
    <n v="-3.1376499999999998"/>
    <n v="166.28447"/>
    <n v="-105.43103000000001"/>
    <n v="-3.1410260000000001"/>
    <n v="2.2615479999999999"/>
    <n v="3.3760000000000001E-3"/>
  </r>
  <r>
    <n v="2891"/>
    <x v="14"/>
    <s v="5-20-69-99-105-110-114"/>
    <s v="5-20-69-99-105-110-114"/>
    <x v="1"/>
    <x v="2795"/>
    <n v="498.01900000000001"/>
    <n v="318.21300000000002"/>
    <n v="6.0189510000000004"/>
    <n v="0"/>
    <x v="2535"/>
    <x v="2657"/>
    <n v="165.44149100000001"/>
    <n v="-105.435086"/>
    <n v="-3.1411500000000001"/>
    <n v="165.445404"/>
    <n v="-105.43151899999999"/>
    <n v="-3.1412960000000001"/>
    <n v="0.52951899999999996"/>
    <n v="1.46E-4"/>
  </r>
  <r>
    <n v="2892"/>
    <x v="14"/>
    <s v="5-20-69-99-105-110-114"/>
    <s v="5-20-69-99-105-110-114"/>
    <x v="1"/>
    <x v="1882"/>
    <n v="456.81799999999998"/>
    <n v="236.26900000000001"/>
    <n v="8.4697180000000003"/>
    <n v="0"/>
    <x v="2536"/>
    <x v="2658"/>
    <n v="164.25843499999999"/>
    <n v="-105.435236"/>
    <n v="-3.1406879999999999"/>
    <n v="164.259964"/>
    <n v="-105.432182"/>
    <n v="-3.1411570000000002"/>
    <n v="0.341528"/>
    <n v="4.6900000000000002E-4"/>
  </r>
  <r>
    <n v="2893"/>
    <x v="14"/>
    <s v="5-20-69-99-105-110-114"/>
    <s v="5-20-69-99-105-110-114"/>
    <x v="1"/>
    <x v="2796"/>
    <n v="424.10199999999998"/>
    <n v="266.47300000000001"/>
    <n v="6.6651230000000004"/>
    <n v="0"/>
    <x v="2537"/>
    <x v="2659"/>
    <n v="163.31835799999999"/>
    <n v="-105.43389000000001"/>
    <n v="-3.1409600000000002"/>
    <n v="163.31954999999999"/>
    <n v="-105.43266300000001"/>
    <n v="-3.1409669999999998"/>
    <n v="0.17102100000000001"/>
    <n v="6.9999999999999999E-6"/>
  </r>
  <r>
    <n v="2894"/>
    <x v="14"/>
    <s v="5-20-69-99-105-110-114"/>
    <s v="5-20-69-99-105-110-114"/>
    <x v="1"/>
    <x v="2797"/>
    <n v="501.23700000000002"/>
    <n v="264.161"/>
    <n v="8.9744399999999995"/>
    <n v="0"/>
    <x v="2538"/>
    <x v="2660"/>
    <n v="161.96219300000001"/>
    <n v="-105.426034"/>
    <n v="-3.1349849999999999"/>
    <n v="161.999573"/>
    <n v="-105.433487"/>
    <n v="-3.140971"/>
    <n v="3.811598"/>
    <n v="5.986E-3"/>
  </r>
  <r>
    <n v="2895"/>
    <x v="18"/>
    <s v="20-69-99-105-110-114"/>
    <s v="20-69-99-105-110-114"/>
    <x v="1"/>
    <x v="2798"/>
    <n v="706.3"/>
    <n v="419.625"/>
    <n v="6.0419099999999997"/>
    <n v="0"/>
    <x v="2539"/>
    <x v="2661"/>
    <n v="160.95837499999999"/>
    <n v="-105.437951"/>
    <n v="-3.1408580000000001"/>
    <n v="160.961502"/>
    <n v="-105.43411999999999"/>
    <n v="-3.1410200000000001"/>
    <n v="0.49444199999999999"/>
    <n v="1.6200000000000001E-4"/>
  </r>
  <r>
    <n v="2896"/>
    <x v="18"/>
    <s v="20-69-99-105-110-114"/>
    <s v="20-69-99-105-110-114"/>
    <x v="1"/>
    <x v="2799"/>
    <n v="522.01"/>
    <n v="343.57600000000002"/>
    <n v="6.0333290000000002"/>
    <n v="0"/>
    <x v="2540"/>
    <x v="2662"/>
    <n v="159.925095"/>
    <n v="-105.38157"/>
    <n v="-3.1394009999999999"/>
    <n v="159.88377399999999"/>
    <n v="-105.43472300000001"/>
    <n v="-3.1409910000000001"/>
    <n v="6.7324890000000002"/>
    <n v="1.5900000000000001E-3"/>
  </r>
  <r>
    <n v="2897"/>
    <x v="18"/>
    <s v="20-69-99-105-110-114"/>
    <s v="20-69-99-105-110-114"/>
    <x v="1"/>
    <x v="1250"/>
    <n v="401.76900000000001"/>
    <n v="308.37299999999999"/>
    <n v="6.7907900000000003"/>
    <n v="0"/>
    <x v="2541"/>
    <x v="2663"/>
    <n v="158.77982"/>
    <n v="-105.42361200000001"/>
    <n v="-3.1411259999999999"/>
    <n v="158.76753199999999"/>
    <n v="-105.43538700000001"/>
    <n v="-3.141"/>
    <n v="1.7018549999999999"/>
    <n v="1.26E-4"/>
  </r>
  <r>
    <n v="2898"/>
    <x v="18"/>
    <s v="20-69-99-105-110-114"/>
    <s v="20-69-99-105-110-114"/>
    <x v="1"/>
    <x v="2800"/>
    <n v="567.08799999999997"/>
    <n v="446.28500000000003"/>
    <n v="9.4348200000000002"/>
    <n v="0"/>
    <x v="2542"/>
    <x v="2664"/>
    <n v="157.21585099999999"/>
    <n v="-105.441025"/>
    <n v="-3.1409039999999999"/>
    <n v="157.22087099999999"/>
    <n v="-105.43641700000001"/>
    <n v="-3.1409470000000002"/>
    <n v="0.68143200000000004"/>
    <n v="4.3000000000000002E-5"/>
  </r>
  <r>
    <n v="2899"/>
    <x v="18"/>
    <s v="20-69-99-105-110-114"/>
    <s v="20-69-99-105-110-114"/>
    <x v="1"/>
    <x v="2801"/>
    <n v="480.79399999999998"/>
    <n v="275.904"/>
    <n v="7.4351419999999999"/>
    <n v="0"/>
    <x v="2543"/>
    <x v="2665"/>
    <n v="156.01331500000001"/>
    <n v="-105.455668"/>
    <n v="3.1412629999999999"/>
    <n v="156.017899"/>
    <n v="-105.437202"/>
    <n v="-3.1409379999999998"/>
    <n v="1.902593"/>
    <n v="3.2499999999999999E-4"/>
  </r>
  <r>
    <n v="2900"/>
    <x v="18"/>
    <s v="20-69-99-105-110-114"/>
    <s v="20-69-99-105-110-114"/>
    <x v="1"/>
    <x v="2802"/>
    <n v="593.91700000000003"/>
    <n v="363.065"/>
    <n v="7.2192699999999999"/>
    <n v="0"/>
    <x v="2544"/>
    <x v="997"/>
    <n v="154.784695"/>
    <n v="-105.429462"/>
    <n v="-3.140301"/>
    <n v="154.77865600000001"/>
    <n v="-105.437996"/>
    <n v="-3.1409349999999998"/>
    <n v="1.0454380000000001"/>
    <n v="6.3400000000000001E-4"/>
  </r>
  <r>
    <n v="2901"/>
    <x v="14"/>
    <s v="20-53-69-99-105-110-114"/>
    <s v="20-53-69-99-105-110-114"/>
    <x v="1"/>
    <x v="2803"/>
    <n v="421.39699999999999"/>
    <n v="243.71600000000001"/>
    <n v="11.700317999999999"/>
    <n v="0"/>
    <x v="2545"/>
    <x v="2018"/>
    <n v="153.09151800000001"/>
    <n v="-105.413297"/>
    <n v="-3.139411"/>
    <n v="153.070526"/>
    <n v="-105.439125"/>
    <n v="-3.140933"/>
    <n v="3.3283330000000002"/>
    <n v="1.5219999999999999E-3"/>
  </r>
  <r>
    <n v="2902"/>
    <x v="14"/>
    <s v="20-53-69-99-105-110-114"/>
    <s v="20-53-69-99-105-110-114"/>
    <x v="1"/>
    <x v="2804"/>
    <n v="578.60699999999997"/>
    <n v="327.09500000000003"/>
    <n v="9.4912720000000004"/>
    <n v="0"/>
    <x v="2546"/>
    <x v="160"/>
    <n v="151.75883200000001"/>
    <n v="-105.42764099999999"/>
    <n v="3.1409919999999998"/>
    <n v="151.74809300000001"/>
    <n v="-105.44001"/>
    <n v="-3.1409310000000001"/>
    <n v="1.638118"/>
    <n v="6.0999999999999999E-5"/>
  </r>
  <r>
    <n v="2903"/>
    <x v="14"/>
    <s v="20-53-69-99-105-110-114"/>
    <s v="20-53-69-99-105-110-114"/>
    <x v="1"/>
    <x v="2237"/>
    <n v="582.66700000000003"/>
    <n v="315.74599999999998"/>
    <n v="9.3610070000000007"/>
    <n v="0"/>
    <x v="2547"/>
    <x v="160"/>
    <n v="150.39391000000001"/>
    <n v="-105.447003"/>
    <n v="-3.1402209999999999"/>
    <n v="150.39059399999999"/>
    <n v="-105.440887"/>
    <n v="-3.14093"/>
    <n v="0.695658"/>
    <n v="7.0899999999999999E-4"/>
  </r>
  <r>
    <n v="2904"/>
    <x v="14"/>
    <s v="20-53-69-99-105-110-114"/>
    <s v="20-53-69-99-105-110-114"/>
    <x v="1"/>
    <x v="2805"/>
    <n v="695.476"/>
    <n v="343.80099999999999"/>
    <n v="12.959446"/>
    <n v="0"/>
    <x v="2548"/>
    <x v="160"/>
    <n v="148.52187699999999"/>
    <n v="-105.448497"/>
    <n v="-3.1403059999999998"/>
    <n v="148.52667199999999"/>
    <n v="-105.442123"/>
    <n v="-3.1409280000000002"/>
    <n v="0.79761000000000004"/>
    <n v="6.2299999999999996E-4"/>
  </r>
  <r>
    <n v="2905"/>
    <x v="14"/>
    <s v="20-53-69-99-105-110-114"/>
    <s v="20-53-69-99-105-110-114"/>
    <x v="1"/>
    <x v="1014"/>
    <n v="458.38200000000001"/>
    <n v="298.56400000000002"/>
    <n v="10.409848999999999"/>
    <n v="0"/>
    <x v="2549"/>
    <x v="160"/>
    <n v="147.088717"/>
    <n v="-105.44321100000001"/>
    <n v="-3.140876"/>
    <n v="147.08871500000001"/>
    <n v="-105.44309199999999"/>
    <n v="-3.140927"/>
    <n v="1.1835999999999999E-2"/>
    <n v="5.1E-5"/>
  </r>
  <r>
    <n v="2906"/>
    <x v="18"/>
    <s v="53-69-99-105-110-114"/>
    <s v="53-69-99-105-110-114"/>
    <x v="1"/>
    <x v="1230"/>
    <n v="709.25900000000001"/>
    <n v="408.64600000000002"/>
    <n v="8.6021970000000003"/>
    <n v="0"/>
    <x v="2550"/>
    <x v="160"/>
    <n v="145.62243900000001"/>
    <n v="-105.430868"/>
    <n v="3.1407530000000001"/>
    <n v="145.61677599999999"/>
    <n v="-105.444061"/>
    <n v="-3.1409259999999999"/>
    <n v="1.435783"/>
    <n v="1.73E-4"/>
  </r>
  <r>
    <n v="2907"/>
    <x v="18"/>
    <s v="53-69-99-105-110-114"/>
    <s v="53-69-99-105-110-114"/>
    <x v="1"/>
    <x v="2806"/>
    <n v="724.21"/>
    <n v="400.483"/>
    <n v="9.2232649999999996"/>
    <n v="0"/>
    <x v="2551"/>
    <x v="2666"/>
    <n v="144.11466999999999"/>
    <n v="-105.44802"/>
    <n v="-3.1397200000000001"/>
    <n v="144.11119099999999"/>
    <n v="-105.44503"/>
    <n v="-3.1409349999999998"/>
    <n v="0.45874500000000001"/>
    <n v="1.2149999999999999E-3"/>
  </r>
  <r>
    <n v="2908"/>
    <x v="18"/>
    <s v="53-69-99-105-110-114"/>
    <s v="53-69-99-105-110-114"/>
    <x v="1"/>
    <x v="2807"/>
    <n v="456.93599999999998"/>
    <n v="256.59300000000002"/>
    <n v="12.790207000000001"/>
    <n v="0"/>
    <x v="2552"/>
    <x v="2667"/>
    <n v="142.03632300000001"/>
    <n v="-105.46127300000001"/>
    <n v="-3.1412149999999999"/>
    <n v="142.051987"/>
    <n v="-105.44620500000001"/>
    <n v="-3.1410589999999998"/>
    <n v="2.1735099999999998"/>
    <n v="1.56E-4"/>
  </r>
  <r>
    <n v="2909"/>
    <x v="15"/>
    <s v="53-69-99-105-110"/>
    <s v="53-69-99-105-110"/>
    <x v="1"/>
    <x v="2808"/>
    <n v="326.46600000000001"/>
    <n v="255.114"/>
    <n v="7.794187"/>
    <n v="0"/>
    <x v="2553"/>
    <x v="2668"/>
    <n v="140.447924"/>
    <n v="-105.48421500000001"/>
    <n v="-3.1382430000000001"/>
    <n v="140.46916200000001"/>
    <n v="-105.446968"/>
    <n v="-3.1411859999999998"/>
    <n v="4.2876089999999998"/>
    <n v="2.9429999999999999E-3"/>
  </r>
  <r>
    <n v="2910"/>
    <x v="15"/>
    <s v="53-69-99-105-110"/>
    <s v="53-69-99-105-110"/>
    <x v="1"/>
    <x v="2809"/>
    <n v="331.46800000000002"/>
    <n v="287.00900000000001"/>
    <n v="10.6622"/>
    <n v="0"/>
    <x v="2554"/>
    <x v="2669"/>
    <n v="138.30936500000001"/>
    <n v="-105.459191"/>
    <n v="-3.1401400000000002"/>
    <n v="138.30806000000001"/>
    <n v="-105.44768500000001"/>
    <n v="-3.141416"/>
    <n v="1.157978"/>
    <n v="1.2769999999999999E-3"/>
  </r>
  <r>
    <n v="2911"/>
    <x v="15"/>
    <s v="53-69-99-105-110"/>
    <s v="53-69-99-105-110"/>
    <x v="1"/>
    <x v="2048"/>
    <n v="355.33600000000001"/>
    <n v="254.68"/>
    <n v="8.0104900000000008"/>
    <n v="0"/>
    <x v="2555"/>
    <x v="2670"/>
    <n v="136.66842"/>
    <n v="-105.465267"/>
    <n v="-3.138693"/>
    <n v="136.64965799999999"/>
    <n v="-105.447914"/>
    <n v="3.1415709999999999"/>
    <n v="2.555599"/>
    <n v="2.879E-3"/>
  </r>
  <r>
    <n v="2912"/>
    <x v="16"/>
    <s v="53-69-99-110"/>
    <s v="53-69-99-110"/>
    <x v="1"/>
    <x v="2810"/>
    <n v="281.60199999999998"/>
    <n v="309.79700000000003"/>
    <n v="6.6441629999999998"/>
    <n v="0"/>
    <x v="2556"/>
    <x v="2671"/>
    <n v="134.974232"/>
    <n v="-105.429354"/>
    <n v="3.1386669999999999"/>
    <n v="134.95936599999999"/>
    <n v="-105.447868"/>
    <n v="3.141375"/>
    <n v="2.3743850000000002"/>
    <n v="2.7070000000000002E-3"/>
  </r>
  <r>
    <n v="2913"/>
    <x v="16"/>
    <s v="53-69-99-110"/>
    <s v="53-69-99-110"/>
    <x v="1"/>
    <x v="2811"/>
    <n v="528.45799999999997"/>
    <n v="398.34"/>
    <n v="9.1304099999999995"/>
    <n v="0"/>
    <x v="2557"/>
    <x v="2672"/>
    <n v="132.636776"/>
    <n v="-105.517476"/>
    <n v="-3.1388219999999998"/>
    <n v="132.656586"/>
    <n v="-105.447411"/>
    <n v="3.1411880000000001"/>
    <n v="7.2812380000000001"/>
    <n v="2.366E-3"/>
  </r>
  <r>
    <n v="2914"/>
    <x v="16"/>
    <s v="53-69-99-110"/>
    <s v="53-69-99-110"/>
    <x v="1"/>
    <x v="2812"/>
    <n v="540.92100000000005"/>
    <n v="240.03299999999999"/>
    <n v="7.113969"/>
    <n v="0"/>
    <x v="2558"/>
    <x v="2673"/>
    <n v="130.85188600000001"/>
    <n v="-105.48882999999999"/>
    <n v="-3.141391"/>
    <n v="130.893066"/>
    <n v="-105.44684599999999"/>
    <n v="3.141114"/>
    <n v="5.8809180000000003"/>
    <n v="2.7700000000000001E-4"/>
  </r>
  <r>
    <n v="2915"/>
    <x v="15"/>
    <s v="53-69-73-99-110"/>
    <s v="53-69-73-99-110"/>
    <x v="1"/>
    <x v="2813"/>
    <n v="404.68700000000001"/>
    <n v="452.101"/>
    <n v="9.0312990000000006"/>
    <n v="0"/>
    <x v="2559"/>
    <x v="125"/>
    <n v="129.09981400000001"/>
    <n v="-105.440698"/>
    <n v="-3.1410619999999998"/>
    <n v="129.09863300000001"/>
    <n v="-105.446045"/>
    <n v="3.1410290000000001"/>
    <n v="0.54756300000000002"/>
    <n v="3.3000000000000003E-5"/>
  </r>
  <r>
    <n v="2916"/>
    <x v="15"/>
    <s v="53-69-73-99-110"/>
    <s v="53-69-73-99-110"/>
    <x v="1"/>
    <x v="2814"/>
    <n v="338.42599999999999"/>
    <n v="307.71600000000001"/>
    <n v="12.361993999999999"/>
    <n v="0"/>
    <x v="2560"/>
    <x v="2674"/>
    <n v="126.61937"/>
    <n v="-105.46971600000001"/>
    <n v="3.1389670000000001"/>
    <n v="126.658554"/>
    <n v="-105.44478599999999"/>
    <n v="3.1409630000000002"/>
    <n v="4.644228"/>
    <n v="1.9959999999999999E-3"/>
  </r>
  <r>
    <n v="2917"/>
    <x v="15"/>
    <s v="53-69-73-99-110"/>
    <s v="53-69-73-99-110"/>
    <x v="1"/>
    <x v="2815"/>
    <n v="336.84500000000003"/>
    <n v="336.17399999999998"/>
    <n v="9.2159689999999994"/>
    <n v="0"/>
    <x v="2561"/>
    <x v="2675"/>
    <n v="124.802772"/>
    <n v="-105.433665"/>
    <n v="3.1404160000000001"/>
    <n v="124.79317500000001"/>
    <n v="-105.44369500000001"/>
    <n v="3.1409370000000001"/>
    <n v="1.3882000000000001"/>
    <n v="5.2099999999999998E-4"/>
  </r>
  <r>
    <n v="2918"/>
    <x v="16"/>
    <s v="53-69-73-110"/>
    <s v="53-73-99-110"/>
    <x v="0"/>
    <x v="2816"/>
    <n v="269.78199999999998"/>
    <n v="417.46499999999997"/>
    <n v="8.6534169999999992"/>
    <n v="0"/>
    <x v="2562"/>
    <x v="2676"/>
    <n v="135.700233"/>
    <n v="-110.00429099999999"/>
    <n v="0.34057500000000002"/>
    <n v="122.259506"/>
    <n v="-105.442116"/>
    <n v="3.140924"/>
    <n v="1419.3892559999999"/>
    <n v="2.8003490000000002"/>
  </r>
  <r>
    <n v="2919"/>
    <x v="17"/>
    <s v="53-69-73"/>
    <s v="53-73-110"/>
    <x v="0"/>
    <x v="2817"/>
    <n v="208.054"/>
    <n v="389.125"/>
    <n v="20.654705"/>
    <n v="0"/>
    <x v="2563"/>
    <x v="2677"/>
    <n v="138.60252199999999"/>
    <n v="-110.535303"/>
    <n v="0.55025500000000005"/>
    <n v="120.324753"/>
    <n v="-105.440834"/>
    <n v="3.1408930000000002"/>
    <n v="1897.4468549999999"/>
    <n v="2.5906380000000002"/>
  </r>
  <r>
    <n v="2920"/>
    <x v="20"/>
    <s v="53-69"/>
    <s v="53-73"/>
    <x v="0"/>
    <x v="2818"/>
    <n v="269.29399999999998"/>
    <n v="586.71"/>
    <n v="6.0320970000000003"/>
    <n v="0"/>
    <x v="2564"/>
    <x v="2678"/>
    <n v="137.38081700000001"/>
    <n v="-109.522839"/>
    <n v="0.69368700000000005"/>
    <n v="118.360703"/>
    <n v="-105.439499"/>
    <n v="3.1408619999999998"/>
    <n v="1945.3493759999999"/>
    <n v="2.4471759999999998"/>
  </r>
  <r>
    <n v="2921"/>
    <x v="20"/>
    <s v="53-99"/>
    <s v="53-73"/>
    <x v="0"/>
    <x v="1320"/>
    <n v="540.44899999999996"/>
    <n v="487.51799999999997"/>
    <n v="7.8214220000000001"/>
    <n v="0"/>
    <x v="2565"/>
    <x v="2679"/>
    <n v="142.53659099999999"/>
    <n v="-106.04374199999999"/>
    <n v="0.74652200000000002"/>
    <n v="115.69692999999999"/>
    <n v="-105.437584"/>
    <n v="3.140828"/>
    <n v="2684.650498"/>
    <n v="2.3943059999999998"/>
  </r>
  <r>
    <n v="2922"/>
    <x v="20"/>
    <s v="53-69"/>
    <s v="53-73"/>
    <x v="0"/>
    <x v="2819"/>
    <n v="199.136"/>
    <n v="422.96300000000002"/>
    <n v="3.7159680000000002"/>
    <n v="0"/>
    <x v="2566"/>
    <x v="2680"/>
    <n v="141.10855100000001"/>
    <n v="-106.657657"/>
    <n v="0.71212299999999995"/>
    <n v="113.665649"/>
    <n v="-105.436089"/>
    <n v="3.140819"/>
    <n v="2747.0076340000001"/>
    <n v="2.428696"/>
  </r>
  <r>
    <n v="2923"/>
    <x v="20"/>
    <s v="53-99"/>
    <s v="53-73"/>
    <x v="0"/>
    <x v="2820"/>
    <n v="164.61699999999999"/>
    <n v="397.65899999999999"/>
    <n v="6.8085899999999997"/>
    <n v="0"/>
    <x v="2567"/>
    <x v="139"/>
    <n v="142.84682900000001"/>
    <n v="-104.62902699999999"/>
    <n v="0.73926499999999995"/>
    <n v="111.606003"/>
    <n v="-105.43450900000001"/>
    <n v="3.1408149999999999"/>
    <n v="3125.1208240000001"/>
    <n v="2.4015499999999999"/>
  </r>
  <r>
    <n v="2924"/>
    <x v="17"/>
    <s v="53-69-99"/>
    <s v="53-66-73"/>
    <x v="0"/>
    <x v="2821"/>
    <n v="324.71199999999999"/>
    <n v="823.06799999999998"/>
    <n v="26.486332999999998"/>
    <n v="0"/>
    <x v="2568"/>
    <x v="56"/>
    <n v="142.556603"/>
    <n v="-103.983226"/>
    <n v="0.68631399999999998"/>
    <n v="108.81613900000001"/>
    <n v="-105.43240400000001"/>
    <n v="3.1408140000000002"/>
    <n v="3377.157134"/>
    <n v="2.4544999999999999"/>
  </r>
  <r>
    <n v="2925"/>
    <x v="17"/>
    <s v="53-69-99"/>
    <s v="53-66-73"/>
    <x v="0"/>
    <x v="2822"/>
    <n v="963.72900000000004"/>
    <n v="719.96500000000003"/>
    <n v="28.537787999999999"/>
    <n v="0"/>
    <x v="2569"/>
    <x v="180"/>
    <n v="144.41086200000001"/>
    <n v="-101.55600699999999"/>
    <n v="0.44093300000000002"/>
    <n v="106.691338"/>
    <n v="-105.430733"/>
    <n v="3.1408149999999999"/>
    <n v="3791.8017199999999"/>
    <n v="2.6998820000000001"/>
  </r>
  <r>
    <n v="2926"/>
    <x v="20"/>
    <s v="99-114"/>
    <s v="66-73"/>
    <x v="0"/>
    <x v="2823"/>
    <n v="172.227"/>
    <n v="552.48500000000001"/>
    <n v="18.865579"/>
    <n v="0"/>
    <x v="2570"/>
    <x v="175"/>
    <n v="164.015615"/>
    <n v="-104.83501200000001"/>
    <n v="2.764141"/>
    <n v="103.818924"/>
    <n v="-105.428505"/>
    <n v="3.1408170000000002"/>
    <n v="6019.9616450000003"/>
    <n v="0.37667600000000001"/>
  </r>
  <r>
    <n v="2927"/>
    <x v="20"/>
    <s v="99-114"/>
    <s v="66-73"/>
    <x v="0"/>
    <x v="2824"/>
    <n v="239.453"/>
    <n v="428.81400000000002"/>
    <n v="3.3519269999999999"/>
    <n v="0"/>
    <x v="2571"/>
    <x v="56"/>
    <n v="162.165468"/>
    <n v="-103.980593"/>
    <n v="2.7573050000000001"/>
    <n v="101.656334"/>
    <n v="-105.426834"/>
    <n v="3.1408170000000002"/>
    <n v="6052.6415379999999"/>
    <n v="0.38351200000000002"/>
  </r>
  <r>
    <n v="2928"/>
    <x v="20"/>
    <s v="99-114"/>
    <s v="66-73"/>
    <x v="0"/>
    <x v="2825"/>
    <n v="159.73699999999999"/>
    <n v="293.15699999999998"/>
    <n v="4.0442920000000004"/>
    <n v="0"/>
    <x v="2572"/>
    <x v="1948"/>
    <n v="159.77990199999999"/>
    <n v="-102.977478"/>
    <n v="2.761225"/>
    <n v="98.812400999999994"/>
    <n v="-105.424606"/>
    <n v="3.1408170000000002"/>
    <n v="6101.6593599999997"/>
    <n v="0.37959199999999998"/>
  </r>
  <r>
    <n v="2929"/>
    <x v="20"/>
    <s v="99-114"/>
    <s v="66-73"/>
    <x v="0"/>
    <x v="793"/>
    <n v="416.40699999999998"/>
    <n v="849.94600000000003"/>
    <n v="3.223061"/>
    <n v="0"/>
    <x v="2573"/>
    <x v="2681"/>
    <n v="159.766187"/>
    <n v="-102.156223"/>
    <n v="2.7628789999999999"/>
    <n v="96.728447000000003"/>
    <n v="-105.42300400000001"/>
    <n v="3.1408149999999999"/>
    <n v="6312.2329390000004"/>
    <n v="0.37793599999999999"/>
  </r>
  <r>
    <n v="2930"/>
    <x v="20"/>
    <s v="69-114"/>
    <s v="66-73"/>
    <x v="0"/>
    <x v="2826"/>
    <n v="188.143"/>
    <n v="490.47899999999998"/>
    <n v="4.9563540000000001"/>
    <n v="0"/>
    <x v="2574"/>
    <x v="2033"/>
    <n v="159.988349"/>
    <n v="-101.38405"/>
    <n v="2.764132"/>
    <n v="94.686699000000004"/>
    <n v="-105.421463"/>
    <n v="3.1408320000000001"/>
    <n v="6542.6341920000004"/>
    <n v="0.37669999999999998"/>
  </r>
  <r>
    <n v="2931"/>
    <x v="20"/>
    <s v="69-114"/>
    <s v="66-73"/>
    <x v="0"/>
    <x v="2827"/>
    <n v="301.96899999999999"/>
    <n v="648.03899999999999"/>
    <n v="9.4830900000000007"/>
    <n v="0"/>
    <x v="2575"/>
    <x v="1108"/>
    <n v="153.21840599999999"/>
    <n v="-100.379007"/>
    <n v="2.7578130000000001"/>
    <n v="92.013587999999999"/>
    <n v="-105.419464"/>
    <n v="3.1408459999999998"/>
    <n v="6141.2017619999997"/>
    <n v="0.38303399999999999"/>
  </r>
  <r>
    <n v="2932"/>
    <x v="20"/>
    <s v="99-114"/>
    <s v="66-73"/>
    <x v="0"/>
    <x v="2828"/>
    <n v="294.22800000000001"/>
    <n v="569.69600000000003"/>
    <n v="2.895842"/>
    <n v="0"/>
    <x v="2576"/>
    <x v="167"/>
    <n v="153.08566300000001"/>
    <n v="-99.688929000000002"/>
    <n v="2.7627139999999999"/>
    <n v="90.032348999999996"/>
    <n v="-105.417969"/>
    <n v="3.1408499999999999"/>
    <n v="6331.3050540000004"/>
    <n v="0.37813600000000003"/>
  </r>
  <r>
    <n v="2933"/>
    <x v="17"/>
    <s v="69-99-114"/>
    <s v="66-70-73"/>
    <x v="0"/>
    <x v="2829"/>
    <n v="400.76900000000001"/>
    <n v="562.16499999999996"/>
    <n v="25.881398999999998"/>
    <n v="0"/>
    <x v="2577"/>
    <x v="2682"/>
    <n v="153.81785099999999"/>
    <n v="-98.911694999999995"/>
    <n v="2.78105"/>
    <n v="88.065849"/>
    <n v="-105.416473"/>
    <n v="3.1408510000000001"/>
    <n v="6607.2973300000003"/>
    <n v="0.35980099999999998"/>
  </r>
  <r>
    <n v="2934"/>
    <x v="17"/>
    <s v="69-99-114"/>
    <s v="66-70-73"/>
    <x v="0"/>
    <x v="2830"/>
    <n v="393.07900000000001"/>
    <n v="559.58399999999995"/>
    <n v="28.165735999999999"/>
    <n v="0"/>
    <x v="2578"/>
    <x v="140"/>
    <n v="151.350064"/>
    <n v="-97.951155"/>
    <n v="2.7895319999999999"/>
    <n v="85.469802999999999"/>
    <n v="-105.414536"/>
    <n v="3.1408510000000001"/>
    <n v="6630.1665750000002"/>
    <n v="0.35131899999999999"/>
  </r>
  <r>
    <n v="2935"/>
    <x v="17"/>
    <s v="69-99-114"/>
    <s v="66-70-73"/>
    <x v="0"/>
    <x v="2831"/>
    <n v="394.173"/>
    <n v="758.399"/>
    <n v="27.484846999999998"/>
    <n v="0"/>
    <x v="2579"/>
    <x v="186"/>
    <n v="144.85421099999999"/>
    <n v="-99.002364999999998"/>
    <n v="2.842768"/>
    <n v="83.547752000000003"/>
    <n v="-105.413132"/>
    <n v="3.1408510000000001"/>
    <n v="6164.0731310000001"/>
    <n v="0.29808299999999999"/>
  </r>
  <r>
    <n v="2936"/>
    <x v="17"/>
    <s v="53-99-114"/>
    <s v="66-70-73"/>
    <x v="0"/>
    <x v="2832"/>
    <n v="332.09"/>
    <n v="955.53499999999997"/>
    <n v="24.067547000000001"/>
    <n v="0"/>
    <x v="2580"/>
    <x v="185"/>
    <n v="135.48722100000001"/>
    <n v="-109.441565"/>
    <n v="1.2777829999999999"/>
    <n v="81.65052"/>
    <n v="-105.411728"/>
    <n v="3.1408499999999999"/>
    <n v="5398.7312830000001"/>
    <n v="1.863067"/>
  </r>
  <r>
    <n v="2937"/>
    <x v="20"/>
    <s v="53-99"/>
    <s v="66-70"/>
    <x v="0"/>
    <x v="2833"/>
    <n v="159.428"/>
    <n v="319.29500000000002"/>
    <n v="11.158398999999999"/>
    <n v="0"/>
    <x v="2581"/>
    <x v="2683"/>
    <n v="137.06551899999999"/>
    <n v="-110.818186"/>
    <n v="0.78768099999999996"/>
    <n v="79.163939999999997"/>
    <n v="-105.409851"/>
    <n v="3.1408489999999998"/>
    <n v="5815.3614779999998"/>
    <n v="2.3531680000000001"/>
  </r>
  <r>
    <n v="2938"/>
    <x v="20"/>
    <s v="53-69"/>
    <s v="66-70"/>
    <x v="0"/>
    <x v="1998"/>
    <n v="258.726"/>
    <n v="349.19400000000002"/>
    <n v="2.5602399999999998"/>
    <n v="0"/>
    <x v="2582"/>
    <x v="139"/>
    <n v="137.63223500000001"/>
    <n v="-110.309387"/>
    <n v="0.75037299999999996"/>
    <n v="77.350234999999998"/>
    <n v="-105.408524"/>
    <n v="3.1408459999999998"/>
    <n v="6048.0889470000002"/>
    <n v="2.3904740000000002"/>
  </r>
  <r>
    <n v="2939"/>
    <x v="20"/>
    <s v="53-99"/>
    <s v="66-70"/>
    <x v="0"/>
    <x v="2834"/>
    <n v="190.16399999999999"/>
    <n v="478.09399999999999"/>
    <n v="4.2409699999999999"/>
    <n v="0"/>
    <x v="2583"/>
    <x v="1104"/>
    <n v="137.97354100000001"/>
    <n v="-108.914214"/>
    <n v="0.77963400000000005"/>
    <n v="75.586143000000007"/>
    <n v="-105.40720399999999"/>
    <n v="3.140844"/>
    <n v="6248.5890410000002"/>
    <n v="2.3612109999999999"/>
  </r>
  <r>
    <n v="2940"/>
    <x v="20"/>
    <s v="53-99"/>
    <s v="66-70"/>
    <x v="0"/>
    <x v="1633"/>
    <n v="190.68799999999999"/>
    <n v="440.488"/>
    <n v="4.2823979999999997"/>
    <n v="0"/>
    <x v="2584"/>
    <x v="146"/>
    <n v="140.80664300000001"/>
    <n v="-107.04367499999999"/>
    <n v="0.78878999999999999"/>
    <n v="73.869911000000002"/>
    <n v="-105.405914"/>
    <n v="3.1408420000000001"/>
    <n v="6695.676496"/>
    <n v="2.352052"/>
  </r>
  <r>
    <n v="2941"/>
    <x v="20"/>
    <s v="53-99"/>
    <s v="66-70"/>
    <x v="0"/>
    <x v="2835"/>
    <n v="157.501"/>
    <n v="325.714"/>
    <n v="3.3329490000000002"/>
    <n v="0"/>
    <x v="2585"/>
    <x v="2684"/>
    <n v="141.951774"/>
    <n v="-105.595637"/>
    <n v="0.78612499999999996"/>
    <n v="71.654182000000006"/>
    <n v="-105.40428199999999"/>
    <n v="3.1408489999999998"/>
    <n v="7029.7852469999998"/>
    <n v="2.354724"/>
  </r>
  <r>
    <n v="2942"/>
    <x v="17"/>
    <s v="53-99-114"/>
    <s v="66-70-118"/>
    <x v="0"/>
    <x v="2836"/>
    <n v="293.11700000000002"/>
    <n v="425.92"/>
    <n v="15.737729"/>
    <n v="0"/>
    <x v="2586"/>
    <x v="2685"/>
    <n v="140.78753699999999"/>
    <n v="-104.517118"/>
    <n v="0.59379499999999996"/>
    <n v="70.022605999999996"/>
    <n v="-105.403076"/>
    <n v="3.1408659999999999"/>
    <n v="7077.0476420000005"/>
    <n v="2.5470700000000002"/>
  </r>
  <r>
    <n v="2943"/>
    <x v="17"/>
    <s v="53-99-114"/>
    <s v="66-70-118"/>
    <x v="0"/>
    <x v="2837"/>
    <n v="385.87400000000002"/>
    <n v="493.72300000000001"/>
    <n v="16.254866"/>
    <n v="0"/>
    <x v="2587"/>
    <x v="2686"/>
    <n v="142.41014699999999"/>
    <n v="-104.242215"/>
    <n v="0.758714"/>
    <n v="68.401222000000004"/>
    <n v="-105.401909"/>
    <n v="3.1408900000000002"/>
    <n v="7401.800999"/>
    <n v="2.3821759999999998"/>
  </r>
  <r>
    <n v="2944"/>
    <x v="17"/>
    <s v="53-99-114"/>
    <s v="66-70-118"/>
    <x v="0"/>
    <x v="2838"/>
    <n v="207.12"/>
    <n v="310.08100000000002"/>
    <n v="18.727269"/>
    <n v="0"/>
    <x v="2588"/>
    <x v="2687"/>
    <n v="144.437005"/>
    <n v="-102.685641"/>
    <n v="0.42061199999999999"/>
    <n v="66.251427000000007"/>
    <n v="-105.400398"/>
    <n v="3.1409159999999998"/>
    <n v="7823.2695370000001"/>
    <n v="2.7203040000000001"/>
  </r>
  <r>
    <n v="2945"/>
    <x v="17"/>
    <s v="53-99-114"/>
    <s v="66-70-118"/>
    <x v="0"/>
    <x v="2839"/>
    <n v="315.3"/>
    <n v="460.28899999999999"/>
    <n v="15.167728"/>
    <n v="0"/>
    <x v="2589"/>
    <x v="2688"/>
    <n v="146.171041"/>
    <n v="-100.73680400000001"/>
    <n v="9.5648999999999998E-2"/>
    <n v="64.64537"/>
    <n v="-105.39933000000001"/>
    <n v="3.1409379999999998"/>
    <n v="8165.8888909999996"/>
    <n v="3.0452889999999999"/>
  </r>
  <r>
    <n v="2946"/>
    <x v="16"/>
    <s v="53-99-105-114"/>
    <s v="49-66-70-118"/>
    <x v="0"/>
    <x v="2840"/>
    <n v="283.411"/>
    <n v="1255.796"/>
    <n v="36.082890999999996"/>
    <n v="0"/>
    <x v="2590"/>
    <x v="127"/>
    <n v="161.08091200000001"/>
    <n v="-115.96901699999999"/>
    <n v="2.5282309999999999"/>
    <n v="62.556038000000001"/>
    <n v="-105.39793400000001"/>
    <n v="3.1409449999999999"/>
    <n v="9909.0356210000009"/>
    <n v="0.61271299999999995"/>
  </r>
  <r>
    <n v="2947"/>
    <x v="16"/>
    <s v="12-69-105-110"/>
    <s v="49-66-70-118"/>
    <x v="0"/>
    <x v="2841"/>
    <n v="307.32299999999998"/>
    <n v="575.36500000000001"/>
    <n v="23.984105"/>
    <n v="0"/>
    <x v="2591"/>
    <x v="1106"/>
    <n v="163.85306299999999"/>
    <n v="-112.129839"/>
    <n v="-0.91109700000000005"/>
    <n v="61.052441000000002"/>
    <n v="-105.396973"/>
    <n v="3.140946"/>
    <n v="10302.086853999999"/>
    <n v="2.2298490000000002"/>
  </r>
  <r>
    <n v="2948"/>
    <x v="17"/>
    <s v="12-20-105"/>
    <s v="49-70-118"/>
    <x v="0"/>
    <x v="2842"/>
    <n v="395.26400000000001"/>
    <n v="448.50900000000001"/>
    <n v="23.372541999999999"/>
    <n v="0"/>
    <x v="2592"/>
    <x v="2043"/>
    <n v="174.28888699999999"/>
    <n v="-113.489064"/>
    <n v="-1.2425440000000001"/>
    <n v="59.600403"/>
    <n v="-105.396004"/>
    <n v="3.1409440000000002"/>
    <n v="11497.367559"/>
    <n v="1.8984000000000001"/>
  </r>
  <r>
    <n v="2949"/>
    <x v="17"/>
    <s v="5-12-20"/>
    <s v="49-70-118"/>
    <x v="0"/>
    <x v="2843"/>
    <n v="241.036"/>
    <n v="1002.948"/>
    <n v="20.350204999999999"/>
    <n v="0"/>
    <x v="2593"/>
    <x v="2689"/>
    <n v="186.36331000000001"/>
    <n v="-127.727063"/>
    <n v="1.375246"/>
    <n v="58.172660999999998"/>
    <n v="-105.39516399999999"/>
    <n v="3.1410110000000002"/>
    <n v="13012.131303"/>
    <n v="1.7657659999999999"/>
  </r>
  <r>
    <n v="2950"/>
    <x v="17"/>
    <s v="5-12-106"/>
    <s v="49-70-118"/>
    <x v="0"/>
    <x v="2844"/>
    <n v="271.14"/>
    <n v="282.49799999999999"/>
    <n v="22.883195000000001"/>
    <n v="0"/>
    <x v="2594"/>
    <x v="2690"/>
    <n v="186.75815700000001"/>
    <n v="-126.36508000000001"/>
    <n v="1.1448480000000001"/>
    <n v="56.261600000000001"/>
    <n v="-105.39408899999999"/>
    <n v="3.1410650000000002"/>
    <n v="13217.085015000001"/>
    <n v="1.9962169999999999"/>
  </r>
  <r>
    <n v="2951"/>
    <x v="17"/>
    <s v="5-12-106"/>
    <s v="49-70-118"/>
    <x v="0"/>
    <x v="2845"/>
    <n v="273.428"/>
    <n v="522.029"/>
    <n v="25.857559999999999"/>
    <n v="0"/>
    <x v="2595"/>
    <x v="2691"/>
    <n v="187.34740600000001"/>
    <n v="-131.21853200000001"/>
    <n v="-4.2255000000000001E-2"/>
    <n v="54.806399999999996"/>
    <n v="-105.39370700000001"/>
    <n v="3.14141"/>
    <n v="13503.347610999999"/>
    <n v="3.099154"/>
  </r>
  <r>
    <n v="2952"/>
    <x v="17"/>
    <s v="12-106-169"/>
    <s v="49-70-118"/>
    <x v="0"/>
    <x v="2846"/>
    <n v="217.255"/>
    <n v="455.93200000000002"/>
    <n v="30.030778999999999"/>
    <n v="0"/>
    <x v="2596"/>
    <x v="2692"/>
    <n v="204.038467"/>
    <n v="-134.873445"/>
    <n v="-0.15299299999999999"/>
    <n v="53.338734000000002"/>
    <n v="-105.39381400000001"/>
    <n v="-3.1413199999999999"/>
    <n v="15355.604254"/>
    <n v="2.9883259999999998"/>
  </r>
  <r>
    <n v="2953"/>
    <x v="17"/>
    <s v="106-149-169"/>
    <s v="49-70-118"/>
    <x v="0"/>
    <x v="2847"/>
    <n v="257.42599999999999"/>
    <n v="392.70499999999998"/>
    <n v="20.514723"/>
    <n v="0"/>
    <x v="2597"/>
    <x v="2693"/>
    <n v="207.519023"/>
    <n v="-146.31622200000001"/>
    <n v="1.7576780000000001"/>
    <n v="51.402172"/>
    <n v="-105.394569"/>
    <n v="-3.1408870000000002"/>
    <n v="16139.099402"/>
    <n v="1.3832100000000001"/>
  </r>
  <r>
    <n v="2954"/>
    <x v="17"/>
    <s v="106-167-169"/>
    <s v="49-70-118"/>
    <x v="0"/>
    <x v="2848"/>
    <n v="236.23500000000001"/>
    <n v="354.37299999999999"/>
    <n v="8.0936719999999998"/>
    <n v="0"/>
    <x v="2598"/>
    <x v="2694"/>
    <n v="203.747376"/>
    <n v="-143.872108"/>
    <n v="1.769172"/>
    <n v="49.989719000000001"/>
    <n v="-105.39598100000001"/>
    <n v="-3.1402990000000002"/>
    <n v="15849.867308999999"/>
    <n v="1.371127"/>
  </r>
  <r>
    <n v="2955"/>
    <x v="17"/>
    <s v="106-167-169"/>
    <s v="49-70-118"/>
    <x v="0"/>
    <x v="2849"/>
    <n v="413.17899999999997"/>
    <n v="2469.8850000000002"/>
    <n v="6.502148"/>
    <n v="0"/>
    <x v="2599"/>
    <x v="2695"/>
    <n v="207.047967"/>
    <n v="-143.74996999999999"/>
    <n v="1.7539689999999999"/>
    <n v="48.173484999999999"/>
    <n v="-105.39894099999999"/>
    <n v="-3.139465"/>
    <n v="16343.776355"/>
    <n v="1.3854960000000001"/>
  </r>
  <r>
    <n v="2956"/>
    <x v="16"/>
    <s v="12-106-149-168"/>
    <s v="49-70-115-118"/>
    <x v="0"/>
    <x v="2850"/>
    <n v="478.49799999999999"/>
    <n v="1584.8979999999999"/>
    <n v="28.813271"/>
    <n v="0"/>
    <x v="2600"/>
    <x v="2696"/>
    <n v="206.50726700000001"/>
    <n v="-160.42232100000001"/>
    <n v="1.168215"/>
    <n v="46.867480999999998"/>
    <n v="-105.401749"/>
    <n v="-3.139046"/>
    <n v="16885.533600999999"/>
    <n v="1.970831"/>
  </r>
  <r>
    <n v="2957"/>
    <x v="15"/>
    <s v="127-149-167-168-169"/>
    <s v="49-70-93-115-118"/>
    <x v="0"/>
    <x v="2851"/>
    <n v="381.11700000000002"/>
    <n v="1735.191"/>
    <n v="23.978525000000001"/>
    <n v="0"/>
    <x v="2601"/>
    <x v="2697"/>
    <n v="210.504077"/>
    <n v="-146.57174800000001"/>
    <n v="-2.7191559999999999"/>
    <n v="45.619385000000001"/>
    <n v="-105.404854"/>
    <n v="-3.1387800000000001"/>
    <n v="16994.609457999999"/>
    <n v="0.419624"/>
  </r>
  <r>
    <n v="2958"/>
    <x v="15"/>
    <s v="8-64-149-167-179"/>
    <s v="49-70-93-115-118"/>
    <x v="0"/>
    <x v="2852"/>
    <n v="355.47199999999998"/>
    <n v="2370.623"/>
    <n v="30.061257000000001"/>
    <n v="0"/>
    <x v="2602"/>
    <x v="2698"/>
    <n v="220.39952700000001"/>
    <n v="-148.05000000000001"/>
    <n v="2.606322"/>
    <n v="44.430557"/>
    <n v="-105.408241"/>
    <n v="-3.1385360000000002"/>
    <n v="18106.186202000001"/>
    <n v="0.53221399999999996"/>
  </r>
  <r>
    <n v="2959"/>
    <x v="15"/>
    <s v="64-167-169-175-179"/>
    <s v="49-70-93-115-118"/>
    <x v="0"/>
    <x v="2853"/>
    <n v="361.72800000000001"/>
    <n v="2018.9639999999999"/>
    <n v="37.692746"/>
    <n v="0"/>
    <x v="2603"/>
    <x v="52"/>
    <n v="221.339462"/>
    <n v="-142.52616599999999"/>
    <n v="-0.606433"/>
    <n v="43.295006000000001"/>
    <n v="-105.411697"/>
    <n v="-3.1383960000000002"/>
    <n v="18187.169187"/>
    <n v="2.5319630000000002"/>
  </r>
  <r>
    <n v="2960"/>
    <x v="18"/>
    <s v="97-106-149-169-175-179"/>
    <s v="49-61-70-93-115-118"/>
    <x v="0"/>
    <x v="2854"/>
    <n v="710.88300000000004"/>
    <n v="1453.883"/>
    <n v="57.999200000000002"/>
    <n v="0"/>
    <x v="2604"/>
    <x v="2699"/>
    <n v="236.869597"/>
    <n v="-168.78641300000001"/>
    <n v="2.7849210000000002"/>
    <n v="41.849139999999998"/>
    <n v="-105.41625999999999"/>
    <n v="-3.1383570000000001"/>
    <n v="20505.793039"/>
    <n v="0.35343599999999997"/>
  </r>
  <r>
    <n v="2961"/>
    <x v="18"/>
    <s v="88-97-148-167-168-175"/>
    <s v="49-61-70-93-115-118"/>
    <x v="0"/>
    <x v="2855"/>
    <n v="625.07899999999995"/>
    <n v="983.447"/>
    <n v="78.847891000000004"/>
    <n v="0"/>
    <x v="2605"/>
    <x v="2700"/>
    <n v="227.557278"/>
    <n v="-168.573757"/>
    <n v="2.37629"/>
    <n v="40.804172999999999"/>
    <n v="-105.419685"/>
    <n v="-3.1382850000000002"/>
    <n v="19714.248454"/>
    <n v="0.76199499999999998"/>
  </r>
  <r>
    <n v="2962"/>
    <x v="18"/>
    <s v="80-88-97-149-167-168"/>
    <s v="49-61-70-93-115-118"/>
    <x v="0"/>
    <x v="2856"/>
    <n v="419.96699999999998"/>
    <n v="514.36400000000003"/>
    <n v="55.106772999999997"/>
    <n v="0"/>
    <x v="2606"/>
    <x v="2701"/>
    <n v="210.63992999999999"/>
    <n v="-178.53833800000001"/>
    <n v="-3.078376"/>
    <n v="39.442120000000003"/>
    <n v="-105.424454"/>
    <n v="-3.1382159999999999"/>
    <n v="18615.673652000001"/>
    <n v="5.9839000000000003E-2"/>
  </r>
  <r>
    <n v="2963"/>
    <x v="15"/>
    <s v="49-61-93-115-118"/>
    <s v="49-61-93-115-118"/>
    <x v="1"/>
    <x v="2857"/>
    <n v="2227.145"/>
    <n v="322.08100000000002"/>
    <n v="2"/>
    <n v="1"/>
    <x v="2607"/>
    <x v="2702"/>
    <n v="38.435583000000001"/>
    <n v="-105.42765199999999"/>
    <n v="-3.137769"/>
    <n v="38.435904999999998"/>
    <n v="-105.42789500000001"/>
    <n v="-3.1379000000000001"/>
    <n v="4.0353E-2"/>
    <n v="1.3100000000000001E-4"/>
  </r>
  <r>
    <n v="2964"/>
    <x v="15"/>
    <s v="49-61-93-115-118"/>
    <s v="49-61-93-115-118"/>
    <x v="1"/>
    <x v="2858"/>
    <n v="320.40899999999999"/>
    <n v="243.27500000000001"/>
    <n v="4.7468729999999999"/>
    <n v="0"/>
    <x v="2608"/>
    <x v="2703"/>
    <n v="37.476019999999998"/>
    <n v="-105.407365"/>
    <n v="-3.1408"/>
    <n v="37.442225999999998"/>
    <n v="-105.431541"/>
    <n v="-3.1381549999999998"/>
    <n v="4.1551140000000002"/>
    <n v="2.6450000000000002E-3"/>
  </r>
  <r>
    <n v="2965"/>
    <x v="15"/>
    <s v="49-61-93-115-118"/>
    <s v="49-61-93-115-118"/>
    <x v="1"/>
    <x v="2859"/>
    <n v="330.98899999999998"/>
    <n v="334.03399999999999"/>
    <n v="6.4285509999999997"/>
    <n v="0"/>
    <x v="2609"/>
    <x v="2704"/>
    <n v="36.124926000000002"/>
    <n v="-105.408074"/>
    <n v="-3.1358969999999999"/>
    <n v="36.140194000000001"/>
    <n v="-105.436256"/>
    <n v="-3.1381239999999999"/>
    <n v="3.2051970000000001"/>
    <n v="2.2269999999999998E-3"/>
  </r>
  <r>
    <n v="2966"/>
    <x v="15"/>
    <s v="49-61-93-115-118"/>
    <s v="49-61-93-115-118"/>
    <x v="1"/>
    <x v="2860"/>
    <n v="375.58600000000001"/>
    <n v="490.06400000000002"/>
    <n v="4.6843000000000004"/>
    <n v="0"/>
    <x v="2610"/>
    <x v="2705"/>
    <n v="35.182333"/>
    <n v="-105.449208"/>
    <n v="-3.1386769999999999"/>
    <n v="35.183585999999998"/>
    <n v="-105.439575"/>
    <n v="-3.1378149999999998"/>
    <n v="0.97138899999999995"/>
    <n v="8.6300000000000005E-4"/>
  </r>
  <r>
    <n v="2967"/>
    <x v="15"/>
    <s v="49-61-93-115-118"/>
    <s v="49-61-93-115-118"/>
    <x v="1"/>
    <x v="2861"/>
    <n v="562.64"/>
    <n v="366.202"/>
    <n v="5.9653989999999997"/>
    <n v="0"/>
    <x v="2611"/>
    <x v="2706"/>
    <n v="33.926541"/>
    <n v="-105.453355"/>
    <n v="-3.1376110000000001"/>
    <n v="33.936287"/>
    <n v="-105.44403800000001"/>
    <n v="-3.1378409999999999"/>
    <n v="1.348274"/>
    <n v="2.3000000000000001E-4"/>
  </r>
  <r>
    <n v="2968"/>
    <x v="15"/>
    <s v="49-61-93-115-118"/>
    <s v="49-61-93-115-118"/>
    <x v="1"/>
    <x v="2862"/>
    <n v="358.38400000000001"/>
    <n v="281.27100000000002"/>
    <n v="4.6785819999999996"/>
    <n v="0"/>
    <x v="2612"/>
    <x v="2707"/>
    <n v="33.011557000000003"/>
    <n v="-105.46316400000001"/>
    <n v="-3.1387679999999998"/>
    <n v="33.021270999999999"/>
    <n v="-105.447418"/>
    <n v="-3.1382129999999999"/>
    <n v="1.8500810000000001"/>
    <n v="5.5500000000000005E-4"/>
  </r>
  <r>
    <n v="2969"/>
    <x v="15"/>
    <s v="49-61-93-115-118"/>
    <s v="49-61-93-115-118"/>
    <x v="1"/>
    <x v="2863"/>
    <n v="628.94500000000005"/>
    <n v="387.04199999999997"/>
    <n v="5.9496190000000002"/>
    <n v="0"/>
    <x v="2613"/>
    <x v="2708"/>
    <n v="31.805395000000001"/>
    <n v="-105.423378"/>
    <n v="-3.1294590000000002"/>
    <n v="31.826505999999998"/>
    <n v="-105.451797"/>
    <n v="-3.138134"/>
    <n v="3.5402140000000002"/>
    <n v="8.6750000000000004E-3"/>
  </r>
  <r>
    <n v="2970"/>
    <x v="15"/>
    <s v="49-61-93-115-118"/>
    <s v="49-61-93-115-118"/>
    <x v="1"/>
    <x v="2864"/>
    <n v="388.88600000000002"/>
    <n v="339.16500000000002"/>
    <n v="4.1719520000000001"/>
    <n v="0"/>
    <x v="2614"/>
    <x v="2709"/>
    <n v="30.942605"/>
    <n v="-105.445144"/>
    <n v="-3.1353140000000002"/>
    <n v="30.94821"/>
    <n v="-105.45488"/>
    <n v="-3.1377350000000002"/>
    <n v="1.123348"/>
    <n v="2.421E-3"/>
  </r>
  <r>
    <n v="2971"/>
    <x v="15"/>
    <s v="49-61-93-115-118"/>
    <s v="49-61-93-115-118"/>
    <x v="1"/>
    <x v="2865"/>
    <n v="378.791"/>
    <n v="307.79399999999998"/>
    <n v="4.1893060000000002"/>
    <n v="0"/>
    <x v="2615"/>
    <x v="2710"/>
    <n v="30.097245999999998"/>
    <n v="-105.49798800000001"/>
    <n v="3.1379480000000002"/>
    <n v="30.084658000000001"/>
    <n v="-105.45811500000001"/>
    <n v="-3.138172"/>
    <n v="4.1813500000000001"/>
    <n v="2.24E-4"/>
  </r>
  <r>
    <n v="2972"/>
    <x v="15"/>
    <s v="49-61-93-115-118"/>
    <s v="49-61-93-115-118"/>
    <x v="1"/>
    <x v="2866"/>
    <n v="342.58199999999999"/>
    <n v="265.089"/>
    <n v="5.3458560000000004"/>
    <n v="0"/>
    <x v="2616"/>
    <x v="2711"/>
    <n v="28.956842999999999"/>
    <n v="-105.41045200000001"/>
    <n v="-3.1335259999999998"/>
    <n v="28.956067999999998"/>
    <n v="-105.462143"/>
    <n v="-3.138223"/>
    <n v="5.1696970000000002"/>
    <n v="4.6969999999999998E-3"/>
  </r>
  <r>
    <n v="2973"/>
    <x v="15"/>
    <s v="49-61-93-115-118"/>
    <s v="49-61-93-115-118"/>
    <x v="1"/>
    <x v="2867"/>
    <n v="510.30700000000002"/>
    <n v="347.053"/>
    <n v="4.2899229999999999"/>
    <n v="0"/>
    <x v="2617"/>
    <x v="2712"/>
    <n v="28.129563999999998"/>
    <n v="-105.463026"/>
    <n v="-3.137416"/>
    <n v="28.126761999999999"/>
    <n v="-105.464989"/>
    <n v="-3.1378080000000002"/>
    <n v="0.34210499999999999"/>
    <n v="3.9199999999999999E-4"/>
  </r>
  <r>
    <n v="2974"/>
    <x v="15"/>
    <s v="49-61-93-115-118"/>
    <s v="49-61-93-115-118"/>
    <x v="1"/>
    <x v="766"/>
    <n v="321.447"/>
    <n v="301.98599999999999"/>
    <n v="5.6259709999999998"/>
    <n v="0"/>
    <x v="2618"/>
    <x v="2713"/>
    <n v="27.032526000000001"/>
    <n v="-105.451778"/>
    <n v="-3.1327630000000002"/>
    <n v="27.043700999999999"/>
    <n v="-105.468857"/>
    <n v="-3.137788"/>
    <n v="2.0409730000000001"/>
    <n v="5.0239999999999998E-3"/>
  </r>
  <r>
    <n v="2975"/>
    <x v="15"/>
    <s v="49-61-93-115-118"/>
    <s v="49-61-93-115-118"/>
    <x v="1"/>
    <x v="2868"/>
    <n v="375.98899999999998"/>
    <n v="249.09399999999999"/>
    <n v="4.0961740000000004"/>
    <n v="0"/>
    <x v="2619"/>
    <x v="2714"/>
    <n v="26.256785000000001"/>
    <n v="-105.46235799999999"/>
    <n v="-3.1373709999999999"/>
    <n v="26.248087000000002"/>
    <n v="-105.471886"/>
    <n v="-3.1382150000000002"/>
    <n v="1.2901130000000001"/>
    <n v="8.4500000000000005E-4"/>
  </r>
  <r>
    <n v="2976"/>
    <x v="15"/>
    <s v="49-61-93-115-118"/>
    <s v="49-61-93-115-118"/>
    <x v="1"/>
    <x v="2869"/>
    <n v="322.31799999999998"/>
    <n v="246.79900000000001"/>
    <n v="5.4900060000000002"/>
    <n v="0"/>
    <x v="2620"/>
    <x v="2715"/>
    <n v="25.215675999999998"/>
    <n v="-105.466354"/>
    <n v="-3.1364489999999998"/>
    <n v="25.206821000000001"/>
    <n v="-105.475662"/>
    <n v="-3.1382020000000002"/>
    <n v="1.2847379999999999"/>
    <n v="1.753E-3"/>
  </r>
  <r>
    <n v="2977"/>
    <x v="15"/>
    <s v="49-61-93-115-118"/>
    <s v="49-61-93-115-118"/>
    <x v="1"/>
    <x v="2870"/>
    <n v="320.70800000000003"/>
    <n v="262.68400000000003"/>
    <n v="4.1695950000000002"/>
    <n v="0"/>
    <x v="2621"/>
    <x v="2716"/>
    <n v="24.437204999999999"/>
    <n v="-105.48606700000001"/>
    <n v="-3.135974"/>
    <n v="24.443483000000001"/>
    <n v="-105.478279"/>
    <n v="-3.137715"/>
    <n v="1.000381"/>
    <n v="1.7409999999999999E-3"/>
  </r>
  <r>
    <n v="2978"/>
    <x v="15"/>
    <s v="49-61-93-115-118"/>
    <s v="49-61-93-115-118"/>
    <x v="1"/>
    <x v="2871"/>
    <n v="551.24400000000003"/>
    <n v="268.959"/>
    <n v="4.5757989999999999"/>
    <n v="0"/>
    <x v="2622"/>
    <x v="2717"/>
    <n v="23.465952000000001"/>
    <n v="-105.48099999999999"/>
    <n v="-3.1348479999999999"/>
    <n v="23.459301"/>
    <n v="-105.481781"/>
    <n v="-3.137756"/>
    <n v="0.66964299999999999"/>
    <n v="2.9069999999999999E-3"/>
  </r>
  <r>
    <n v="2979"/>
    <x v="15"/>
    <s v="49-61-93-115-118"/>
    <s v="49-61-93-115-118"/>
    <x v="1"/>
    <x v="2872"/>
    <n v="364.03300000000002"/>
    <n v="260.32299999999998"/>
    <n v="3.8923899999999998"/>
    <n v="0"/>
    <x v="2623"/>
    <x v="2718"/>
    <n v="22.757307000000001"/>
    <n v="-105.47170300000001"/>
    <n v="-3.141079"/>
    <n v="22.742623999999999"/>
    <n v="-105.48452"/>
    <n v="-3.1382500000000002"/>
    <n v="1.949009"/>
    <n v="2.8289999999999999E-3"/>
  </r>
  <r>
    <n v="2980"/>
    <x v="15"/>
    <s v="49-61-93-115-118"/>
    <s v="49-61-93-115-118"/>
    <x v="1"/>
    <x v="2873"/>
    <n v="734.82299999999998"/>
    <n v="1208.472"/>
    <n v="4.8413009999999996"/>
    <n v="0"/>
    <x v="2624"/>
    <x v="2719"/>
    <n v="21.787941"/>
    <n v="-105.491021"/>
    <n v="-3.140161"/>
    <n v="21.796112000000001"/>
    <n v="-105.487953"/>
    <n v="-3.1382129999999999"/>
    <n v="0.87277199999999999"/>
    <n v="1.9469999999999999E-3"/>
  </r>
  <r>
    <n v="2981"/>
    <x v="16"/>
    <s v="49-61-93-115"/>
    <s v="49-61-93-115"/>
    <x v="1"/>
    <x v="2874"/>
    <n v="492.08699999999999"/>
    <n v="373.58100000000002"/>
    <n v="2.7249089999999998"/>
    <n v="0"/>
    <x v="2625"/>
    <x v="2720"/>
    <n v="21.070080000000001"/>
    <n v="-105.49524"/>
    <n v="-3.136736"/>
    <n v="21.078938999999998"/>
    <n v="-105.490425"/>
    <n v="-3.1377229999999998"/>
    <n v="1.0082899999999999"/>
    <n v="9.859999999999999E-4"/>
  </r>
  <r>
    <n v="2982"/>
    <x v="16"/>
    <s v="49-61-93-115"/>
    <s v="49-61-93-115"/>
    <x v="1"/>
    <x v="2875"/>
    <n v="317.49700000000001"/>
    <n v="295.702"/>
    <n v="2.7705190000000002"/>
    <n v="0"/>
    <x v="2626"/>
    <x v="2721"/>
    <n v="20.332498999999999"/>
    <n v="-105.51224499999999"/>
    <n v="-3.1396090000000001"/>
    <n v="20.351603999999998"/>
    <n v="-105.493233"/>
    <n v="-3.1381969999999999"/>
    <n v="2.695341"/>
    <n v="1.4120000000000001E-3"/>
  </r>
  <r>
    <n v="2983"/>
    <x v="16"/>
    <s v="49-61-93-115"/>
    <s v="49-61-93-115"/>
    <x v="1"/>
    <x v="2876"/>
    <n v="404.28500000000003"/>
    <n v="443.56099999999998"/>
    <n v="3.9989330000000001"/>
    <n v="0"/>
    <x v="2627"/>
    <x v="2722"/>
    <n v="19.378935999999999"/>
    <n v="-105.490759"/>
    <n v="-3.139138"/>
    <n v="19.374067"/>
    <n v="-105.496735"/>
    <n v="-3.1382150000000002"/>
    <n v="0.770756"/>
    <n v="9.2299999999999999E-4"/>
  </r>
  <r>
    <n v="2984"/>
    <x v="16"/>
    <s v="49-61-93-115"/>
    <s v="49-61-93-115"/>
    <x v="1"/>
    <x v="2877"/>
    <n v="371.65899999999999"/>
    <n v="331.00900000000001"/>
    <n v="2.7197200000000001"/>
    <n v="0"/>
    <x v="2628"/>
    <x v="727"/>
    <n v="18.647919999999999"/>
    <n v="-105.50192699999999"/>
    <n v="-3.132666"/>
    <n v="18.642672000000001"/>
    <n v="-105.49921399999999"/>
    <n v="-3.1377449999999998"/>
    <n v="0.59084300000000001"/>
    <n v="5.0790000000000002E-3"/>
  </r>
  <r>
    <n v="2985"/>
    <x v="15"/>
    <s v="49-61-71-93-115"/>
    <s v="49-61-71-93-115"/>
    <x v="1"/>
    <x v="2878"/>
    <n v="354.12200000000001"/>
    <n v="309.31200000000001"/>
    <n v="4.4293509999999996"/>
    <n v="0"/>
    <x v="2629"/>
    <x v="2723"/>
    <n v="17.692889000000001"/>
    <n v="-105.522042"/>
    <n v="-3.1318839999999999"/>
    <n v="17.674386999999999"/>
    <n v="-105.50273900000001"/>
    <n v="-3.1377320000000002"/>
    <n v="2.673826"/>
    <n v="5.8479999999999999E-3"/>
  </r>
  <r>
    <n v="2986"/>
    <x v="15"/>
    <s v="49-61-71-93-115"/>
    <s v="49-61-71-93-115"/>
    <x v="1"/>
    <x v="2879"/>
    <n v="360.45800000000003"/>
    <n v="354.74200000000002"/>
    <n v="3.9050530000000001"/>
    <n v="0"/>
    <x v="2630"/>
    <x v="2724"/>
    <n v="16.947482000000001"/>
    <n v="-105.49548900000001"/>
    <n v="3.1410680000000002"/>
    <n v="16.951702000000001"/>
    <n v="-105.50550800000001"/>
    <n v="-3.1382379999999999"/>
    <n v="1.087191"/>
    <n v="2.8300000000000001E-3"/>
  </r>
  <r>
    <n v="2987"/>
    <x v="15"/>
    <s v="49-61-71-93-115"/>
    <s v="49-61-71-93-115"/>
    <x v="1"/>
    <x v="2880"/>
    <n v="417.07400000000001"/>
    <n v="417.71600000000001"/>
    <n v="4.8860900000000003"/>
    <n v="0"/>
    <x v="2631"/>
    <x v="2725"/>
    <n v="15.988496"/>
    <n v="-105.494856"/>
    <n v="-3.1397710000000001"/>
    <n v="15.987855"/>
    <n v="-105.509041"/>
    <n v="-3.1381999999999999"/>
    <n v="1.419977"/>
    <n v="1.5709999999999999E-3"/>
  </r>
  <r>
    <n v="2988"/>
    <x v="16"/>
    <s v="61-71-93-115"/>
    <s v="61-71-93-115"/>
    <x v="1"/>
    <x v="2881"/>
    <n v="302.19"/>
    <n v="268.41500000000002"/>
    <n v="2.834746"/>
    <n v="0"/>
    <x v="2632"/>
    <x v="2726"/>
    <n v="15.270232"/>
    <n v="-105.502601"/>
    <n v="-3.1380759999999999"/>
    <n v="15.262705"/>
    <n v="-105.511505"/>
    <n v="-3.137699"/>
    <n v="1.1659679999999999"/>
    <n v="3.77E-4"/>
  </r>
  <r>
    <n v="2989"/>
    <x v="16"/>
    <s v="61-71-93-115"/>
    <s v="61-71-93-115"/>
    <x v="1"/>
    <x v="2882"/>
    <n v="331.24599999999998"/>
    <n v="259.86799999999999"/>
    <n v="2.8792089999999999"/>
    <n v="0"/>
    <x v="2633"/>
    <x v="2727"/>
    <n v="14.564823000000001"/>
    <n v="-105.48189000000001"/>
    <n v="-3.1399520000000001"/>
    <n v="14.535802"/>
    <n v="-105.51428199999999"/>
    <n v="-3.1382140000000001"/>
    <n v="4.3491679999999997"/>
    <n v="1.738E-3"/>
  </r>
  <r>
    <n v="2990"/>
    <x v="16"/>
    <s v="61-71-93-115"/>
    <s v="61-71-93-115"/>
    <x v="1"/>
    <x v="2883"/>
    <n v="480.82900000000001"/>
    <n v="345.67500000000001"/>
    <n v="4.211144"/>
    <n v="0"/>
    <x v="2634"/>
    <x v="2728"/>
    <n v="13.543777"/>
    <n v="-105.543288"/>
    <n v="-3.136288"/>
    <n v="13.565981000000001"/>
    <n v="-105.517792"/>
    <n v="-3.138236"/>
    <n v="3.3808880000000001"/>
    <n v="1.9480000000000001E-3"/>
  </r>
  <r>
    <n v="2991"/>
    <x v="16"/>
    <s v="61-71-93-115"/>
    <s v="61-71-93-115"/>
    <x v="1"/>
    <x v="2884"/>
    <n v="271.976"/>
    <n v="257.697"/>
    <n v="2.921513"/>
    <n v="0"/>
    <x v="2635"/>
    <x v="2729"/>
    <n v="12.859294999999999"/>
    <n v="-105.48365800000001"/>
    <n v="-3.1367919999999998"/>
    <n v="12.839435999999999"/>
    <n v="-105.52022599999999"/>
    <n v="-3.1377489999999999"/>
    <n v="4.1612179999999999"/>
    <n v="9.5699999999999995E-4"/>
  </r>
  <r>
    <n v="2992"/>
    <x v="16"/>
    <s v="61-71-93-115"/>
    <s v="61-71-93-115"/>
    <x v="1"/>
    <x v="2885"/>
    <n v="279.142"/>
    <n v="265.57100000000003"/>
    <n v="3.9138069999999998"/>
    <n v="0"/>
    <x v="2636"/>
    <x v="2730"/>
    <n v="11.865577"/>
    <n v="-105.531053"/>
    <n v="-3.1377670000000002"/>
    <n v="11.872102"/>
    <n v="-105.52376599999999"/>
    <n v="-3.1376879999999998"/>
    <n v="0.97821400000000003"/>
    <n v="7.7999999999999999E-5"/>
  </r>
  <r>
    <n v="2993"/>
    <x v="16"/>
    <s v="61-71-93-115"/>
    <s v="61-71-93-115"/>
    <x v="1"/>
    <x v="2886"/>
    <n v="335.524"/>
    <n v="504.154"/>
    <n v="3.2193149999999999"/>
    <n v="0"/>
    <x v="2637"/>
    <x v="2731"/>
    <n v="11.17245"/>
    <n v="-105.642523"/>
    <n v="-3.1229420000000001"/>
    <n v="11.147052"/>
    <n v="-105.52750399999999"/>
    <n v="-3.1373120000000001"/>
    <n v="11.778987000000001"/>
    <n v="1.4370000000000001E-2"/>
  </r>
  <r>
    <n v="2994"/>
    <x v="16"/>
    <s v="61-71-93-115"/>
    <s v="61-71-93-115"/>
    <x v="1"/>
    <x v="2887"/>
    <n v="1071.0139999999999"/>
    <n v="271.36700000000002"/>
    <n v="3.96821"/>
    <n v="0"/>
    <x v="2638"/>
    <x v="2732"/>
    <n v="10.240857999999999"/>
    <n v="-105.55882200000001"/>
    <n v="-3.123777"/>
    <n v="10.180173"/>
    <n v="-105.541206"/>
    <n v="-3.1301329999999998"/>
    <n v="6.3190489999999997"/>
    <n v="6.3559999999999997E-3"/>
  </r>
  <r>
    <n v="2995"/>
    <x v="16"/>
    <s v="61-71-93-115"/>
    <s v="61-71-93-115"/>
    <x v="1"/>
    <x v="2888"/>
    <n v="333.72300000000001"/>
    <n v="320.16000000000003"/>
    <n v="3.0133800000000002"/>
    <n v="0"/>
    <x v="2639"/>
    <x v="2733"/>
    <n v="9.4863959999999992"/>
    <n v="-105.483564"/>
    <n v="-3.1291129999999998"/>
    <n v="9.4544809999999995"/>
    <n v="-105.55519099999999"/>
    <n v="-3.1245430000000001"/>
    <n v="7.841577"/>
    <n v="4.5690000000000001E-3"/>
  </r>
  <r>
    <n v="2996"/>
    <x v="16"/>
    <s v="61-71-93-115"/>
    <s v="61-71-93-115"/>
    <x v="1"/>
    <x v="2889"/>
    <n v="289.88900000000001"/>
    <n v="285.15800000000002"/>
    <n v="3.1849769999999999"/>
    <n v="0"/>
    <x v="2640"/>
    <x v="2734"/>
    <n v="8.6931980000000006"/>
    <n v="-105.60720499999999"/>
    <n v="-3.120844"/>
    <n v="8.7284790000000001"/>
    <n v="-105.571709"/>
    <n v="-3.1211280000000001"/>
    <n v="5.0048260000000004"/>
    <n v="2.8400000000000002E-4"/>
  </r>
  <r>
    <n v="2997"/>
    <x v="16"/>
    <s v="61-71-93-115"/>
    <s v="61-71-93-115"/>
    <x v="1"/>
    <x v="2890"/>
    <n v="303.27800000000002"/>
    <n v="305.03199999999998"/>
    <n v="3.8375370000000002"/>
    <n v="0"/>
    <x v="2641"/>
    <x v="2735"/>
    <n v="7.7704250000000004"/>
    <n v="-105.57388400000001"/>
    <n v="-3.1184940000000001"/>
    <n v="7.7605399999999998"/>
    <n v="-105.595963"/>
    <n v="-3.1175380000000001"/>
    <n v="2.4190019999999999"/>
    <n v="9.5500000000000001E-4"/>
  </r>
  <r>
    <n v="2998"/>
    <x v="16"/>
    <s v="61-71-93-115"/>
    <s v="61-71-93-115"/>
    <x v="1"/>
    <x v="2891"/>
    <n v="323.40600000000001"/>
    <n v="318.31299999999999"/>
    <n v="2.7377220000000002"/>
    <n v="0"/>
    <x v="2642"/>
    <x v="2736"/>
    <n v="7.0599069999999999"/>
    <n v="-105.580225"/>
    <n v="-3.1173389999999999"/>
    <n v="7.0348769999999998"/>
    <n v="-105.61528"/>
    <n v="-3.1152350000000002"/>
    <n v="4.3073499999999996"/>
    <n v="2.104E-3"/>
  </r>
  <r>
    <n v="2999"/>
    <x v="16"/>
    <s v="61-71-93-115"/>
    <s v="61-71-93-115"/>
    <x v="1"/>
    <x v="2892"/>
    <n v="267.80399999999997"/>
    <n v="300.30399999999997"/>
    <n v="3.8290060000000001"/>
    <n v="0"/>
    <x v="2643"/>
    <x v="2737"/>
    <n v="6.0709879999999998"/>
    <n v="-105.663668"/>
    <n v="-3.1108989999999999"/>
    <n v="6.0677989999999999"/>
    <n v="-105.643593"/>
    <n v="-3.112492"/>
    <n v="2.0326430000000002"/>
    <n v="1.593E-3"/>
  </r>
  <r>
    <n v="3000"/>
    <x v="16"/>
    <s v="61-71-93-115"/>
    <s v="61-71-93-115"/>
    <x v="1"/>
    <x v="2893"/>
    <n v="363.36099999999999"/>
    <n v="258.43"/>
    <n v="3.0718740000000002"/>
    <n v="0"/>
    <x v="2644"/>
    <x v="2738"/>
    <n v="5.3867060000000002"/>
    <n v="-105.708792"/>
    <n v="-3.086538"/>
    <n v="5.3484480000000003"/>
    <n v="-105.689857"/>
    <n v="-3.0913870000000001"/>
    <n v="4.2686510000000002"/>
    <n v="4.8479999999999999E-3"/>
  </r>
  <r>
    <n v="3001"/>
    <x v="16"/>
    <s v="61-71-93-115"/>
    <s v="61-71-93-115"/>
    <x v="1"/>
    <x v="2894"/>
    <n v="523.45699999999999"/>
    <n v="394.60300000000001"/>
    <n v="4.3894780000000004"/>
    <n v="0"/>
    <x v="2645"/>
    <x v="2739"/>
    <n v="4.4379289999999996"/>
    <n v="-105.72608"/>
    <n v="-3.0545460000000002"/>
    <n v="4.4016219999999997"/>
    <n v="-105.789185"/>
    <n v="-3.0504289999999998"/>
    <n v="7.2803849999999999"/>
    <n v="4.117E-3"/>
  </r>
  <r>
    <n v="3002"/>
    <x v="16"/>
    <s v="61-71-93-115"/>
    <s v="61-71-93-115"/>
    <x v="1"/>
    <x v="2895"/>
    <n v="417.584"/>
    <n v="354.88900000000001"/>
    <n v="3.6347839999999998"/>
    <n v="0"/>
    <x v="2646"/>
    <x v="2740"/>
    <n v="3.6735790000000001"/>
    <n v="-105.910529"/>
    <n v="-3.0238640000000001"/>
    <n v="3.6958470000000001"/>
    <n v="-105.88211800000001"/>
    <n v="-3.023917"/>
    <n v="3.6097459999999999"/>
    <n v="5.1999999999999997E-5"/>
  </r>
  <r>
    <n v="3003"/>
    <x v="16"/>
    <s v="61-71-93-115"/>
    <s v="61-71-93-115"/>
    <x v="1"/>
    <x v="2896"/>
    <n v="321.339"/>
    <n v="287.88099999999997"/>
    <n v="3.0849519999999999"/>
    <n v="0"/>
    <x v="2647"/>
    <x v="2741"/>
    <n v="2.9866269999999999"/>
    <n v="-106.02128"/>
    <n v="-2.9977450000000001"/>
    <n v="2.991587"/>
    <n v="-105.992195"/>
    <n v="-2.9996290000000001"/>
    <n v="2.95052"/>
    <n v="1.884E-3"/>
  </r>
  <r>
    <n v="3004"/>
    <x v="16"/>
    <s v="61-71-93-115"/>
    <s v="61-71-93-115"/>
    <x v="1"/>
    <x v="2897"/>
    <n v="538.03499999999997"/>
    <n v="397.01400000000001"/>
    <n v="4.5168210000000002"/>
    <n v="0"/>
    <x v="2648"/>
    <x v="2742"/>
    <n v="2.0963370000000001"/>
    <n v="-106.112754"/>
    <n v="-2.957824"/>
    <n v="2.0523660000000001"/>
    <n v="-106.180504"/>
    <n v="-2.95634"/>
    <n v="8.0768129999999996"/>
    <n v="1.4840000000000001E-3"/>
  </r>
  <r>
    <n v="3005"/>
    <x v="16"/>
    <s v="61-71-93-115"/>
    <s v="61-71-93-115"/>
    <x v="1"/>
    <x v="2898"/>
    <n v="472.517"/>
    <n v="422.04899999999998"/>
    <n v="4.1688320000000001"/>
    <n v="0"/>
    <x v="2649"/>
    <x v="2743"/>
    <n v="1.3725989999999999"/>
    <n v="-106.385869"/>
    <n v="-2.9039359999999999"/>
    <n v="1.348627"/>
    <n v="-106.358475"/>
    <n v="-2.9157890000000002"/>
    <n v="3.6401819999999998"/>
    <n v="1.1853000000000001E-2"/>
  </r>
  <r>
    <n v="3006"/>
    <x v="16"/>
    <s v="61-71-93-115"/>
    <s v="61-71-93-115"/>
    <x v="1"/>
    <x v="2899"/>
    <n v="305.21800000000002"/>
    <n v="258.911"/>
    <n v="4.9053659999999999"/>
    <n v="0"/>
    <x v="2650"/>
    <x v="2744"/>
    <n v="0.41182800000000003"/>
    <n v="-106.66667200000001"/>
    <n v="-2.8548369999999998"/>
    <n v="0.421595"/>
    <n v="-106.648354"/>
    <n v="-2.8549060000000002"/>
    <n v="2.0758969999999999"/>
    <n v="6.8999999999999997E-5"/>
  </r>
  <r>
    <n v="3007"/>
    <x v="16"/>
    <s v="61-71-93-115"/>
    <s v="61-71-93-115"/>
    <x v="1"/>
    <x v="2900"/>
    <n v="342.87200000000001"/>
    <n v="312.43"/>
    <n v="3.9787849999999998"/>
    <n v="0"/>
    <x v="2651"/>
    <x v="2745"/>
    <n v="-0.24624799999999999"/>
    <n v="-106.878153"/>
    <n v="-2.8074300000000001"/>
    <n v="-0.25881100000000001"/>
    <n v="-106.903854"/>
    <n v="-2.8073920000000001"/>
    <n v="2.860741"/>
    <n v="3.8000000000000002E-5"/>
  </r>
  <r>
    <n v="3008"/>
    <x v="16"/>
    <s v="61-71-93-115"/>
    <s v="61-71-93-115"/>
    <x v="1"/>
    <x v="2901"/>
    <n v="281.36900000000003"/>
    <n v="273.798"/>
    <n v="5.52"/>
    <n v="0"/>
    <x v="2652"/>
    <x v="2746"/>
    <n v="-1.1375040000000001"/>
    <n v="-107.286607"/>
    <n v="-2.7419009999999999"/>
    <n v="-1.1402920000000001"/>
    <n v="-107.29454800000001"/>
    <n v="-2.741314"/>
    <n v="0.84164300000000003"/>
    <n v="5.8699999999999996E-4"/>
  </r>
  <r>
    <n v="3009"/>
    <x v="17"/>
    <s v="61-71-93"/>
    <s v="61-71-93"/>
    <x v="1"/>
    <x v="2902"/>
    <n v="389.59300000000002"/>
    <n v="356.35399999999998"/>
    <n v="2.9911349999999999"/>
    <n v="0"/>
    <x v="2653"/>
    <x v="2747"/>
    <n v="-1.7656240000000001"/>
    <n v="-107.585713"/>
    <n v="-2.6887310000000002"/>
    <n v="-1.7797639999999999"/>
    <n v="-107.626892"/>
    <n v="-2.6886040000000002"/>
    <n v="4.3539329999999996"/>
    <n v="1.2799999999999999E-4"/>
  </r>
  <r>
    <n v="3010"/>
    <x v="17"/>
    <s v="61-71-93"/>
    <s v="61-71-93"/>
    <x v="1"/>
    <x v="2903"/>
    <n v="279.28800000000001"/>
    <n v="295.37700000000001"/>
    <n v="3.9749599999999998"/>
    <n v="0"/>
    <x v="2654"/>
    <x v="2748"/>
    <n v="-2.5892439999999999"/>
    <n v="-108.085532"/>
    <n v="-2.6191900000000001"/>
    <n v="-2.6019429999999999"/>
    <n v="-108.12449599999999"/>
    <n v="-2.6158480000000002"/>
    <n v="4.0981920000000001"/>
    <n v="3.3430000000000001E-3"/>
  </r>
  <r>
    <n v="3011"/>
    <x v="20"/>
    <s v="61-71"/>
    <s v="61-71"/>
    <x v="1"/>
    <x v="2576"/>
    <n v="199.74100000000001"/>
    <n v="315.5"/>
    <n v="2.3833069999999998"/>
    <n v="0"/>
    <x v="2655"/>
    <x v="2749"/>
    <n v="-3.1758790000000001"/>
    <n v="-108.592828"/>
    <n v="-2.547412"/>
    <n v="-3.1888700000000001"/>
    <n v="-108.543114"/>
    <n v="-2.5550160000000002"/>
    <n v="5.1383330000000003"/>
    <n v="7.6039999999999996E-3"/>
  </r>
  <r>
    <n v="3012"/>
    <x v="17"/>
    <s v="61-63-71"/>
    <s v="61-63-71"/>
    <x v="1"/>
    <x v="2904"/>
    <n v="246.637"/>
    <n v="276.02600000000001"/>
    <n v="4.3324860000000003"/>
    <n v="0"/>
    <x v="2656"/>
    <x v="2750"/>
    <n v="-3.9407510000000001"/>
    <n v="-109.165176"/>
    <n v="-2.469878"/>
    <n v="-3.92936"/>
    <n v="-109.158607"/>
    <n v="-2.470415"/>
    <n v="1.314945"/>
    <n v="5.3700000000000004E-4"/>
  </r>
  <r>
    <n v="3013"/>
    <x v="17"/>
    <s v="61-63-71"/>
    <s v="61-63-71"/>
    <x v="1"/>
    <x v="2905"/>
    <n v="223.87100000000001"/>
    <n v="284.721"/>
    <n v="3.769638"/>
    <n v="0"/>
    <x v="2657"/>
    <x v="2751"/>
    <n v="-4.4493070000000001"/>
    <n v="-109.68629799999999"/>
    <n v="-2.403619"/>
    <n v="-4.4440270000000002"/>
    <n v="-109.664101"/>
    <n v="-2.400846"/>
    <n v="2.2816230000000002"/>
    <n v="2.7720000000000002E-3"/>
  </r>
  <r>
    <n v="3014"/>
    <x v="17"/>
    <s v="61-63-71"/>
    <s v="61-63-71"/>
    <x v="1"/>
    <x v="2906"/>
    <n v="291.97500000000002"/>
    <n v="253.03399999999999"/>
    <n v="4.4754440000000004"/>
    <n v="0"/>
    <x v="2658"/>
    <x v="2752"/>
    <n v="-4.9058669999999998"/>
    <n v="-110.135592"/>
    <n v="-2.3216920000000001"/>
    <n v="-4.9212550000000004"/>
    <n v="-110.20488"/>
    <n v="-2.3305829999999998"/>
    <n v="7.0975890000000001"/>
    <n v="8.8920000000000006E-3"/>
  </r>
  <r>
    <n v="3015"/>
    <x v="16"/>
    <s v="61-63-71-98"/>
    <s v="61-63-71-98"/>
    <x v="1"/>
    <x v="2907"/>
    <n v="303.74599999999998"/>
    <n v="251.62899999999999"/>
    <n v="6.528149"/>
    <n v="0"/>
    <x v="2659"/>
    <x v="2753"/>
    <n v="-5.4976919999999998"/>
    <n v="-111.00655999999999"/>
    <n v="-2.2328060000000001"/>
    <n v="-5.4935770000000002"/>
    <n v="-110.976822"/>
    <n v="-2.234064"/>
    <n v="3.002138"/>
    <n v="1.2570000000000001E-3"/>
  </r>
  <r>
    <n v="3016"/>
    <x v="17"/>
    <s v="63-71-98"/>
    <s v="63-71-98"/>
    <x v="1"/>
    <x v="2908"/>
    <n v="391.51600000000002"/>
    <n v="373.84100000000001"/>
    <n v="3.8175240000000001"/>
    <n v="0"/>
    <x v="2660"/>
    <x v="2754"/>
    <n v="-5.8736059999999997"/>
    <n v="-111.61404400000001"/>
    <n v="-2.1638489999999999"/>
    <n v="-5.8738789999999996"/>
    <n v="-111.589989"/>
    <n v="-2.1622080000000001"/>
    <n v="2.4057309999999998"/>
    <n v="1.6410000000000001E-3"/>
  </r>
  <r>
    <n v="3017"/>
    <x v="17"/>
    <s v="63-71-98"/>
    <s v="63-71-98"/>
    <x v="1"/>
    <x v="2116"/>
    <n v="402.95"/>
    <n v="366.10399999999998"/>
    <n v="3.4763630000000001"/>
    <n v="0"/>
    <x v="2661"/>
    <x v="2755"/>
    <n v="-6.2349629999999996"/>
    <n v="-112.1985"/>
    <n v="-2.0989469999999999"/>
    <n v="-6.2195729999999996"/>
    <n v="-112.226822"/>
    <n v="-2.0993439999999999"/>
    <n v="3.2232970000000001"/>
    <n v="3.97E-4"/>
  </r>
  <r>
    <n v="3018"/>
    <x v="17"/>
    <s v="63-71-98"/>
    <s v="63-71-98"/>
    <x v="1"/>
    <x v="2909"/>
    <n v="281.863"/>
    <n v="342.81299999999999"/>
    <n v="4.232062"/>
    <n v="0"/>
    <x v="2662"/>
    <x v="2756"/>
    <n v="-6.6175980000000001"/>
    <n v="-113.130836"/>
    <n v="-2.0153050000000001"/>
    <n v="-6.6122339999999999"/>
    <n v="-113.107071"/>
    <n v="-2.012378"/>
    <n v="2.436337"/>
    <n v="2.9269999999999999E-3"/>
  </r>
  <r>
    <n v="3019"/>
    <x v="17"/>
    <s v="63-71-98"/>
    <s v="63-71-98"/>
    <x v="1"/>
    <x v="2910"/>
    <n v="403.92500000000001"/>
    <n v="494.86599999999999"/>
    <n v="3.8753280000000001"/>
    <n v="0"/>
    <x v="2663"/>
    <x v="2757"/>
    <n v="-6.8457509999999999"/>
    <n v="-113.775677"/>
    <n v="-1.941174"/>
    <n v="-6.8506169999999997"/>
    <n v="-113.786781"/>
    <n v="-1.943133"/>
    <n v="1.2123820000000001"/>
    <n v="1.9599999999999999E-3"/>
  </r>
  <r>
    <n v="3020"/>
    <x v="17"/>
    <s v="63-71-98"/>
    <s v="63-71-98"/>
    <x v="1"/>
    <x v="2911"/>
    <n v="347.89100000000002"/>
    <n v="343.495"/>
    <n v="3.8118979999999998"/>
    <n v="0"/>
    <x v="2664"/>
    <x v="2758"/>
    <n v="-7.0412049999999997"/>
    <n v="-114.493684"/>
    <n v="-1.8680060000000001"/>
    <n v="-7.0349919999999999"/>
    <n v="-114.48065200000001"/>
    <n v="-1.8694329999999999"/>
    <n v="1.4437450000000001"/>
    <n v="1.428E-3"/>
  </r>
  <r>
    <n v="3021"/>
    <x v="17"/>
    <s v="63-71-98"/>
    <s v="63-71-98"/>
    <x v="1"/>
    <x v="2912"/>
    <n v="209.089"/>
    <n v="248.25200000000001"/>
    <n v="4.8991189999999998"/>
    <n v="0"/>
    <x v="2665"/>
    <x v="2759"/>
    <n v="-7.1750939999999996"/>
    <n v="-115.458073"/>
    <n v="-1.773882"/>
    <n v="-7.2029880000000004"/>
    <n v="-115.42591899999999"/>
    <n v="-1.7733289999999999"/>
    <n v="4.2567659999999998"/>
    <n v="5.5199999999999997E-4"/>
  </r>
  <r>
    <n v="3022"/>
    <x v="17"/>
    <s v="63-71-98"/>
    <s v="63-71-98"/>
    <x v="1"/>
    <x v="2913"/>
    <n v="259.39999999999998"/>
    <n v="323.22500000000002"/>
    <n v="3.5691199999999998"/>
    <n v="0"/>
    <x v="2666"/>
    <x v="2760"/>
    <n v="-7.2910050000000002"/>
    <n v="-116.15182"/>
    <n v="-1.7081839999999999"/>
    <n v="-7.2887709999999997"/>
    <n v="-116.14788799999999"/>
    <n v="-1.7158640000000001"/>
    <n v="0.45218399999999997"/>
    <n v="7.6800000000000002E-3"/>
  </r>
  <r>
    <n v="3023"/>
    <x v="17"/>
    <s v="63-71-98"/>
    <s v="63-71-98"/>
    <x v="1"/>
    <x v="2197"/>
    <n v="238.38399999999999"/>
    <n v="342.87"/>
    <n v="2.171252"/>
    <n v="0"/>
    <x v="2667"/>
    <x v="2761"/>
    <n v="-7.3494349999999997"/>
    <n v="-116.874139"/>
    <n v="-1.6719619999999999"/>
    <n v="-7.3483150000000004"/>
    <n v="-116.875252"/>
    <n v="-1.6723079999999999"/>
    <n v="0.15786500000000001"/>
    <n v="3.4600000000000001E-4"/>
  </r>
  <r>
    <n v="3024"/>
    <x v="17"/>
    <s v="63-71-98"/>
    <s v="63-71-98"/>
    <x v="1"/>
    <x v="2914"/>
    <n v="223.30799999999999"/>
    <n v="348.995"/>
    <n v="3.0772529999999998"/>
    <n v="0"/>
    <x v="2668"/>
    <x v="2762"/>
    <n v="-7.3221829999999999"/>
    <n v="-117.667626"/>
    <n v="-1.6360809999999999"/>
    <n v="-7.3877680000000003"/>
    <n v="-117.60292099999999"/>
    <n v="-1.6383460000000001"/>
    <n v="9.2131819999999998"/>
    <n v="2.2650000000000001E-3"/>
  </r>
  <r>
    <n v="3025"/>
    <x v="17"/>
    <s v="63-71-98"/>
    <s v="63-71-98"/>
    <x v="1"/>
    <x v="2915"/>
    <n v="219.52"/>
    <n v="346.42099999999999"/>
    <n v="1.8915139999999999"/>
    <n v="0"/>
    <x v="2669"/>
    <x v="2763"/>
    <n v="-7.4471600000000002"/>
    <n v="-118.305986"/>
    <n v="-1.6137809999999999"/>
    <n v="-7.4121899999999998"/>
    <n v="-118.328751"/>
    <n v="-1.6145"/>
    <n v="4.1727369999999997"/>
    <n v="7.1900000000000002E-4"/>
  </r>
  <r>
    <n v="3026"/>
    <x v="17"/>
    <s v="63-71-98"/>
    <s v="63-71-98"/>
    <x v="1"/>
    <x v="2916"/>
    <n v="214.24100000000001"/>
    <n v="284.91399999999999"/>
    <n v="3.1412650000000002"/>
    <n v="0"/>
    <x v="2670"/>
    <x v="2764"/>
    <n v="-7.4176510000000002"/>
    <n v="-119.305601"/>
    <n v="-1.5961540000000001"/>
    <n v="-7.4296819999999997"/>
    <n v="-119.29393"/>
    <n v="-1.592986"/>
    <n v="1.67624"/>
    <n v="3.1670000000000001E-3"/>
  </r>
  <r>
    <n v="3027"/>
    <x v="17"/>
    <s v="63-71-98"/>
    <s v="63-71-98"/>
    <x v="1"/>
    <x v="2917"/>
    <n v="205.935"/>
    <n v="466.97199999999998"/>
    <n v="2.1452840000000002"/>
    <n v="0"/>
    <x v="2671"/>
    <x v="2765"/>
    <n v="-7.434628"/>
    <n v="-120.018801"/>
    <n v="-1.581914"/>
    <n v="-7.4351989999999999"/>
    <n v="-120.01769299999999"/>
    <n v="-1.5819529999999999"/>
    <n v="0.124676"/>
    <n v="3.8999999999999999E-5"/>
  </r>
  <r>
    <n v="3028"/>
    <x v="17"/>
    <s v="63-71-98"/>
    <s v="63-71-98"/>
    <x v="1"/>
    <x v="2918"/>
    <n v="212.53200000000001"/>
    <n v="256.44600000000003"/>
    <n v="1.90029"/>
    <n v="0"/>
    <x v="2672"/>
    <x v="2766"/>
    <n v="-7.4678810000000002"/>
    <n v="-120.717119"/>
    <n v="-1.576023"/>
    <n v="-7.4359190000000002"/>
    <n v="-120.742615"/>
    <n v="-1.57508"/>
    <n v="4.0885360000000004"/>
    <n v="9.4300000000000004E-4"/>
  </r>
  <r>
    <n v="3029"/>
    <x v="17"/>
    <s v="63-71-98"/>
    <s v="63-71-98"/>
    <x v="1"/>
    <x v="2919"/>
    <n v="278.85700000000003"/>
    <n v="338.28300000000002"/>
    <n v="2.3678919999999999"/>
    <n v="0"/>
    <x v="2673"/>
    <x v="2767"/>
    <n v="-7.4345970000000001"/>
    <n v="-121.453434"/>
    <n v="-1.5707260000000001"/>
    <n v="-7.4337869999999997"/>
    <n v="-121.468765"/>
    <n v="-1.569396"/>
    <n v="1.5352399999999999"/>
    <n v="1.3309999999999999E-3"/>
  </r>
  <r>
    <n v="3030"/>
    <x v="17"/>
    <s v="63-71-98"/>
    <s v="63-71-98"/>
    <x v="1"/>
    <x v="2920"/>
    <n v="205.56700000000001"/>
    <n v="223.72499999999999"/>
    <n v="3.05111"/>
    <n v="0"/>
    <x v="2674"/>
    <x v="2768"/>
    <n v="-7.4240830000000004"/>
    <n v="-122.45794600000001"/>
    <n v="-1.5682069999999999"/>
    <n v="-7.4300280000000001"/>
    <n v="-122.43782"/>
    <n v="-1.566827"/>
    <n v="2.0985299999999998"/>
    <n v="1.3799999999999999E-3"/>
  </r>
  <r>
    <n v="3031"/>
    <x v="17"/>
    <s v="63-71-98"/>
    <s v="63-71-98"/>
    <x v="1"/>
    <x v="2921"/>
    <n v="231.935"/>
    <n v="281.06799999999998"/>
    <n v="2.123828"/>
    <n v="0"/>
    <x v="2675"/>
    <x v="2769"/>
    <n v="-7.4209740000000002"/>
    <n v="-123.175996"/>
    <n v="-1.567442"/>
    <n v="-7.4268890000000001"/>
    <n v="-123.164276"/>
    <n v="-1.5668260000000001"/>
    <n v="1.312811"/>
    <n v="6.1600000000000001E-4"/>
  </r>
  <r>
    <n v="3032"/>
    <x v="17"/>
    <s v="63-71-98"/>
    <s v="63-71-98"/>
    <x v="1"/>
    <x v="2922"/>
    <n v="293.37200000000001"/>
    <n v="410.52800000000002"/>
    <n v="2.3934920000000002"/>
    <n v="0"/>
    <x v="2676"/>
    <x v="2770"/>
    <n v="-7.4062400000000004"/>
    <n v="-123.859988"/>
    <n v="-1.572211"/>
    <n v="-7.4239309999999996"/>
    <n v="-123.89014400000001"/>
    <n v="-1.5661670000000001"/>
    <n v="3.4961920000000002"/>
    <n v="6.0429999999999998E-3"/>
  </r>
  <r>
    <n v="3033"/>
    <x v="17"/>
    <s v="63-71-98"/>
    <s v="63-71-98"/>
    <x v="1"/>
    <x v="2923"/>
    <n v="206.672"/>
    <n v="258.75"/>
    <n v="2.9692249999999998"/>
    <n v="0"/>
    <x v="2677"/>
    <x v="2771"/>
    <n v="-7.4146559999999999"/>
    <n v="-124.84479399999999"/>
    <n v="-1.5672630000000001"/>
    <n v="-7.4196429999999998"/>
    <n v="-124.85739100000001"/>
    <n v="-1.5660810000000001"/>
    <n v="1.3548720000000001"/>
    <n v="1.183E-3"/>
  </r>
  <r>
    <n v="3034"/>
    <x v="17"/>
    <s v="63-71-98"/>
    <s v="63-71-98"/>
    <x v="1"/>
    <x v="2924"/>
    <n v="207.39"/>
    <n v="257.85199999999998"/>
    <n v="2.0187940000000002"/>
    <n v="0"/>
    <x v="2678"/>
    <x v="1307"/>
    <n v="-7.4508070000000002"/>
    <n v="-125.580054"/>
    <n v="-1.556889"/>
    <n v="-7.4162249999999998"/>
    <n v="-125.58281700000001"/>
    <n v="-1.5665450000000001"/>
    <n v="3.469179"/>
    <n v="9.6570000000000007E-3"/>
  </r>
  <r>
    <n v="3035"/>
    <x v="17"/>
    <s v="63-71-98"/>
    <s v="63-71-98"/>
    <x v="1"/>
    <x v="2925"/>
    <n v="208.29900000000001"/>
    <n v="266.79000000000002"/>
    <n v="2.4904860000000002"/>
    <n v="0"/>
    <x v="2679"/>
    <x v="2772"/>
    <n v="-7.3934620000000004"/>
    <n v="-126.316755"/>
    <n v="-1.5674520000000001"/>
    <n v="-7.4131520000000002"/>
    <n v="-126.30851"/>
    <n v="-1.566071"/>
    <n v="2.1346500000000002"/>
    <n v="1.3810000000000001E-3"/>
  </r>
  <r>
    <n v="3036"/>
    <x v="17"/>
    <s v="63-71-98"/>
    <s v="63-71-98"/>
    <x v="1"/>
    <x v="2926"/>
    <n v="386.774"/>
    <n v="346.11599999999999"/>
    <n v="1.9100710000000001"/>
    <n v="0"/>
    <x v="849"/>
    <x v="2773"/>
    <n v="-7.4970480000000004"/>
    <n v="-126.965335"/>
    <n v="-1.569086"/>
    <n v="-7.4105910000000002"/>
    <n v="-127.034424"/>
    <n v="-1.5672710000000001"/>
    <n v="11.067074"/>
    <n v="1.815E-3"/>
  </r>
  <r>
    <n v="3037"/>
    <x v="17"/>
    <s v="63-71-98"/>
    <s v="63-71-98"/>
    <x v="1"/>
    <x v="2927"/>
    <n v="212.572"/>
    <n v="215.48699999999999"/>
    <n v="3.1551650000000002"/>
    <n v="0"/>
    <x v="2680"/>
    <x v="2774"/>
    <n v="-7.3844190000000003"/>
    <n v="-127.99423299999999"/>
    <n v="-1.570899"/>
    <n v="-7.4083670000000001"/>
    <n v="-128.00245699999999"/>
    <n v="-1.5684"/>
    <n v="2.5320480000000001"/>
    <n v="2.4989999999999999E-3"/>
  </r>
  <r>
    <n v="3038"/>
    <x v="17"/>
    <s v="63-71-98"/>
    <s v="63-71-98"/>
    <x v="1"/>
    <x v="2928"/>
    <n v="395.31"/>
    <n v="364.64"/>
    <n v="2.0861900000000002"/>
    <n v="0"/>
    <x v="2001"/>
    <x v="2775"/>
    <n v="-7.4102790000000001"/>
    <n v="-128.73221799999999"/>
    <n v="-1.564713"/>
    <n v="-7.4072969999999998"/>
    <n v="-128.72839400000001"/>
    <n v="-1.5685480000000001"/>
    <n v="0.484962"/>
    <n v="3.836E-3"/>
  </r>
  <r>
    <n v="3039"/>
    <x v="17"/>
    <s v="63-71-98"/>
    <s v="63-71-98"/>
    <x v="1"/>
    <x v="2929"/>
    <n v="386.44400000000002"/>
    <n v="391.80799999999999"/>
    <n v="2.3440669999999999"/>
    <n v="0"/>
    <x v="2681"/>
    <x v="2776"/>
    <n v="-7.3862249999999996"/>
    <n v="-129.47040699999999"/>
    <n v="-1.571237"/>
    <n v="-7.4061620000000001"/>
    <n v="-129.45420799999999"/>
    <n v="-1.569504"/>
    <n v="2.568813"/>
    <n v="1.7329999999999999E-3"/>
  </r>
  <r>
    <n v="3040"/>
    <x v="17"/>
    <s v="63-71-98"/>
    <s v="63-71-98"/>
    <x v="1"/>
    <x v="2930"/>
    <n v="206.70400000000001"/>
    <n v="228.87200000000001"/>
    <n v="2.84918"/>
    <n v="0"/>
    <x v="2682"/>
    <x v="2777"/>
    <n v="-7.4164060000000003"/>
    <n v="-130.42166900000001"/>
    <n v="-1.5687690000000001"/>
    <n v="-7.4051559999999998"/>
    <n v="-130.42186000000001"/>
    <n v="-1.569923"/>
    <n v="1.1252150000000001"/>
    <n v="1.1540000000000001E-3"/>
  </r>
  <r>
    <n v="3041"/>
    <x v="16"/>
    <s v="19-63-71-98"/>
    <s v="19-63-71-98"/>
    <x v="1"/>
    <x v="2931"/>
    <n v="487.565"/>
    <n v="995.98199999999997"/>
    <n v="3.1208979999999999"/>
    <n v="0"/>
    <x v="2683"/>
    <x v="2778"/>
    <n v="-7.3860400000000004"/>
    <n v="-131.161665"/>
    <n v="-1.5721849999999999"/>
    <n v="-7.4046649999999996"/>
    <n v="-131.14759799999999"/>
    <n v="-1.569599"/>
    <n v="2.3340740000000002"/>
    <n v="2.5850000000000001E-3"/>
  </r>
  <r>
    <n v="3042"/>
    <x v="16"/>
    <s v="19-63-71-98"/>
    <s v="19-63-71-98"/>
    <x v="1"/>
    <x v="2932"/>
    <n v="279.04300000000001"/>
    <n v="299.82299999999998"/>
    <n v="3.0773830000000002"/>
    <n v="0"/>
    <x v="1714"/>
    <x v="2779"/>
    <n v="-7.4033749999999996"/>
    <n v="-131.87371099999999"/>
    <n v="-1.5704940000000001"/>
    <n v="-7.4041449999999998"/>
    <n v="-131.87339800000001"/>
    <n v="-1.5703990000000001"/>
    <n v="8.3086999999999994E-2"/>
    <n v="9.5000000000000005E-5"/>
  </r>
  <r>
    <n v="3043"/>
    <x v="16"/>
    <s v="19-63-71-98"/>
    <s v="19-63-71-98"/>
    <x v="1"/>
    <x v="2933"/>
    <n v="331.86399999999998"/>
    <n v="242.339"/>
    <n v="4.555504"/>
    <n v="0"/>
    <x v="2684"/>
    <x v="2780"/>
    <n v="-7.3903249999999998"/>
    <n v="-132.84418600000001"/>
    <n v="-1.5721020000000001"/>
    <n v="-7.4042859999999999"/>
    <n v="-132.84123199999999"/>
    <n v="-1.5710059999999999"/>
    <n v="1.427001"/>
    <n v="1.096E-3"/>
  </r>
  <r>
    <n v="3044"/>
    <x v="17"/>
    <s v="19-63-98"/>
    <s v="19-63-98"/>
    <x v="1"/>
    <x v="2934"/>
    <n v="206.94499999999999"/>
    <n v="212.66900000000001"/>
    <n v="2.2488800000000002"/>
    <n v="0"/>
    <x v="1196"/>
    <x v="2781"/>
    <n v="-7.4155439999999997"/>
    <n v="-133.551388"/>
    <n v="-1.5674440000000001"/>
    <n v="-7.4048090000000002"/>
    <n v="-133.56712300000001"/>
    <n v="-1.5708740000000001"/>
    <n v="1.9048419999999999"/>
    <n v="3.4299999999999999E-3"/>
  </r>
  <r>
    <n v="3045"/>
    <x v="17"/>
    <s v="19-63-98"/>
    <s v="19-63-98"/>
    <x v="1"/>
    <x v="2935"/>
    <n v="251.488"/>
    <n v="322.21499999999997"/>
    <n v="2.4931290000000002"/>
    <n v="0"/>
    <x v="317"/>
    <x v="2782"/>
    <n v="-7.4018740000000003"/>
    <n v="-134.292115"/>
    <n v="-1.5701430000000001"/>
    <n v="-7.4051869999999997"/>
    <n v="-134.29298399999999"/>
    <n v="-1.571655"/>
    <n v="0.34246300000000002"/>
    <n v="1.5120000000000001E-3"/>
  </r>
  <r>
    <n v="3046"/>
    <x v="17"/>
    <s v="19-63-98"/>
    <s v="19-63-98"/>
    <x v="1"/>
    <x v="2936"/>
    <n v="252.642"/>
    <n v="265.94200000000001"/>
    <n v="2.281895"/>
    <n v="0"/>
    <x v="1200"/>
    <x v="2783"/>
    <n v="-7.3766449999999999"/>
    <n v="-135.04096699999999"/>
    <n v="-1.5717989999999999"/>
    <n v="-7.405996"/>
    <n v="-135.01878400000001"/>
    <n v="-1.571361"/>
    <n v="3.6790720000000001"/>
    <n v="4.3899999999999999E-4"/>
  </r>
  <r>
    <n v="3047"/>
    <x v="17"/>
    <s v="19-63-98"/>
    <s v="19-63-98"/>
    <x v="1"/>
    <x v="2937"/>
    <n v="228.327"/>
    <n v="350.17399999999998"/>
    <n v="1.982809"/>
    <n v="0"/>
    <x v="2685"/>
    <x v="2784"/>
    <n v="-7.4200999999999997"/>
    <n v="-135.752261"/>
    <n v="-1.576891"/>
    <n v="-7.4065719999999997"/>
    <n v="-135.74458300000001"/>
    <n v="-1.5719989999999999"/>
    <n v="1.555464"/>
    <n v="4.8919999999999996E-3"/>
  </r>
  <r>
    <n v="3048"/>
    <x v="17"/>
    <s v="19-63-98"/>
    <s v="19-63-98"/>
    <x v="1"/>
    <x v="2938"/>
    <n v="240.352"/>
    <n v="334.79500000000002"/>
    <n v="2.247652"/>
    <n v="0"/>
    <x v="2686"/>
    <x v="2785"/>
    <n v="-7.4063739999999996"/>
    <n v="-136.493877"/>
    <n v="-1.566989"/>
    <n v="-7.4074720000000003"/>
    <n v="-136.470383"/>
    <n v="-1.571558"/>
    <n v="2.3520080000000001"/>
    <n v="4.5700000000000003E-3"/>
  </r>
  <r>
    <n v="3049"/>
    <x v="17"/>
    <s v="19-63-98"/>
    <s v="19-63-98"/>
    <x v="1"/>
    <x v="2939"/>
    <n v="476.09899999999999"/>
    <n v="426.47699999999998"/>
    <n v="2.692755"/>
    <n v="0"/>
    <x v="2687"/>
    <x v="2786"/>
    <n v="-7.3977870000000001"/>
    <n v="-137.44273000000001"/>
    <n v="-1.5694760000000001"/>
    <n v="-7.4087129999999997"/>
    <n v="-137.43812600000001"/>
    <n v="-1.5717680000000001"/>
    <n v="1.1856739999999999"/>
    <n v="2.2920000000000002E-3"/>
  </r>
  <r>
    <n v="3050"/>
    <x v="17"/>
    <s v="19-63-98"/>
    <s v="19-63-98"/>
    <x v="1"/>
    <x v="2940"/>
    <n v="834.33399999999995"/>
    <n v="920.654"/>
    <n v="2.0543499999999999"/>
    <n v="0"/>
    <x v="2688"/>
    <x v="2787"/>
    <n v="-7.4176679999999999"/>
    <n v="-138.13085100000001"/>
    <n v="-1.5801609999999999"/>
    <n v="-7.4095959999999996"/>
    <n v="-138.16392500000001"/>
    <n v="-1.5724039999999999"/>
    <n v="3.404515"/>
    <n v="7.757E-3"/>
  </r>
  <r>
    <n v="3051"/>
    <x v="17"/>
    <s v="19-63-98"/>
    <s v="19-63-98"/>
    <x v="1"/>
    <x v="2941"/>
    <n v="581.83299999999997"/>
    <n v="595.55700000000002"/>
    <n v="2.3124039999999999"/>
    <n v="0"/>
    <x v="1055"/>
    <x v="2788"/>
    <n v="-7.4081400000000004"/>
    <n v="-138.89084199999999"/>
    <n v="-1.5728709999999999"/>
    <n v="-7.4108499999999999"/>
    <n v="-138.889725"/>
    <n v="-1.572011"/>
    <n v="0.29311300000000001"/>
    <n v="8.5999999999999998E-4"/>
  </r>
  <r>
    <n v="3052"/>
    <x v="17"/>
    <s v="19-63-98"/>
    <s v="19-63-98"/>
    <x v="1"/>
    <x v="2942"/>
    <n v="261.346"/>
    <n v="300.61399999999998"/>
    <n v="2.516845"/>
    <n v="0"/>
    <x v="553"/>
    <x v="2789"/>
    <n v="-7.4469820000000002"/>
    <n v="-139.81923599999999"/>
    <n v="-1.571653"/>
    <n v="-7.4124350000000003"/>
    <n v="-139.85745199999999"/>
    <n v="-1.572152"/>
    <n v="5.1517249999999999"/>
    <n v="4.9899999999999999E-4"/>
  </r>
  <r>
    <n v="3053"/>
    <x v="17"/>
    <s v="19-63-98"/>
    <s v="19-63-98"/>
    <x v="1"/>
    <x v="2943"/>
    <n v="232.20599999999999"/>
    <n v="347.738"/>
    <n v="2.2382080000000002"/>
    <n v="0"/>
    <x v="1569"/>
    <x v="2790"/>
    <n v="-7.4465190000000003"/>
    <n v="-140.54551799999999"/>
    <n v="-1.573868"/>
    <n v="-7.4135270000000002"/>
    <n v="-140.58325199999999"/>
    <n v="-1.57273"/>
    <n v="5.0122809999999998"/>
    <n v="1.1379999999999999E-3"/>
  </r>
  <r>
    <n v="3054"/>
    <x v="17"/>
    <s v="19-63-98"/>
    <s v="19-63-98"/>
    <x v="1"/>
    <x v="2944"/>
    <n v="248.96899999999999"/>
    <n v="300.041"/>
    <n v="2.4777290000000001"/>
    <n v="0"/>
    <x v="2689"/>
    <x v="2791"/>
    <n v="-7.3892470000000001"/>
    <n v="-141.331953"/>
    <n v="-1.57186"/>
    <n v="-7.4149909999999997"/>
    <n v="-141.309067"/>
    <n v="-1.572311"/>
    <n v="3.4446279999999998"/>
    <n v="4.5100000000000001E-4"/>
  </r>
  <r>
    <n v="3055"/>
    <x v="17"/>
    <s v="19-63-98"/>
    <s v="19-63-98"/>
    <x v="1"/>
    <x v="2945"/>
    <n v="228.143"/>
    <n v="298.06599999999997"/>
    <n v="2.0389599999999999"/>
    <n v="0"/>
    <x v="536"/>
    <x v="2792"/>
    <n v="-7.4161229999999998"/>
    <n v="-142.01460299999999"/>
    <n v="-1.575512"/>
    <n v="-7.4162410000000003"/>
    <n v="-142.03486599999999"/>
    <n v="-1.5729219999999999"/>
    <n v="2.026373"/>
    <n v="2.5899999999999999E-3"/>
  </r>
  <r>
    <n v="3056"/>
    <x v="17"/>
    <s v="19-63-98"/>
    <s v="19-63-98"/>
    <x v="1"/>
    <x v="2946"/>
    <n v="388.56799999999998"/>
    <n v="320.19"/>
    <n v="2.7583340000000001"/>
    <n v="0"/>
    <x v="556"/>
    <x v="2793"/>
    <n v="-7.4395439999999997"/>
    <n v="-142.98385999999999"/>
    <n v="-1.5775680000000001"/>
    <n v="-7.4181290000000004"/>
    <n v="-143.00259399999999"/>
    <n v="-1.572986"/>
    <n v="2.8452920000000002"/>
    <n v="4.5820000000000001E-3"/>
  </r>
  <r>
    <n v="3057"/>
    <x v="17"/>
    <s v="19-63-98"/>
    <s v="19-63-98"/>
    <x v="1"/>
    <x v="2947"/>
    <n v="338.46600000000001"/>
    <n v="275.20600000000002"/>
    <n v="2.1982949999999999"/>
    <n v="0"/>
    <x v="714"/>
    <x v="2794"/>
    <n v="-7.4506370000000004"/>
    <n v="-143.72115099999999"/>
    <n v="-1.5745709999999999"/>
    <n v="-7.4197559999999996"/>
    <n v="-143.72839400000001"/>
    <n v="-1.5725439999999999"/>
    <n v="3.1718289999999998"/>
    <n v="2.0270000000000002E-3"/>
  </r>
  <r>
    <n v="3058"/>
    <x v="17"/>
    <s v="19-63-98"/>
    <s v="19-63-98"/>
    <x v="1"/>
    <x v="2948"/>
    <n v="218.464"/>
    <n v="315.10399999999998"/>
    <n v="2.3351700000000002"/>
    <n v="0"/>
    <x v="1716"/>
    <x v="2795"/>
    <n v="-7.3936799999999998"/>
    <n v="-144.44267600000001"/>
    <n v="-1.5752379999999999"/>
    <n v="-7.4210479999999999"/>
    <n v="-144.454193"/>
    <n v="-1.5730470000000001"/>
    <n v="2.9692789999999998"/>
    <n v="2.1900000000000001E-3"/>
  </r>
  <r>
    <n v="3059"/>
    <x v="17"/>
    <s v="19-63-98"/>
    <s v="19-63-98"/>
    <x v="1"/>
    <x v="2949"/>
    <n v="211.52199999999999"/>
    <n v="373.97500000000002"/>
    <n v="2.8604120000000002"/>
    <n v="0"/>
    <x v="553"/>
    <x v="2796"/>
    <n v="-7.4242679999999996"/>
    <n v="-145.40361300000001"/>
    <n v="-1.5746560000000001"/>
    <n v="-7.4230640000000001"/>
    <n v="-145.42193599999999"/>
    <n v="-1.5731090000000001"/>
    <n v="1.8362320000000001"/>
    <n v="1.5460000000000001E-3"/>
  </r>
  <r>
    <n v="3060"/>
    <x v="16"/>
    <s v="19-54-63-98"/>
    <s v="19-54-63-98"/>
    <x v="1"/>
    <x v="2950"/>
    <n v="323.15699999999998"/>
    <n v="300.69200000000001"/>
    <n v="3.4927920000000001"/>
    <n v="0"/>
    <x v="551"/>
    <x v="2797"/>
    <n v="-7.3698050000000004"/>
    <n v="-146.18021899999999"/>
    <n v="-1.5707580000000001"/>
    <n v="-7.424747"/>
    <n v="-146.14773600000001"/>
    <n v="-1.5726420000000001"/>
    <n v="6.382625"/>
    <n v="1.884E-3"/>
  </r>
  <r>
    <n v="3061"/>
    <x v="16"/>
    <s v="19-54-63-98"/>
    <s v="19-54-63-98"/>
    <x v="1"/>
    <x v="2951"/>
    <n v="285.79899999999998"/>
    <n v="256.35000000000002"/>
    <n v="2.8641960000000002"/>
    <n v="0"/>
    <x v="711"/>
    <x v="2798"/>
    <n v="-7.4486319999999999"/>
    <n v="-146.882464"/>
    <n v="-1.571088"/>
    <n v="-7.4260929999999998"/>
    <n v="-146.873535"/>
    <n v="-1.5731299999999999"/>
    <n v="2.4243389999999998"/>
    <n v="2.042E-3"/>
  </r>
  <r>
    <n v="3062"/>
    <x v="16"/>
    <s v="19-54-63-98"/>
    <s v="19-54-63-98"/>
    <x v="1"/>
    <x v="2952"/>
    <n v="505.40899999999999"/>
    <n v="597.46900000000005"/>
    <n v="3.7569110000000001"/>
    <n v="0"/>
    <x v="546"/>
    <x v="2799"/>
    <n v="-7.406155"/>
    <n v="-147.84970799999999"/>
    <n v="-1.5709329999999999"/>
    <n v="-7.4281470000000001"/>
    <n v="-147.841263"/>
    <n v="-1.5731569999999999"/>
    <n v="2.3557410000000001"/>
    <n v="2.2239999999999998E-3"/>
  </r>
  <r>
    <n v="3063"/>
    <x v="16"/>
    <s v="19-54-63-98"/>
    <s v="19-54-63-98"/>
    <x v="1"/>
    <x v="2953"/>
    <n v="454.63200000000001"/>
    <n v="252.78100000000001"/>
    <n v="2.8434339999999998"/>
    <n v="0"/>
    <x v="557"/>
    <x v="2800"/>
    <n v="-7.4526050000000001"/>
    <n v="-148.54237000000001"/>
    <n v="-1.573472"/>
    <n v="-7.4298690000000001"/>
    <n v="-148.56706199999999"/>
    <n v="-1.572686"/>
    <n v="3.3565299999999998"/>
    <n v="7.8600000000000002E-4"/>
  </r>
  <r>
    <n v="3064"/>
    <x v="16"/>
    <s v="19-54-63-98"/>
    <s v="19-54-63-98"/>
    <x v="1"/>
    <x v="2954"/>
    <n v="285.99900000000002"/>
    <n v="324.762"/>
    <n v="3.0552280000000001"/>
    <n v="0"/>
    <x v="1281"/>
    <x v="2728"/>
    <n v="-7.4635959999999999"/>
    <n v="-149.275655"/>
    <n v="-1.571137"/>
    <n v="-7.431273"/>
    <n v="-149.29286200000001"/>
    <n v="-1.5731949999999999"/>
    <n v="3.661781"/>
    <n v="2.0569999999999998E-3"/>
  </r>
  <r>
    <n v="3065"/>
    <x v="16"/>
    <s v="19-54-63-98"/>
    <s v="19-54-63-98"/>
    <x v="1"/>
    <x v="2955"/>
    <n v="260.726"/>
    <n v="399.94900000000001"/>
    <n v="4.0133960000000002"/>
    <n v="0"/>
    <x v="560"/>
    <x v="2801"/>
    <n v="-7.4390070000000001"/>
    <n v="-150.25638900000001"/>
    <n v="-1.5697639999999999"/>
    <n v="-7.4334480000000003"/>
    <n v="-150.260605"/>
    <n v="-1.5732680000000001"/>
    <n v="0.69766700000000004"/>
    <n v="3.5040000000000002E-3"/>
  </r>
  <r>
    <n v="3066"/>
    <x v="16"/>
    <s v="19-54-63-98"/>
    <s v="19-54-63-98"/>
    <x v="1"/>
    <x v="2956"/>
    <n v="341.05099999999999"/>
    <n v="337.99799999999999"/>
    <n v="3.2766989999999998"/>
    <n v="0"/>
    <x v="552"/>
    <x v="2802"/>
    <n v="-7.4662949999999997"/>
    <n v="-150.95626300000001"/>
    <n v="-1.573026"/>
    <n v="-7.4352489999999998"/>
    <n v="-150.98640399999999"/>
    <n v="-1.5727979999999999"/>
    <n v="4.3270619999999997"/>
    <n v="2.2900000000000001E-4"/>
  </r>
  <r>
    <n v="3067"/>
    <x v="16"/>
    <s v="19-54-63-98"/>
    <s v="19-54-63-98"/>
    <x v="1"/>
    <x v="2957"/>
    <n v="514.14700000000005"/>
    <n v="404.32100000000003"/>
    <n v="3.4165960000000002"/>
    <n v="0"/>
    <x v="557"/>
    <x v="2803"/>
    <n v="-7.442056"/>
    <n v="-151.70979399999999"/>
    <n v="-1.574484"/>
    <n v="-7.4366960000000004"/>
    <n v="-151.71220400000001"/>
    <n v="-1.573275"/>
    <n v="0.58766799999999997"/>
    <n v="1.209E-3"/>
  </r>
  <r>
    <n v="3068"/>
    <x v="15"/>
    <s v="19-54-63-98-204"/>
    <s v="19-54-63-98-204"/>
    <x v="1"/>
    <x v="2958"/>
    <n v="312.798"/>
    <n v="304.78899999999999"/>
    <n v="4.7914079999999997"/>
    <n v="0"/>
    <x v="553"/>
    <x v="2804"/>
    <n v="-7.451244"/>
    <n v="-152.66151300000001"/>
    <n v="-1.5743879999999999"/>
    <n v="-7.4388540000000001"/>
    <n v="-152.67993200000001"/>
    <n v="-1.5732729999999999"/>
    <n v="2.219821"/>
    <n v="1.1150000000000001E-3"/>
  </r>
  <r>
    <n v="3069"/>
    <x v="15"/>
    <s v="19-54-63-98-204"/>
    <s v="19-54-63-98-204"/>
    <x v="1"/>
    <x v="2959"/>
    <n v="465.30200000000002"/>
    <n v="340.70699999999999"/>
    <n v="3.6888920000000001"/>
    <n v="0"/>
    <x v="560"/>
    <x v="1717"/>
    <n v="-7.437621"/>
    <n v="-153.395445"/>
    <n v="-1.5734509999999999"/>
    <n v="-7.440639"/>
    <n v="-153.405731"/>
    <n v="-1.572781"/>
    <n v="1.072038"/>
    <n v="6.7000000000000002E-4"/>
  </r>
  <r>
    <n v="3070"/>
    <x v="15"/>
    <s v="19-54-63-98-204"/>
    <s v="19-54-63-98-204"/>
    <x v="1"/>
    <x v="1388"/>
    <n v="326.47399999999999"/>
    <n v="340.69299999999998"/>
    <n v="3.6834539999999998"/>
    <n v="0"/>
    <x v="553"/>
    <x v="2805"/>
    <n v="-7.4458729999999997"/>
    <n v="-154.127343"/>
    <n v="-1.5730740000000001"/>
    <n v="-7.442062"/>
    <n v="-154.13154599999999"/>
    <n v="-1.573245"/>
    <n v="0.56732700000000003"/>
    <n v="1.7100000000000001E-4"/>
  </r>
  <r>
    <n v="3071"/>
    <x v="15"/>
    <s v="19-54-63-98-204"/>
    <s v="19-54-63-98-204"/>
    <x v="1"/>
    <x v="2731"/>
    <n v="340.44099999999997"/>
    <n v="262.96899999999999"/>
    <n v="5.0517789999999998"/>
    <n v="0"/>
    <x v="560"/>
    <x v="2806"/>
    <n v="-7.4514880000000003"/>
    <n v="-155.07779199999999"/>
    <n v="-1.5752900000000001"/>
    <n v="-7.4441990000000002"/>
    <n v="-155.09927400000001"/>
    <n v="-1.5732489999999999"/>
    <n v="2.268437"/>
    <n v="2.0409999999999998E-3"/>
  </r>
  <r>
    <n v="3072"/>
    <x v="15"/>
    <s v="19-54-63-98-204"/>
    <s v="19-54-63-98-204"/>
    <x v="1"/>
    <x v="2960"/>
    <n v="610.80999999999995"/>
    <n v="501.25900000000001"/>
    <n v="4.0706610000000003"/>
    <n v="0"/>
    <x v="550"/>
    <x v="736"/>
    <n v="-7.4403839999999999"/>
    <n v="-155.83228"/>
    <n v="-1.572476"/>
    <n v="-7.4459869999999997"/>
    <n v="-155.825073"/>
    <n v="-1.572776"/>
    <n v="0.91286500000000004"/>
    <n v="2.9999999999999997E-4"/>
  </r>
  <r>
    <n v="3073"/>
    <x v="15"/>
    <s v="19-54-63-98-204"/>
    <s v="19-54-63-98-204"/>
    <x v="1"/>
    <x v="2961"/>
    <n v="415.17500000000001"/>
    <n v="358.80200000000002"/>
    <n v="3.7984019999999998"/>
    <n v="0"/>
    <x v="322"/>
    <x v="2807"/>
    <n v="-7.4226460000000003"/>
    <n v="-156.549655"/>
    <n v="-1.5754790000000001"/>
    <n v="-7.4474390000000001"/>
    <n v="-156.550873"/>
    <n v="-1.5732630000000001"/>
    <n v="2.482348"/>
    <n v="2.2160000000000001E-3"/>
  </r>
  <r>
    <n v="3074"/>
    <x v="15"/>
    <s v="19-54-63-98-204"/>
    <s v="19-54-63-98-204"/>
    <x v="1"/>
    <x v="2962"/>
    <n v="490.65899999999999"/>
    <n v="316.53699999999998"/>
    <n v="4.6030670000000002"/>
    <n v="0"/>
    <x v="1281"/>
    <x v="2808"/>
    <n v="-7.4563620000000004"/>
    <n v="-157.51269099999999"/>
    <n v="-1.5717699999999999"/>
    <n v="-7.4491519999999998"/>
    <n v="-157.51861600000001"/>
    <n v="-1.5729340000000001"/>
    <n v="0.93321200000000004"/>
    <n v="1.165E-3"/>
  </r>
  <r>
    <n v="3075"/>
    <x v="16"/>
    <s v="19-54-98-204"/>
    <s v="19-54-98-204"/>
    <x v="1"/>
    <x v="2963"/>
    <n v="403.2"/>
    <n v="354.245"/>
    <n v="3.1080489999999998"/>
    <n v="0"/>
    <x v="2690"/>
    <x v="2809"/>
    <n v="-7.3917859999999997"/>
    <n v="-158.303315"/>
    <n v="-1.5710409999999999"/>
    <n v="-7.4504539999999997"/>
    <n v="-158.244415"/>
    <n v="-1.5722290000000001"/>
    <n v="8.313288"/>
    <n v="1.188E-3"/>
  </r>
  <r>
    <n v="3076"/>
    <x v="16"/>
    <s v="19-54-98-204"/>
    <s v="19-54-98-204"/>
    <x v="1"/>
    <x v="2964"/>
    <n v="450.23200000000003"/>
    <n v="349.86"/>
    <n v="2.9531670000000001"/>
    <n v="0"/>
    <x v="322"/>
    <x v="2810"/>
    <n v="-7.4600070000000001"/>
    <n v="-158.99460400000001"/>
    <n v="-1.568894"/>
    <n v="-7.4513579999999999"/>
    <n v="-158.970215"/>
    <n v="-1.5725739999999999"/>
    <n v="2.5877270000000001"/>
    <n v="3.6800000000000001E-3"/>
  </r>
  <r>
    <n v="3077"/>
    <x v="17"/>
    <s v="19-54-204"/>
    <s v="19-54-204"/>
    <x v="1"/>
    <x v="2965"/>
    <n v="396.822"/>
    <n v="430.90800000000002"/>
    <n v="2.496883"/>
    <n v="0"/>
    <x v="2691"/>
    <x v="2811"/>
    <n v="-7.3639450000000002"/>
    <n v="-159.72169"/>
    <n v="-1.5792060000000001"/>
    <n v="-7.4525059999999996"/>
    <n v="-159.69601399999999"/>
    <n v="-1.57196"/>
    <n v="9.2207460000000001"/>
    <n v="7.2459999999999998E-3"/>
  </r>
  <r>
    <n v="3078"/>
    <x v="17"/>
    <s v="19-54-204"/>
    <s v="19-54-204"/>
    <x v="1"/>
    <x v="2966"/>
    <n v="399.60899999999998"/>
    <n v="348.65100000000001"/>
    <n v="2.794333"/>
    <n v="0"/>
    <x v="315"/>
    <x v="2812"/>
    <n v="-7.3866149999999999"/>
    <n v="-160.68746300000001"/>
    <n v="-1.577442"/>
    <n v="-7.4536990000000003"/>
    <n v="-160.66374200000001"/>
    <n v="-1.5718129999999999"/>
    <n v="7.1154669999999998"/>
    <n v="5.6290000000000003E-3"/>
  </r>
  <r>
    <n v="3079"/>
    <x v="17"/>
    <s v="19-54-204"/>
    <s v="19-54-204"/>
    <x v="1"/>
    <x v="2967"/>
    <n v="209.30500000000001"/>
    <n v="221.244"/>
    <n v="2.4140160000000002"/>
    <n v="0"/>
    <x v="2692"/>
    <x v="2813"/>
    <n v="-7.3578809999999999"/>
    <n v="-161.47093000000001"/>
    <n v="-1.574462"/>
    <n v="-7.4543520000000001"/>
    <n v="-161.38954200000001"/>
    <n v="-1.572211"/>
    <n v="12.621686"/>
    <n v="2.251E-3"/>
  </r>
  <r>
    <n v="3080"/>
    <x v="17"/>
    <s v="19-54-204"/>
    <s v="19-54-204"/>
    <x v="1"/>
    <x v="2968"/>
    <n v="234.72800000000001"/>
    <n v="278.84800000000001"/>
    <n v="2.1658900000000001"/>
    <n v="0"/>
    <x v="2693"/>
    <x v="2814"/>
    <n v="-7.3731159999999996"/>
    <n v="-162.19501600000001"/>
    <n v="-1.5718669999999999"/>
    <n v="-7.4551189999999998"/>
    <n v="-162.115341"/>
    <n v="-1.5715060000000001"/>
    <n v="11.433448"/>
    <n v="3.6099999999999999E-4"/>
  </r>
  <r>
    <n v="3081"/>
    <x v="17"/>
    <s v="19-54-204"/>
    <s v="19-54-204"/>
    <x v="1"/>
    <x v="2969"/>
    <n v="402.95400000000001"/>
    <n v="411.226"/>
    <n v="2.8419660000000002"/>
    <n v="0"/>
    <x v="2694"/>
    <x v="2815"/>
    <n v="-7.3777939999999997"/>
    <n v="-163.103105"/>
    <n v="-1.581107"/>
    <n v="-7.4557960000000003"/>
    <n v="-163.08163500000001"/>
    <n v="-1.5712950000000001"/>
    <n v="8.0903069999999992"/>
    <n v="9.8119999999999995E-3"/>
  </r>
  <r>
    <n v="3082"/>
    <x v="17"/>
    <s v="19-54-204"/>
    <s v="19-54-204"/>
    <x v="1"/>
    <x v="2970"/>
    <n v="234.71899999999999"/>
    <n v="319.94200000000001"/>
    <n v="2.340814"/>
    <n v="0"/>
    <x v="2695"/>
    <x v="2816"/>
    <n v="-7.3739369999999997"/>
    <n v="-163.86437699999999"/>
    <n v="-1.575183"/>
    <n v="-7.4559689999999996"/>
    <n v="-163.80046100000001"/>
    <n v="-1.571615"/>
    <n v="10.399254000000001"/>
    <n v="3.568E-3"/>
  </r>
  <r>
    <n v="3083"/>
    <x v="15"/>
    <s v="18-19-54-183-204"/>
    <s v="18-19-54-183-204"/>
    <x v="1"/>
    <x v="2971"/>
    <n v="319.11399999999998"/>
    <n v="398.51499999999999"/>
    <n v="2.9429810000000001"/>
    <n v="0"/>
    <x v="2696"/>
    <x v="2817"/>
    <n v="-7.46699"/>
    <n v="-164.49680599999999"/>
    <n v="-1.571124"/>
    <n v="-7.4563980000000001"/>
    <n v="-164.50962799999999"/>
    <n v="-1.5709690000000001"/>
    <n v="1.6631579999999999"/>
    <n v="1.55E-4"/>
  </r>
  <r>
    <n v="3084"/>
    <x v="18"/>
    <s v="18-19-54-75-183-204"/>
    <s v="18-19-54-75-183-204"/>
    <x v="1"/>
    <x v="2972"/>
    <n v="362.50799999999998"/>
    <n v="277.34100000000001"/>
    <n v="5.5060289999999998"/>
    <n v="0"/>
    <x v="2697"/>
    <x v="2818"/>
    <n v="-7.4709899999999996"/>
    <n v="-165.440079"/>
    <n v="-1.570289"/>
    <n v="-7.4567209999999999"/>
    <n v="-165.437286"/>
    <n v="-1.570889"/>
    <n v="1.4539489999999999"/>
    <n v="5.9999999999999995E-4"/>
  </r>
  <r>
    <n v="3085"/>
    <x v="18"/>
    <s v="18-19-54-75-183-204"/>
    <s v="18-19-54-75-183-204"/>
    <x v="1"/>
    <x v="2973"/>
    <n v="515.03200000000004"/>
    <n v="371.07100000000003"/>
    <n v="4.1380549999999996"/>
    <n v="0"/>
    <x v="2698"/>
    <x v="2819"/>
    <n v="-7.4250740000000004"/>
    <n v="-166.145138"/>
    <n v="-1.57426"/>
    <n v="-7.4567360000000003"/>
    <n v="-166.12063599999999"/>
    <n v="-1.5713630000000001"/>
    <n v="4.0034869999999998"/>
    <n v="2.8969999999999998E-3"/>
  </r>
  <r>
    <n v="3086"/>
    <x v="18"/>
    <s v="18-19-54-75-183-204"/>
    <s v="18-19-54-75-183-204"/>
    <x v="1"/>
    <x v="2974"/>
    <n v="1089.431"/>
    <n v="316.60300000000001"/>
    <n v="3.238702"/>
    <n v="0"/>
    <x v="2699"/>
    <x v="2820"/>
    <n v="-7.46896"/>
    <n v="-166.80771300000001"/>
    <n v="-1.565947"/>
    <n v="-7.4570939999999997"/>
    <n v="-166.79568499999999"/>
    <n v="-1.5708059999999999"/>
    <n v="1.6896"/>
    <n v="4.8589999999999996E-3"/>
  </r>
  <r>
    <n v="3087"/>
    <x v="18"/>
    <s v="18-19-54-75-183-204"/>
    <s v="18-19-54-75-183-204"/>
    <x v="1"/>
    <x v="2975"/>
    <n v="378.19499999999999"/>
    <n v="319.43900000000002"/>
    <n v="5.5941780000000003"/>
    <n v="0"/>
    <x v="2700"/>
    <x v="2821"/>
    <n v="-7.4646039999999996"/>
    <n v="-167.674486"/>
    <n v="-1.5709379999999999"/>
    <n v="-7.4572370000000001"/>
    <n v="-167.68547100000001"/>
    <n v="-1.570719"/>
    <n v="1.3225480000000001"/>
    <n v="2.1900000000000001E-4"/>
  </r>
  <r>
    <n v="3088"/>
    <x v="18"/>
    <s v="18-19-54-75-183-204"/>
    <s v="18-19-54-75-183-204"/>
    <x v="1"/>
    <x v="2976"/>
    <n v="434.03"/>
    <n v="273.25599999999997"/>
    <n v="4.4306159999999997"/>
    <n v="0"/>
    <x v="2701"/>
    <x v="2822"/>
    <n v="-7.4681160000000002"/>
    <n v="-168.334419"/>
    <n v="-1.571178"/>
    <n v="-7.457147"/>
    <n v="-168.345505"/>
    <n v="-1.5712219999999999"/>
    <n v="1.5594710000000001"/>
    <n v="4.3999999999999999E-5"/>
  </r>
  <r>
    <n v="3089"/>
    <x v="18"/>
    <s v="18-19-54-75-183-204"/>
    <s v="18-19-54-75-183-204"/>
    <x v="1"/>
    <x v="2977"/>
    <n v="433.08600000000001"/>
    <n v="315.714"/>
    <n v="4.3223079999999996"/>
    <n v="0"/>
    <x v="2702"/>
    <x v="2823"/>
    <n v="-7.4403300000000003"/>
    <n v="-169.006865"/>
    <n v="-1.574543"/>
    <n v="-7.4574550000000004"/>
    <n v="-168.99859599999999"/>
    <n v="-1.570697"/>
    <n v="1.9016690000000001"/>
    <n v="3.846E-3"/>
  </r>
  <r>
    <n v="3090"/>
    <x v="14"/>
    <s v="18-19-26-54-75-183-204"/>
    <s v="18-19-26-54-75-183-204"/>
    <x v="1"/>
    <x v="2978"/>
    <n v="400.64499999999998"/>
    <n v="263.69900000000001"/>
    <n v="6.2416349999999996"/>
    <n v="0"/>
    <x v="2703"/>
    <x v="2824"/>
    <n v="-7.46645"/>
    <n v="-169.86407199999999"/>
    <n v="-1.5674809999999999"/>
    <n v="-7.4575810000000002"/>
    <n v="-169.85716199999999"/>
    <n v="-1.570668"/>
    <n v="1.1242399999999999"/>
    <n v="3.1870000000000002E-3"/>
  </r>
  <r>
    <n v="3091"/>
    <x v="14"/>
    <s v="18-19-26-54-75-183-204"/>
    <s v="18-19-26-54-75-183-204"/>
    <x v="1"/>
    <x v="2979"/>
    <n v="777.404"/>
    <n v="415.04700000000003"/>
    <n v="3.9776769999999999"/>
    <n v="0"/>
    <x v="2704"/>
    <x v="2825"/>
    <n v="-7.4621700000000004"/>
    <n v="-170.488315"/>
    <n v="-1.5690660000000001"/>
    <n v="-7.457471"/>
    <n v="-170.49156199999999"/>
    <n v="-1.571204"/>
    <n v="0.57114799999999999"/>
    <n v="2.1389999999999998E-3"/>
  </r>
  <r>
    <n v="3092"/>
    <x v="14"/>
    <s v="18-19-26-54-75-183-204"/>
    <s v="18-19-26-54-75-183-204"/>
    <x v="1"/>
    <x v="2980"/>
    <n v="464.60700000000003"/>
    <n v="277.947"/>
    <n v="4.726604"/>
    <n v="0"/>
    <x v="2705"/>
    <x v="2826"/>
    <n v="-7.4767289999999997"/>
    <n v="-171.10213899999999"/>
    <n v="-1.5701449999999999"/>
    <n v="-7.457662"/>
    <n v="-171.11802700000001"/>
    <n v="-1.5705800000000001"/>
    <n v="2.4819089999999999"/>
    <n v="4.35E-4"/>
  </r>
  <r>
    <n v="3093"/>
    <x v="14"/>
    <s v="18-19-26-54-75-183-204"/>
    <s v="18-19-26-54-75-183-204"/>
    <x v="1"/>
    <x v="2981"/>
    <n v="567.77200000000005"/>
    <n v="395.18299999999999"/>
    <n v="4.6305040000000002"/>
    <n v="0"/>
    <x v="2706"/>
    <x v="2827"/>
    <n v="-7.4558980000000004"/>
    <n v="-171.74033600000001"/>
    <n v="-1.571671"/>
    <n v="-7.4574530000000001"/>
    <n v="-171.73709099999999"/>
    <n v="-1.5710900000000001"/>
    <n v="0.35982199999999998"/>
    <n v="5.8100000000000003E-4"/>
  </r>
  <r>
    <n v="3094"/>
    <x v="14"/>
    <s v="18-19-26-54-75-183-204"/>
    <s v="18-19-26-54-75-183-204"/>
    <x v="1"/>
    <x v="2982"/>
    <n v="526.92700000000002"/>
    <n v="299.137"/>
    <n v="5.6054269999999997"/>
    <n v="0"/>
    <x v="2707"/>
    <x v="2828"/>
    <n v="-7.4622520000000003"/>
    <n v="-172.54752099999999"/>
    <n v="-1.5719970000000001"/>
    <n v="-7.4574470000000002"/>
    <n v="-172.55178799999999"/>
    <n v="-1.5710789999999999"/>
    <n v="0.64273000000000002"/>
    <n v="9.1799999999999998E-4"/>
  </r>
  <r>
    <n v="3095"/>
    <x v="19"/>
    <s v="18-19-26-54-75-104-183-204"/>
    <s v="18-19-26-54-75-104-183-204"/>
    <x v="1"/>
    <x v="2983"/>
    <n v="551.024"/>
    <n v="306.553"/>
    <n v="4.7923030000000004"/>
    <n v="0"/>
    <x v="2708"/>
    <x v="2829"/>
    <n v="-7.4687510000000001"/>
    <n v="-173.14731900000001"/>
    <n v="-1.568708"/>
    <n v="-7.4576010000000004"/>
    <n v="-173.15498400000001"/>
    <n v="-1.5704769999999999"/>
    <n v="1.3530089999999999"/>
    <n v="1.769E-3"/>
  </r>
  <r>
    <n v="3096"/>
    <x v="19"/>
    <s v="18-19-26-54-75-104-183-204"/>
    <s v="18-19-26-54-75-104-183-204"/>
    <x v="1"/>
    <x v="2984"/>
    <n v="471.60300000000001"/>
    <n v="305.21199999999999"/>
    <n v="5.2001270000000002"/>
    <n v="0"/>
    <x v="2709"/>
    <x v="2830"/>
    <n v="-7.4596710000000002"/>
    <n v="-173.74955700000001"/>
    <n v="-1.570632"/>
    <n v="-7.4573219999999996"/>
    <n v="-173.751328"/>
    <n v="-1.5709930000000001"/>
    <n v="0.29419299999999998"/>
    <n v="3.6099999999999999E-4"/>
  </r>
  <r>
    <n v="3097"/>
    <x v="19"/>
    <s v="18-19-26-54-75-104-183-204"/>
    <s v="18-19-26-54-75-104-183-204"/>
    <x v="1"/>
    <x v="2985"/>
    <n v="576.846"/>
    <n v="251.32"/>
    <n v="4.6479340000000002"/>
    <n v="0"/>
    <x v="2710"/>
    <x v="2831"/>
    <n v="-7.4598060000000004"/>
    <n v="-174.333234"/>
    <n v="-1.569302"/>
    <n v="-7.4573749999999999"/>
    <n v="-174.34068300000001"/>
    <n v="-1.570341"/>
    <n v="0.78353200000000001"/>
    <n v="1.039E-3"/>
  </r>
  <r>
    <n v="3098"/>
    <x v="19"/>
    <s v="18-19-26-54-75-104-183-204"/>
    <s v="18-19-26-54-75-104-183-204"/>
    <x v="1"/>
    <x v="2986"/>
    <n v="1179.0060000000001"/>
    <n v="705.23199999999997"/>
    <n v="6.9937680000000002"/>
    <n v="0"/>
    <x v="2711"/>
    <x v="2832"/>
    <n v="-7.4495430000000002"/>
    <n v="-175.11946800000001"/>
    <n v="-1.5697019999999999"/>
    <n v="-7.4571839999999998"/>
    <n v="-175.11558500000001"/>
    <n v="-1.570289"/>
    <n v="0.85707999999999995"/>
    <n v="5.8699999999999996E-4"/>
  </r>
  <r>
    <n v="3099"/>
    <x v="19"/>
    <s v="18-19-26-54-75-104-183-204"/>
    <s v="18-19-26-54-75-104-183-204"/>
    <x v="1"/>
    <x v="2987"/>
    <n v="467.43900000000002"/>
    <n v="252.072"/>
    <n v="4.4678079999999998"/>
    <n v="0"/>
    <x v="2712"/>
    <x v="2833"/>
    <n v="-7.4570619999999996"/>
    <n v="-175.68683200000001"/>
    <n v="-1.5706500000000001"/>
    <n v="-7.4569109999999998"/>
    <n v="-175.688705"/>
    <n v="-1.5709109999999999"/>
    <n v="0.18796199999999999"/>
    <n v="2.61E-4"/>
  </r>
  <r>
    <n v="3100"/>
    <x v="19"/>
    <s v="18-19-26-54-75-104-183-204"/>
    <s v="18-19-26-54-75-104-183-204"/>
    <x v="1"/>
    <x v="2988"/>
    <n v="506.39600000000002"/>
    <n v="371.15899999999999"/>
    <n v="5.2328830000000002"/>
    <n v="0"/>
    <x v="2713"/>
    <x v="2834"/>
    <n v="-7.4444540000000003"/>
    <n v="-176.25943699999999"/>
    <n v="-1.5690120000000001"/>
    <n v="-7.4570340000000002"/>
    <n v="-176.255157"/>
    <n v="-1.570343"/>
    <n v="1.3288420000000001"/>
    <n v="1.3309999999999999E-3"/>
  </r>
  <r>
    <n v="3101"/>
    <x v="19"/>
    <s v="18-19-26-54-75-104-183-204"/>
    <s v="18-19-26-54-75-104-183-204"/>
    <x v="1"/>
    <x v="2989"/>
    <n v="451.09199999999998"/>
    <n v="239.30500000000001"/>
    <n v="5.2321109999999997"/>
    <n v="0"/>
    <x v="2714"/>
    <x v="2835"/>
    <n v="-7.4513790000000002"/>
    <n v="-176.99511100000001"/>
    <n v="-1.5623480000000001"/>
    <n v="-7.4470080000000003"/>
    <n v="-176.99981700000001"/>
    <n v="-1.562427"/>
    <n v="0.64228799999999997"/>
    <n v="7.8999999999999996E-5"/>
  </r>
  <r>
    <n v="3102"/>
    <x v="19"/>
    <s v="18-19-26-54-75-104-183-204"/>
    <s v="18-19-26-54-75-104-183-204"/>
    <x v="1"/>
    <x v="2990"/>
    <n v="487.71899999999999"/>
    <n v="300.30399999999997"/>
    <n v="4.0646440000000004"/>
    <n v="0"/>
    <x v="2715"/>
    <x v="2836"/>
    <n v="-7.4258790000000001"/>
    <n v="-177.558064"/>
    <n v="-1.5562640000000001"/>
    <n v="-7.4336120000000001"/>
    <n v="-177.55084199999999"/>
    <n v="-1.5556650000000001"/>
    <n v="1.0580620000000001"/>
    <n v="5.9900000000000003E-4"/>
  </r>
  <r>
    <n v="3103"/>
    <x v="13"/>
    <s v="18-19-26-54-75-104-183-186-204"/>
    <s v="18-19-26-54-75-104-183-186-204"/>
    <x v="1"/>
    <x v="2991"/>
    <n v="1661.8969999999999"/>
    <n v="597.29499999999996"/>
    <n v="5.0694520000000001"/>
    <n v="0"/>
    <x v="2716"/>
    <x v="2837"/>
    <n v="-7.421564"/>
    <n v="-178.09661500000001"/>
    <n v="-1.5494270000000001"/>
    <n v="-7.4182199999999998"/>
    <n v="-178.09570299999999"/>
    <n v="-1.548988"/>
    <n v="0.34670099999999998"/>
    <n v="4.3899999999999999E-4"/>
  </r>
  <r>
    <n v="3104"/>
    <x v="13"/>
    <s v="18-19-26-54-75-104-183-186-204"/>
    <s v="18-19-26-54-75-104-183-186-204"/>
    <x v="1"/>
    <x v="2992"/>
    <n v="614.399"/>
    <n v="360.95499999999998"/>
    <n v="6.0114859999999997"/>
    <n v="0"/>
    <x v="2717"/>
    <x v="2838"/>
    <n v="-7.397386"/>
    <n v="-178.81177700000001"/>
    <n v="-1.5430680000000001"/>
    <n v="-7.3951060000000002"/>
    <n v="-178.81246899999999"/>
    <n v="-1.542972"/>
    <n v="0.238344"/>
    <n v="9.7E-5"/>
  </r>
  <r>
    <n v="3105"/>
    <x v="19"/>
    <s v="18-26-54-75-104-183-186-204"/>
    <s v="18-26-54-75-104-183-186-204"/>
    <x v="1"/>
    <x v="2993"/>
    <n v="452.51600000000002"/>
    <n v="269.47500000000002"/>
    <n v="3.9656600000000002"/>
    <n v="0"/>
    <x v="2718"/>
    <x v="2839"/>
    <n v="-7.384703"/>
    <n v="-179.341768"/>
    <n v="-1.5424150000000001"/>
    <n v="-7.37643"/>
    <n v="-179.342636"/>
    <n v="-1.5403070000000001"/>
    <n v="0.83181099999999997"/>
    <n v="2.1080000000000001E-3"/>
  </r>
  <r>
    <n v="3106"/>
    <x v="19"/>
    <s v="18-26-54-75-104-183-186-204"/>
    <s v="18-26-54-75-104-183-186-204"/>
    <x v="1"/>
    <x v="2994"/>
    <n v="461.38099999999997"/>
    <n v="326.98399999999998"/>
    <n v="3.652218"/>
    <n v="0"/>
    <x v="2719"/>
    <x v="2840"/>
    <n v="-7.3531779999999998"/>
    <n v="-179.86956799999999"/>
    <n v="-1.537296"/>
    <n v="-7.3575189999999999"/>
    <n v="-179.86642499999999"/>
    <n v="-1.5371889999999999"/>
    <n v="0.535887"/>
    <n v="1.07E-4"/>
  </r>
  <r>
    <n v="3107"/>
    <x v="19"/>
    <s v="18-26-54-75-104-183-186-204"/>
    <s v="18-26-54-75-104-183-186-204"/>
    <x v="1"/>
    <x v="2995"/>
    <n v="513.57899999999995"/>
    <n v="277.67700000000002"/>
    <n v="3.317758"/>
    <n v="0"/>
    <x v="2720"/>
    <x v="2841"/>
    <n v="-7.3888369999999997"/>
    <n v="-180.33703499999999"/>
    <n v="-1.5355840000000001"/>
    <n v="-7.3377910000000002"/>
    <n v="-180.38398699999999"/>
    <n v="-1.535895"/>
    <n v="6.9355849999999997"/>
    <n v="3.1100000000000002E-4"/>
  </r>
  <r>
    <n v="3108"/>
    <x v="19"/>
    <s v="18-26-54-75-104-183-186-204"/>
    <s v="18-26-54-75-104-183-186-204"/>
    <x v="1"/>
    <x v="2996"/>
    <n v="682.11400000000003"/>
    <n v="269.036"/>
    <n v="5.38842"/>
    <n v="0"/>
    <x v="2721"/>
    <x v="1375"/>
    <n v="-7.2962740000000004"/>
    <n v="-181.08669399999999"/>
    <n v="-1.5330299999999999"/>
    <n v="-7.3113599999999996"/>
    <n v="-181.06475800000001"/>
    <n v="-1.5340050000000001"/>
    <n v="2.6622659999999998"/>
    <n v="9.7499999999999996E-4"/>
  </r>
  <r>
    <n v="3109"/>
    <x v="19"/>
    <s v="18-26-54-75-104-183-186-204"/>
    <s v="18-26-54-75-104-183-186-204"/>
    <x v="1"/>
    <x v="2997"/>
    <n v="650.58900000000006"/>
    <n v="340.94"/>
    <n v="4.2670300000000001"/>
    <n v="0"/>
    <x v="2722"/>
    <x v="2842"/>
    <n v="-7.2919679999999998"/>
    <n v="-181.56752599999999"/>
    <n v="-1.531161"/>
    <n v="-7.2906440000000003"/>
    <n v="-181.568512"/>
    <n v="-1.531452"/>
    <n v="0.165134"/>
    <n v="2.9100000000000003E-4"/>
  </r>
  <r>
    <n v="3110"/>
    <x v="19"/>
    <s v="18-26-54-75-104-183-186-204"/>
    <s v="18-26-54-75-104-183-186-204"/>
    <x v="1"/>
    <x v="2998"/>
    <n v="510.94200000000001"/>
    <n v="322.52699999999999"/>
    <n v="3.4822160000000002"/>
    <n v="0"/>
    <x v="2723"/>
    <x v="2843"/>
    <n v="-7.2527419999999996"/>
    <n v="-182.05921000000001"/>
    <n v="-1.511684"/>
    <n v="-7.2468880000000002"/>
    <n v="-182.06410199999999"/>
    <n v="-1.51136"/>
    <n v="0.76294600000000001"/>
    <n v="3.2400000000000001E-4"/>
  </r>
  <r>
    <n v="3111"/>
    <x v="14"/>
    <s v="26-54-75-104-183-186-204"/>
    <s v="26-54-75-104-183-186-204"/>
    <x v="1"/>
    <x v="2999"/>
    <n v="503.892"/>
    <n v="360.89699999999999"/>
    <n v="5.2828059999999999"/>
    <n v="0"/>
    <x v="2724"/>
    <x v="2844"/>
    <n v="-7.130808"/>
    <n v="-182.72746000000001"/>
    <n v="-1.4585809999999999"/>
    <n v="-7.1361939999999997"/>
    <n v="-182.729355"/>
    <n v="-1.45811"/>
    <n v="0.57097100000000001"/>
    <n v="4.6999999999999999E-4"/>
  </r>
  <r>
    <n v="3112"/>
    <x v="19"/>
    <s v="26-54-75-104-138-183-186-204"/>
    <s v="26-54-75-104-138-183-186-204"/>
    <x v="1"/>
    <x v="1255"/>
    <n v="488.80500000000001"/>
    <n v="416.315"/>
    <n v="5.6138729999999999"/>
    <n v="0"/>
    <x v="2725"/>
    <x v="2845"/>
    <n v="-7.0195319999999999"/>
    <n v="-183.27250699999999"/>
    <n v="-1.4187289999999999"/>
    <n v="-7.0265610000000001"/>
    <n v="-183.256912"/>
    <n v="-1.419522"/>
    <n v="1.7105360000000001"/>
    <n v="7.9299999999999998E-4"/>
  </r>
  <r>
    <n v="3113"/>
    <x v="19"/>
    <s v="26-54-75-104-138-183-186-204"/>
    <s v="26-54-75-104-138-183-186-204"/>
    <x v="1"/>
    <x v="3000"/>
    <n v="520.51499999999999"/>
    <n v="299.94099999999997"/>
    <n v="4.5542870000000004"/>
    <n v="0"/>
    <x v="2726"/>
    <x v="2846"/>
    <n v="-6.8945509999999999"/>
    <n v="-183.82188500000001"/>
    <n v="-1.3865609999999999"/>
    <n v="-6.896147"/>
    <n v="-183.82089199999999"/>
    <n v="-1.3865540000000001"/>
    <n v="0.187967"/>
    <n v="6.9999999999999999E-6"/>
  </r>
  <r>
    <n v="3114"/>
    <x v="19"/>
    <s v="26-54-75-104-138-183-186-204"/>
    <s v="26-54-75-104-138-183-186-204"/>
    <x v="1"/>
    <x v="76"/>
    <n v="710.51900000000001"/>
    <n v="289.47300000000001"/>
    <n v="6.5474490000000003"/>
    <n v="0"/>
    <x v="2727"/>
    <x v="2847"/>
    <n v="-6.7237809999999998"/>
    <n v="-184.63637900000001"/>
    <n v="-1.3487739999999999"/>
    <n v="-6.6898669999999996"/>
    <n v="-184.63833600000001"/>
    <n v="-1.3501339999999999"/>
    <n v="3.3970099999999999"/>
    <n v="1.3600000000000001E-3"/>
  </r>
  <r>
    <n v="3115"/>
    <x v="19"/>
    <s v="26-54-75-104-138-183-186-204"/>
    <s v="26-54-75-104-138-183-186-204"/>
    <x v="1"/>
    <x v="3001"/>
    <n v="479.14"/>
    <n v="372.82400000000001"/>
    <n v="5.9799870000000004"/>
    <n v="0"/>
    <x v="2728"/>
    <x v="2848"/>
    <n v="-6.503374"/>
    <n v="-185.29199199999999"/>
    <n v="-1.3255920000000001"/>
    <n v="-6.5126109999999997"/>
    <n v="-185.29698200000001"/>
    <n v="-1.3274699999999999"/>
    <n v="1.0498959999999999"/>
    <n v="1.8779999999999999E-3"/>
  </r>
  <r>
    <n v="3116"/>
    <x v="19"/>
    <s v="26-54-75-104-138-183-186-204"/>
    <s v="26-54-75-104-138-183-186-204"/>
    <x v="1"/>
    <x v="863"/>
    <n v="638.87800000000004"/>
    <n v="379.41500000000002"/>
    <n v="5.6967730000000003"/>
    <n v="0"/>
    <x v="2729"/>
    <x v="2849"/>
    <n v="-6.3325570000000004"/>
    <n v="-185.97491199999999"/>
    <n v="-1.3130219999999999"/>
    <n v="-6.316084"/>
    <n v="-185.99354600000001"/>
    <n v="-1.3096140000000001"/>
    <n v="2.4871240000000001"/>
    <n v="3.408E-3"/>
  </r>
  <r>
    <n v="3117"/>
    <x v="19"/>
    <s v="26-54-75-104-138-183-186-204"/>
    <s v="26-54-75-104-138-183-186-204"/>
    <x v="1"/>
    <x v="3002"/>
    <n v="874.45899999999995"/>
    <n v="379.68099999999998"/>
    <n v="5.8952489999999997"/>
    <n v="0"/>
    <x v="2730"/>
    <x v="2850"/>
    <n v="-6.1082770000000002"/>
    <n v="-186.709641"/>
    <n v="-1.2934589999999999"/>
    <n v="-6.1044340000000004"/>
    <n v="-186.71267700000001"/>
    <n v="-1.293169"/>
    <n v="0.48972900000000003"/>
    <n v="2.9E-4"/>
  </r>
  <r>
    <n v="3118"/>
    <x v="19"/>
    <s v="26-54-75-104-138-183-186-204"/>
    <s v="26-54-75-104-138-183-186-204"/>
    <x v="1"/>
    <x v="3003"/>
    <n v="649.16300000000001"/>
    <n v="357.71100000000001"/>
    <n v="5.323474"/>
    <n v="0"/>
    <x v="2731"/>
    <x v="2851"/>
    <n v="-5.8839009999999998"/>
    <n v="-187.40715599999999"/>
    <n v="-1.261857"/>
    <n v="-5.8630880000000003"/>
    <n v="-187.41980000000001"/>
    <n v="-1.260038"/>
    <n v="2.4352999999999998"/>
    <n v="1.8190000000000001E-3"/>
  </r>
  <r>
    <n v="3119"/>
    <x v="19"/>
    <s v="26-54-75-104-138-183-186-204"/>
    <s v="26-54-75-104-138-183-186-204"/>
    <x v="1"/>
    <x v="3004"/>
    <n v="644.56100000000004"/>
    <n v="334.84300000000002"/>
    <n v="10.872229000000001"/>
    <n v="0"/>
    <x v="2732"/>
    <x v="2852"/>
    <n v="-5.4702919999999997"/>
    <n v="-188.30532099999999"/>
    <n v="-1.17086"/>
    <n v="-5.469932"/>
    <n v="-188.29743999999999"/>
    <n v="-1.1724490000000001"/>
    <n v="0.78900000000000003"/>
    <n v="1.5889999999999999E-3"/>
  </r>
  <r>
    <n v="3120"/>
    <x v="19"/>
    <s v="26-54-75-104-138-183-186-204"/>
    <s v="26-54-75-104-138-183-186-204"/>
    <x v="1"/>
    <x v="3005"/>
    <n v="531.846"/>
    <n v="302.01600000000002"/>
    <n v="10.143603000000001"/>
    <n v="0"/>
    <x v="2733"/>
    <x v="2853"/>
    <n v="-5.1192270000000004"/>
    <n v="-188.89156199999999"/>
    <n v="-1.0818540000000001"/>
    <n v="-5.1108979999999997"/>
    <n v="-188.895096"/>
    <n v="-1.081318"/>
    <n v="0.90472799999999998"/>
    <n v="5.3700000000000004E-4"/>
  </r>
  <r>
    <n v="3121"/>
    <x v="19"/>
    <s v="26-54-75-104-138-183-186-204"/>
    <s v="26-54-75-104-138-183-186-204"/>
    <x v="1"/>
    <x v="3006"/>
    <n v="944.57500000000005"/>
    <n v="425.31099999999998"/>
    <n v="12.311939000000001"/>
    <n v="0"/>
    <x v="2734"/>
    <x v="2854"/>
    <n v="-4.6668180000000001"/>
    <n v="-189.43862799999999"/>
    <n v="-0.97001400000000004"/>
    <n v="-4.683395"/>
    <n v="-189.43457000000001"/>
    <n v="-0.97046699999999997"/>
    <n v="1.706677"/>
    <n v="4.5300000000000001E-4"/>
  </r>
  <r>
    <n v="3122"/>
    <x v="19"/>
    <s v="26-54-75-104-138-183-186-204"/>
    <s v="26-54-75-104-138-183-186-204"/>
    <x v="1"/>
    <x v="3007"/>
    <n v="504.50900000000001"/>
    <n v="322.10700000000003"/>
    <n v="14.465816999999999"/>
    <n v="0"/>
    <x v="2735"/>
    <x v="2855"/>
    <n v="-4.1794690000000001"/>
    <n v="-189.91449700000001"/>
    <n v="-0.84277999999999997"/>
    <n v="-4.1793649999999998"/>
    <n v="-189.91207900000001"/>
    <n v="-0.84236299999999997"/>
    <n v="0.24205499999999999"/>
    <n v="4.17E-4"/>
  </r>
  <r>
    <n v="3123"/>
    <x v="19"/>
    <s v="26-54-75-104-138-183-186-204"/>
    <s v="26-54-75-104-138-183-186-204"/>
    <x v="1"/>
    <x v="3008"/>
    <n v="886.072"/>
    <n v="344.76400000000001"/>
    <n v="13.512339000000001"/>
    <n v="0"/>
    <x v="2736"/>
    <x v="2856"/>
    <n v="-3.5892170000000001"/>
    <n v="-190.341632"/>
    <n v="-0.71635000000000004"/>
    <n v="-3.602725"/>
    <n v="-190.339325"/>
    <n v="-0.71679199999999998"/>
    <n v="1.370288"/>
    <n v="4.4200000000000001E-4"/>
  </r>
  <r>
    <n v="3124"/>
    <x v="13"/>
    <s v="1-26-54-75-104-138-183-186-204"/>
    <s v="1-26-54-75-104-138-183-186-204"/>
    <x v="1"/>
    <x v="3009"/>
    <n v="1153.095"/>
    <n v="433.36099999999999"/>
    <n v="16.846178999999999"/>
    <n v="0"/>
    <x v="2737"/>
    <x v="2857"/>
    <n v="-2.9754149999999999"/>
    <n v="-190.705859"/>
    <n v="-0.59292599999999995"/>
    <n v="-2.9718719999999998"/>
    <n v="-190.70649700000001"/>
    <n v="-0.59363500000000002"/>
    <n v="0.36009600000000003"/>
    <n v="7.0899999999999999E-4"/>
  </r>
  <r>
    <n v="3125"/>
    <x v="12"/>
    <s v="1-26-54-75-78-104-138-183-186-204"/>
    <s v="1-26-54-75-78-104-138-183-186-204"/>
    <x v="1"/>
    <x v="3010"/>
    <n v="1302.433"/>
    <n v="1311.877"/>
    <n v="25.816386000000001"/>
    <n v="0"/>
    <x v="2738"/>
    <x v="2858"/>
    <n v="-2.0729350000000002"/>
    <n v="-191.08907500000001"/>
    <n v="-0.44417000000000001"/>
    <n v="-2.0789870000000001"/>
    <n v="-191.09204099999999"/>
    <n v="-0.443801"/>
    <n v="0.67400400000000005"/>
    <n v="3.6900000000000002E-4"/>
  </r>
  <r>
    <n v="3126"/>
    <x v="12"/>
    <s v="1-26-54-75-78-104-138-183-186-204"/>
    <s v="1-26-54-75-78-104-138-183-186-204"/>
    <x v="1"/>
    <x v="3011"/>
    <n v="621.76400000000001"/>
    <n v="275.5"/>
    <n v="17.372285999999999"/>
    <n v="0"/>
    <x v="2739"/>
    <x v="2859"/>
    <n v="-1.3868"/>
    <n v="-191.30414099999999"/>
    <n v="-0.343111"/>
    <n v="-1.388843"/>
    <n v="-191.30268899999999"/>
    <n v="-0.34271099999999999"/>
    <n v="0.25070100000000001"/>
    <n v="4.0000000000000002E-4"/>
  </r>
  <r>
    <n v="3127"/>
    <x v="22"/>
    <s v="1-18-26-54-75-78-104-138-183-186-204"/>
    <s v="1-18-26-54-75-78-104-138-183-186-204"/>
    <x v="1"/>
    <x v="3012"/>
    <n v="1135.385"/>
    <n v="447.39400000000001"/>
    <n v="17.228750000000002"/>
    <n v="0"/>
    <x v="2740"/>
    <x v="2860"/>
    <n v="-0.68301400000000001"/>
    <n v="-191.463097"/>
    <n v="-0.25040000000000001"/>
    <n v="-0.68791000000000002"/>
    <n v="-191.45318599999999"/>
    <n v="-0.25248700000000002"/>
    <n v="1.1054569999999999"/>
    <n v="2.0860000000000002E-3"/>
  </r>
  <r>
    <n v="3128"/>
    <x v="22"/>
    <s v="1-4-18-26-54-75-104-138-183-186-204"/>
    <s v="1-4-18-26-54-75-104-138-183-186-204"/>
    <x v="1"/>
    <x v="3013"/>
    <n v="1130.6469999999999"/>
    <n v="386.47699999999998"/>
    <n v="12.521716"/>
    <n v="0"/>
    <x v="2741"/>
    <x v="2861"/>
    <n v="3.2492E-2"/>
    <n v="-191.54590300000001"/>
    <n v="-0.179619"/>
    <n v="2.3522000000000001E-2"/>
    <n v="-191.55645799999999"/>
    <n v="-0.178704"/>
    <n v="1.38514"/>
    <n v="9.1500000000000001E-4"/>
  </r>
  <r>
    <n v="3129"/>
    <x v="22"/>
    <s v="1-4-18-26-54-75-104-138-183-186-204"/>
    <s v="1-4-18-26-54-75-104-138-183-186-204"/>
    <x v="1"/>
    <x v="3014"/>
    <n v="1144.4290000000001"/>
    <n v="365.72699999999998"/>
    <n v="11.063719000000001"/>
    <n v="0"/>
    <x v="2742"/>
    <x v="2862"/>
    <n v="0.73460199999999998"/>
    <n v="-191.62071399999999"/>
    <n v="-0.12055100000000001"/>
    <n v="0.74370800000000004"/>
    <n v="-191.62397799999999"/>
    <n v="-0.119576"/>
    <n v="0.96734699999999996"/>
    <n v="9.7499999999999996E-4"/>
  </r>
  <r>
    <n v="3130"/>
    <x v="11"/>
    <s v="1-4-18-26-33-54-75-104-138-183-186-204"/>
    <s v="1-4-18-26-33-54-75-104-138-183-186-204"/>
    <x v="1"/>
    <x v="3015"/>
    <n v="1041.78"/>
    <n v="503.30200000000002"/>
    <n v="14.343273999999999"/>
    <n v="0"/>
    <x v="2743"/>
    <x v="2863"/>
    <n v="1.7009289999999999"/>
    <n v="-191.68480099999999"/>
    <n v="-6.3861000000000001E-2"/>
    <n v="1.712577"/>
    <n v="-191.67475899999999"/>
    <n v="-6.3843999999999998E-2"/>
    <n v="1.5378860000000001"/>
    <n v="1.8E-5"/>
  </r>
  <r>
    <n v="3131"/>
    <x v="11"/>
    <s v="1-4-18-26-33-54-75-104-138-183-186-204"/>
    <s v="1-4-18-26-33-54-75-104-138-183-186-204"/>
    <x v="1"/>
    <x v="3016"/>
    <n v="861.798"/>
    <n v="321.71800000000002"/>
    <n v="9.0589469999999999"/>
    <n v="0"/>
    <x v="2744"/>
    <x v="2864"/>
    <n v="2.442631"/>
    <n v="-191.69299000000001"/>
    <n v="-3.5175999999999999E-2"/>
    <n v="2.4407779999999999"/>
    <n v="-191.69198600000001"/>
    <n v="-3.5576999999999998E-2"/>
    <n v="0.210782"/>
    <n v="4.0200000000000001E-4"/>
  </r>
  <r>
    <n v="3132"/>
    <x v="11"/>
    <s v="1-4-18-26-33-54-75-104-138-183-186-204"/>
    <s v="1-4-18-26-33-54-75-104-138-183-186-204"/>
    <x v="1"/>
    <x v="3017"/>
    <n v="687.69200000000001"/>
    <n v="275.09100000000001"/>
    <n v="9.6566939999999999"/>
    <n v="0"/>
    <x v="2745"/>
    <x v="2865"/>
    <n v="3.1682670000000002"/>
    <n v="-191.70101399999999"/>
    <n v="-1.4883E-2"/>
    <n v="3.1675900000000001"/>
    <n v="-191.696991"/>
    <n v="-1.4402999999999999E-2"/>
    <n v="0.40799000000000002"/>
    <n v="4.8000000000000001E-4"/>
  </r>
  <r>
    <n v="3133"/>
    <x v="11"/>
    <s v="1-4-18-26-33-54-75-104-138-183-186-204"/>
    <s v="1-4-18-26-33-54-75-104-138-183-186-204"/>
    <x v="1"/>
    <x v="3018"/>
    <n v="748.726"/>
    <n v="496.15499999999997"/>
    <n v="8.1478439999999992"/>
    <n v="0"/>
    <x v="2746"/>
    <x v="2866"/>
    <n v="3.8753259999999998"/>
    <n v="-191.71891600000001"/>
    <n v="1.2149999999999999E-3"/>
    <n v="3.892757"/>
    <n v="-191.69447299999999"/>
    <n v="-1.735E-3"/>
    <n v="3.002151"/>
    <n v="5.1999999999999995E-4"/>
  </r>
  <r>
    <n v="3134"/>
    <x v="22"/>
    <s v="1-4-18-26-33-75-104-138-183-186-204"/>
    <s v="1-4-18-26-33-75-104-138-183-186-204"/>
    <x v="1"/>
    <x v="3019"/>
    <n v="619.42899999999997"/>
    <n v="303.75200000000001"/>
    <n v="10.974586"/>
    <n v="0"/>
    <x v="2747"/>
    <x v="2867"/>
    <n v="4.8568189999999998"/>
    <n v="-191.70078599999999"/>
    <n v="7.2269999999999999E-3"/>
    <n v="4.8585349999999998"/>
    <n v="-191.68722500000001"/>
    <n v="6.4999999999999997E-3"/>
    <n v="1.3668499999999999"/>
    <n v="7.27E-4"/>
  </r>
  <r>
    <n v="3135"/>
    <x v="11"/>
    <s v="1-4-18-26-33-75-104-138-183-186-190-204"/>
    <s v="1-4-18-26-33-75-104-138-183-186-190-204"/>
    <x v="1"/>
    <x v="3020"/>
    <n v="770.79899999999998"/>
    <n v="420.55500000000001"/>
    <n v="9.0173889999999997"/>
    <n v="0"/>
    <x v="2748"/>
    <x v="2868"/>
    <n v="5.5843319999999999"/>
    <n v="-191.680047"/>
    <n v="1.0401000000000001E-2"/>
    <n v="5.5833399999999997"/>
    <n v="-191.67944299999999"/>
    <n v="1.0279E-2"/>
    <n v="0.116146"/>
    <n v="1.22E-4"/>
  </r>
  <r>
    <n v="3136"/>
    <x v="11"/>
    <s v="1-4-18-26-33-75-104-138-183-186-190-204"/>
    <s v="1-4-18-26-33-75-104-138-183-186-190-204"/>
    <x v="1"/>
    <x v="3021"/>
    <n v="663.827"/>
    <n v="296.13"/>
    <n v="8.2955880000000004"/>
    <n v="0"/>
    <x v="2749"/>
    <x v="2869"/>
    <n v="6.305644"/>
    <n v="-191.673609"/>
    <n v="1.1507E-2"/>
    <n v="6.3090339999999996"/>
    <n v="-191.67005900000001"/>
    <n v="1.1861999999999999E-2"/>
    <n v="0.49085400000000001"/>
    <n v="3.5500000000000001E-4"/>
  </r>
  <r>
    <n v="3137"/>
    <x v="11"/>
    <s v="1-4-18-26-33-75-104-138-183-186-190-204"/>
    <s v="1-4-18-26-33-75-104-138-183-186-190-204"/>
    <x v="1"/>
    <x v="3022"/>
    <n v="766.27300000000002"/>
    <n v="290.90699999999998"/>
    <n v="8.8711490000000008"/>
    <n v="0"/>
    <x v="1747"/>
    <x v="2870"/>
    <n v="7.0390639999999998"/>
    <n v="-191.656567"/>
    <n v="1.307E-2"/>
    <n v="7.0353580000000004"/>
    <n v="-191.66012599999999"/>
    <n v="1.3722E-2"/>
    <n v="0.51382099999999997"/>
    <n v="6.5200000000000002E-4"/>
  </r>
  <r>
    <n v="3138"/>
    <x v="11"/>
    <s v="1-4-18-26-33-75-104-138-183-186-190-204"/>
    <s v="1-4-18-26-33-75-104-138-183-186-190-204"/>
    <x v="1"/>
    <x v="3023"/>
    <n v="1000.452"/>
    <n v="312.923"/>
    <n v="11.791992"/>
    <n v="0"/>
    <x v="2750"/>
    <x v="2871"/>
    <n v="8.0039569999999998"/>
    <n v="-191.644811"/>
    <n v="1.5275E-2"/>
    <n v="8.0038450000000001"/>
    <n v="-191.645813"/>
    <n v="1.4881999999999999E-2"/>
    <n v="0.100865"/>
    <n v="3.9300000000000001E-4"/>
  </r>
  <r>
    <n v="3139"/>
    <x v="11"/>
    <s v="1-4-18-26-33-75-104-138-183-186-190-204"/>
    <s v="1-4-18-26-33-75-104-138-183-186-190-204"/>
    <x v="1"/>
    <x v="3024"/>
    <n v="809.55100000000004"/>
    <n v="301.411"/>
    <n v="8.6758679999999995"/>
    <n v="0"/>
    <x v="2751"/>
    <x v="2872"/>
    <n v="8.7388689999999993"/>
    <n v="-191.63166899999999"/>
    <n v="1.6365000000000001E-2"/>
    <n v="8.7297910000000005"/>
    <n v="-191.634872"/>
    <n v="1.4585000000000001E-2"/>
    <n v="0.96267800000000003"/>
    <n v="1.7799999999999999E-3"/>
  </r>
  <r>
    <n v="3140"/>
    <x v="11"/>
    <s v="1-4-18-26-33-75-104-138-183-186-190-204"/>
    <s v="1-4-18-26-33-75-104-138-183-186-190-204"/>
    <x v="1"/>
    <x v="3025"/>
    <n v="1327.587"/>
    <n v="501.56799999999998"/>
    <n v="9.2860630000000004"/>
    <n v="0"/>
    <x v="2752"/>
    <x v="2873"/>
    <n v="9.4553460000000005"/>
    <n v="-191.63085000000001"/>
    <n v="1.3623E-2"/>
    <n v="9.4553750000000001"/>
    <n v="-191.62640400000001"/>
    <n v="1.3370999999999999E-2"/>
    <n v="0.444635"/>
    <n v="2.52E-4"/>
  </r>
  <r>
    <n v="3141"/>
    <x v="22"/>
    <s v="1-4-18-26-33-75-104-183-186-190-204"/>
    <s v="1-4-18-26-33-75-104-183-186-190-204"/>
    <x v="1"/>
    <x v="3026"/>
    <n v="1182.559"/>
    <n v="428.63299999999998"/>
    <n v="10.864462"/>
    <n v="0"/>
    <x v="2753"/>
    <x v="2874"/>
    <n v="10.423232"/>
    <n v="-191.600549"/>
    <n v="9.7800000000000005E-3"/>
    <n v="10.422667000000001"/>
    <n v="-191.61669900000001"/>
    <n v="1.1018999999999999E-2"/>
    <n v="1.6159809999999999"/>
    <n v="1.2390000000000001E-3"/>
  </r>
  <r>
    <n v="3142"/>
    <x v="22"/>
    <s v="1-4-18-26-33-75-104-183-186-190-204"/>
    <s v="1-4-18-26-33-75-104-183-186-190-204"/>
    <x v="1"/>
    <x v="3027"/>
    <n v="971.96199999999999"/>
    <n v="381.03899999999999"/>
    <n v="7.6040739999999998"/>
    <n v="0"/>
    <x v="2754"/>
    <x v="2875"/>
    <n v="11.151036"/>
    <n v="-191.61088899999999"/>
    <n v="8.5889999999999994E-3"/>
    <n v="11.148299"/>
    <n v="-191.610153"/>
    <n v="9.2069999999999999E-3"/>
    <n v="0.28342600000000001"/>
    <n v="6.1700000000000004E-4"/>
  </r>
  <r>
    <n v="3143"/>
    <x v="22"/>
    <s v="1-4-18-26-33-57-75-104-183-186-190"/>
    <s v="1-4-18-26-33-57-75-104-183-186-190"/>
    <x v="1"/>
    <x v="3028"/>
    <n v="952.06899999999996"/>
    <n v="323.67500000000001"/>
    <n v="7.7057719999999996"/>
    <n v="0"/>
    <x v="2755"/>
    <x v="2876"/>
    <n v="11.887543000000001"/>
    <n v="-191.59741700000001"/>
    <n v="9.214E-3"/>
    <n v="11.874135000000001"/>
    <n v="-191.60446200000001"/>
    <n v="8.7559999999999999E-3"/>
    <n v="1.514597"/>
    <n v="4.5800000000000002E-4"/>
  </r>
  <r>
    <n v="3144"/>
    <x v="22"/>
    <s v="1-4-18-26-33-57-75-104-183-186-190"/>
    <s v="1-4-18-26-33-57-75-104-183-186-190"/>
    <x v="1"/>
    <x v="3029"/>
    <n v="658.28499999999997"/>
    <n v="352.87599999999998"/>
    <n v="7.7482369999999996"/>
    <n v="0"/>
    <x v="2756"/>
    <x v="2877"/>
    <n v="12.601565000000001"/>
    <n v="-191.60073199999999"/>
    <n v="8.3309999999999999E-3"/>
    <n v="12.600085999999999"/>
    <n v="-191.59880100000001"/>
    <n v="7.6049999999999998E-3"/>
    <n v="0.24323500000000001"/>
    <n v="7.2599999999999997E-4"/>
  </r>
  <r>
    <n v="3145"/>
    <x v="22"/>
    <s v="1-4-18-26-33-57-75-104-183-186-190"/>
    <s v="1-4-18-26-33-57-75-104-183-186-190"/>
    <x v="1"/>
    <x v="3030"/>
    <n v="635.1"/>
    <n v="306.94200000000001"/>
    <n v="10.364561"/>
    <n v="0"/>
    <x v="2757"/>
    <x v="2878"/>
    <n v="13.567027"/>
    <n v="-191.58322100000001"/>
    <n v="6.5240000000000003E-3"/>
    <n v="13.567997"/>
    <n v="-191.591858"/>
    <n v="7.0359999999999997E-3"/>
    <n v="0.86914499999999995"/>
    <n v="5.1199999999999998E-4"/>
  </r>
  <r>
    <n v="3146"/>
    <x v="22"/>
    <s v="1-4-18-26-33-57-75-104-183-186-190"/>
    <s v="1-4-18-26-33-57-75-104-183-186-190"/>
    <x v="1"/>
    <x v="3031"/>
    <n v="629.46799999999996"/>
    <n v="340.52100000000002"/>
    <n v="7.437697"/>
    <n v="0"/>
    <x v="1566"/>
    <x v="2879"/>
    <n v="14.292312000000001"/>
    <n v="-191.58569499999999"/>
    <n v="6.6969999999999998E-3"/>
    <n v="14.293834"/>
    <n v="-191.58789100000001"/>
    <n v="6.5199999999999998E-3"/>
    <n v="0.26712599999999997"/>
    <n v="1.7699999999999999E-4"/>
  </r>
  <r>
    <n v="3147"/>
    <x v="22"/>
    <s v="1-4-18-26-33-57-75-104-183-186-190"/>
    <s v="1-4-18-26-33-57-75-104-183-186-190"/>
    <x v="1"/>
    <x v="3032"/>
    <n v="615.51800000000003"/>
    <n v="315.35199999999998"/>
    <n v="8.3000860000000003"/>
    <n v="0"/>
    <x v="2758"/>
    <x v="2880"/>
    <n v="15.022259999999999"/>
    <n v="-191.5873"/>
    <n v="5.2119999999999996E-3"/>
    <n v="15.019598999999999"/>
    <n v="-191.58442700000001"/>
    <n v="4.908E-3"/>
    <n v="0.39161699999999999"/>
    <n v="3.0400000000000002E-4"/>
  </r>
  <r>
    <n v="3148"/>
    <x v="22"/>
    <s v="1-4-18-26-33-57-75-104-183-186-190"/>
    <s v="1-4-18-26-33-57-75-104-183-186-190"/>
    <x v="1"/>
    <x v="3033"/>
    <n v="696.99199999999996"/>
    <n v="263.98"/>
    <n v="8.5478489999999994"/>
    <n v="0"/>
    <x v="2759"/>
    <x v="2881"/>
    <n v="15.746622"/>
    <n v="-191.58142799999999"/>
    <n v="3.82E-3"/>
    <n v="15.745353"/>
    <n v="-191.581772"/>
    <n v="4.5139999999999998E-3"/>
    <n v="0.131443"/>
    <n v="6.9300000000000004E-4"/>
  </r>
  <r>
    <n v="3149"/>
    <x v="12"/>
    <s v="1-4-18-26-33-57-104-183-186-190"/>
    <s v="1-4-18-26-33-57-104-183-186-190"/>
    <x v="1"/>
    <x v="3034"/>
    <n v="599.29999999999995"/>
    <n v="396.89600000000002"/>
    <n v="9.3800489999999996"/>
    <n v="0"/>
    <x v="2760"/>
    <x v="2882"/>
    <n v="16.724512000000001"/>
    <n v="-191.57600299999999"/>
    <n v="4.0920000000000002E-3"/>
    <n v="16.711863999999998"/>
    <n v="-191.57856799999999"/>
    <n v="3.6970000000000002E-3"/>
    <n v="1.2905219999999999"/>
    <n v="3.9500000000000001E-4"/>
  </r>
  <r>
    <n v="3150"/>
    <x v="22"/>
    <s v="1-4-18-22-26-33-57-104-183-186-190"/>
    <s v="1-4-18-22-26-33-57-104-183-186-190"/>
    <x v="1"/>
    <x v="3035"/>
    <n v="731.28800000000001"/>
    <n v="415.19499999999999"/>
    <n v="7.8842679999999996"/>
    <n v="0"/>
    <x v="2761"/>
    <x v="2883"/>
    <n v="17.441858"/>
    <n v="-191.56304600000001"/>
    <n v="3.6380000000000002E-3"/>
    <n v="17.431349000000001"/>
    <n v="-191.57633999999999"/>
    <n v="2.8E-3"/>
    <n v="1.6946019999999999"/>
    <n v="8.3799999999999999E-4"/>
  </r>
  <r>
    <n v="3151"/>
    <x v="22"/>
    <s v="1-4-18-22-26-33-57-104-183-186-190"/>
    <s v="1-4-18-22-26-33-57-104-183-186-190"/>
    <x v="1"/>
    <x v="3036"/>
    <n v="679.85400000000004"/>
    <n v="270.42"/>
    <n v="8.3234010000000005"/>
    <n v="0"/>
    <x v="2762"/>
    <x v="2884"/>
    <n v="18.13965"/>
    <n v="-191.57379"/>
    <n v="3.2940000000000001E-3"/>
    <n v="18.141428000000001"/>
    <n v="-191.57466099999999"/>
    <n v="3.0140000000000002E-3"/>
    <n v="0.19802900000000001"/>
    <n v="2.7999999999999998E-4"/>
  </r>
  <r>
    <n v="3152"/>
    <x v="22"/>
    <s v="1-4-18-22-26-33-57-104-183-186-190"/>
    <s v="1-4-18-22-26-33-57-104-183-186-190"/>
    <x v="1"/>
    <x v="3037"/>
    <n v="726.07299999999998"/>
    <n v="457.38400000000001"/>
    <n v="7.7700639999999996"/>
    <n v="0"/>
    <x v="2763"/>
    <x v="2885"/>
    <n v="18.845072999999999"/>
    <n v="-191.575658"/>
    <n v="1.6919999999999999E-3"/>
    <n v="18.839984999999999"/>
    <n v="-191.572845"/>
    <n v="2.2269999999999998E-3"/>
    <n v="0.58138299999999998"/>
    <n v="5.3499999999999999E-4"/>
  </r>
  <r>
    <n v="3153"/>
    <x v="22"/>
    <s v="1-4-18-22-26-33-57-104-183-186-190"/>
    <s v="1-4-18-22-26-33-57-104-183-186-190"/>
    <x v="1"/>
    <x v="3038"/>
    <n v="694.79"/>
    <n v="283.39400000000001"/>
    <n v="8.220205"/>
    <n v="0"/>
    <x v="2764"/>
    <x v="2886"/>
    <n v="19.546582999999998"/>
    <n v="-191.56636700000001"/>
    <n v="3.7650000000000001E-3"/>
    <n v="19.527425999999998"/>
    <n v="-191.571854"/>
    <n v="2.3029999999999999E-3"/>
    <n v="1.9927809999999999"/>
    <n v="1.462E-3"/>
  </r>
  <r>
    <n v="3154"/>
    <x v="22"/>
    <s v="1-4-18-22-26-33-57-104-183-186-190"/>
    <s v="1-4-18-22-26-33-57-104-183-186-190"/>
    <x v="1"/>
    <x v="3039"/>
    <n v="599.96600000000001"/>
    <n v="269.62900000000002"/>
    <n v="10.206861999999999"/>
    <n v="0"/>
    <x v="2765"/>
    <x v="2887"/>
    <n v="20.429829000000002"/>
    <n v="-191.571031"/>
    <n v="1.8469999999999999E-3"/>
    <n v="20.430038"/>
    <n v="-191.57063299999999"/>
    <n v="1.792E-3"/>
    <n v="4.4919000000000001E-2"/>
    <n v="5.3999999999999998E-5"/>
  </r>
  <r>
    <n v="3155"/>
    <x v="11"/>
    <s v="1-4-18-22-26-33-42-57-104-183-186-190"/>
    <s v="1-4-18-22-26-33-42-57-104-183-186-190"/>
    <x v="1"/>
    <x v="3040"/>
    <n v="647.553"/>
    <n v="250.67"/>
    <n v="8.8220379999999992"/>
    <n v="0"/>
    <x v="2766"/>
    <x v="2888"/>
    <n v="21.090485999999999"/>
    <n v="-191.57567299999999"/>
    <n v="2.6800000000000001E-4"/>
    <n v="21.098894000000001"/>
    <n v="-191.569748"/>
    <n v="9.6500000000000004E-4"/>
    <n v="1.028589"/>
    <n v="6.9700000000000003E-4"/>
  </r>
  <r>
    <n v="3156"/>
    <x v="22"/>
    <s v="1-4-18-22-26-33-42-57-104-183-190"/>
    <s v="1-4-18-22-26-33-42-57-104-183-190"/>
    <x v="1"/>
    <x v="3041"/>
    <n v="1184.6369999999999"/>
    <n v="366.755"/>
    <n v="6.4141009999999996"/>
    <n v="0"/>
    <x v="2767"/>
    <x v="2889"/>
    <n v="21.762744000000001"/>
    <n v="-191.56905900000001"/>
    <n v="1.3600000000000001E-3"/>
    <n v="21.761590999999999"/>
    <n v="-191.56933599999999"/>
    <n v="1.315E-3"/>
    <n v="0.11862399999999999"/>
    <n v="4.5000000000000003E-5"/>
  </r>
  <r>
    <n v="3157"/>
    <x v="22"/>
    <s v="1-4-18-22-26-33-42-57-104-183-190"/>
    <s v="1-4-18-22-26-33-42-57-104-183-190"/>
    <x v="1"/>
    <x v="3042"/>
    <n v="1345.6410000000001"/>
    <n v="350.21800000000002"/>
    <n v="9.3558299999999992"/>
    <n v="0"/>
    <x v="2768"/>
    <x v="2890"/>
    <n v="22.630336"/>
    <n v="-191.57659899999999"/>
    <n v="1.9139999999999999E-3"/>
    <n v="22.634768999999999"/>
    <n v="-191.56858800000001"/>
    <n v="1.16E-3"/>
    <n v="0.91560699999999995"/>
    <n v="7.5500000000000003E-4"/>
  </r>
  <r>
    <n v="3158"/>
    <x v="22"/>
    <s v="1-4-18-22-26-33-42-57-104-183-190"/>
    <s v="1-4-18-22-26-33-42-57-104-183-190"/>
    <x v="1"/>
    <x v="3043"/>
    <n v="1126.0309999999999"/>
    <n v="388.79700000000003"/>
    <n v="7.5318909999999999"/>
    <n v="0"/>
    <x v="2769"/>
    <x v="2891"/>
    <n v="23.268014999999998"/>
    <n v="-191.58086599999999"/>
    <n v="5.0600000000000005E-4"/>
    <n v="23.280745"/>
    <n v="-191.56800799999999"/>
    <n v="4.8200000000000001E-4"/>
    <n v="1.80924"/>
    <n v="2.4000000000000001E-5"/>
  </r>
  <r>
    <n v="3159"/>
    <x v="22"/>
    <s v="1-4-18-22-26-33-42-57-104-183-190"/>
    <s v="1-4-18-22-26-33-42-57-104-183-190"/>
    <x v="1"/>
    <x v="3044"/>
    <n v="664.31500000000005"/>
    <n v="305.791"/>
    <n v="6.385122"/>
    <n v="0"/>
    <x v="2770"/>
    <x v="2892"/>
    <n v="23.934908"/>
    <n v="-191.55101500000001"/>
    <n v="1.665E-3"/>
    <n v="23.918513999999998"/>
    <n v="-191.56779499999999"/>
    <n v="9.5399999999999999E-4"/>
    <n v="2.3458809999999999"/>
    <n v="7.1199999999999996E-4"/>
  </r>
  <r>
    <n v="3160"/>
    <x v="22"/>
    <s v="1-4-18-22-26-33-42-57-104-183-190"/>
    <s v="1-4-18-22-26-33-42-57-104-183-190"/>
    <x v="1"/>
    <x v="3045"/>
    <n v="639.83299999999997"/>
    <n v="340.10899999999998"/>
    <n v="6.8985979999999998"/>
    <n v="0"/>
    <x v="2771"/>
    <x v="2893"/>
    <n v="24.540897000000001"/>
    <n v="-191.56937199999999"/>
    <n v="-1.4549999999999999E-3"/>
    <n v="24.548190999999999"/>
    <n v="-191.56738300000001"/>
    <n v="2.4399999999999999E-4"/>
    <n v="0.75607100000000005"/>
    <n v="1.2110000000000001E-3"/>
  </r>
  <r>
    <n v="3161"/>
    <x v="22"/>
    <s v="1-4-18-22-26-33-42-57-104-183-190"/>
    <s v="1-4-18-22-26-33-42-57-104-183-190"/>
    <x v="1"/>
    <x v="3046"/>
    <n v="753.29100000000005"/>
    <n v="318.19799999999998"/>
    <n v="6.4442240000000002"/>
    <n v="0"/>
    <x v="2772"/>
    <x v="2894"/>
    <n v="25.159624000000001"/>
    <n v="-191.569086"/>
    <n v="1.8000000000000001E-4"/>
    <n v="25.170258"/>
    <n v="-191.567352"/>
    <n v="6.8300000000000001E-4"/>
    <n v="1.077391"/>
    <n v="5.0299999999999997E-4"/>
  </r>
  <r>
    <n v="3162"/>
    <x v="11"/>
    <s v="1-4-18-22-26-33-42-57-104-183-190-192"/>
    <s v="1-4-18-22-26-33-42-57-104-183-190-192"/>
    <x v="1"/>
    <x v="3047"/>
    <n v="676.51599999999996"/>
    <n v="455.113"/>
    <n v="7.7949609999999998"/>
    <n v="0"/>
    <x v="2773"/>
    <x v="2895"/>
    <n v="25.786722999999999"/>
    <n v="-191.55338"/>
    <n v="9.4600000000000001E-4"/>
    <n v="25.785240000000002"/>
    <n v="-191.567047"/>
    <n v="6.9999999999999999E-6"/>
    <n v="1.37473"/>
    <n v="9.3800000000000003E-4"/>
  </r>
  <r>
    <n v="3163"/>
    <x v="11"/>
    <s v="1-4-18-22-26-33-42-57-104-183-190-192"/>
    <s v="1-4-18-22-26-33-42-57-104-183-190-192"/>
    <x v="1"/>
    <x v="3048"/>
    <n v="707.07"/>
    <n v="1004.498"/>
    <n v="9.4231759999999998"/>
    <n v="0"/>
    <x v="2774"/>
    <x v="2896"/>
    <n v="26.601451000000001"/>
    <n v="-191.560498"/>
    <n v="-6.0000000000000002E-5"/>
    <n v="26.594688000000001"/>
    <n v="-191.566971"/>
    <n v="-9.2999999999999997E-5"/>
    <n v="0.93608999999999998"/>
    <n v="3.3000000000000003E-5"/>
  </r>
  <r>
    <n v="3164"/>
    <x v="11"/>
    <s v="1-4-18-22-26-33-42-57-104-183-190-192"/>
    <s v="1-4-18-22-26-33-42-57-104-183-190-192"/>
    <x v="1"/>
    <x v="3049"/>
    <n v="658.875"/>
    <n v="314.61700000000002"/>
    <n v="7.7691249999999998"/>
    <n v="0"/>
    <x v="2775"/>
    <x v="2897"/>
    <n v="27.189299999999999"/>
    <n v="-191.57252800000001"/>
    <n v="5.5599999999999996E-4"/>
    <n v="27.193884000000001"/>
    <n v="-191.56710799999999"/>
    <n v="4.2999999999999999E-4"/>
    <n v="0.70982000000000001"/>
    <n v="1.25E-4"/>
  </r>
  <r>
    <n v="3165"/>
    <x v="11"/>
    <s v="1-4-18-22-26-33-42-57-104-183-190-192"/>
    <s v="1-4-18-22-26-33-42-57-104-183-190-192"/>
    <x v="1"/>
    <x v="3050"/>
    <n v="668.17100000000005"/>
    <n v="342.57499999999999"/>
    <n v="7.7867170000000003"/>
    <n v="0"/>
    <x v="2776"/>
    <x v="2898"/>
    <n v="27.786300000000001"/>
    <n v="-191.56673699999999"/>
    <n v="-1.2400000000000001E-4"/>
    <n v="27.786149999999999"/>
    <n v="-191.56691000000001"/>
    <n v="-2.1900000000000001E-4"/>
    <n v="2.2846999999999999E-2"/>
    <n v="9.6000000000000002E-5"/>
  </r>
  <r>
    <n v="3166"/>
    <x v="22"/>
    <s v="1-4-18-22-26-33-42-104-183-190-192"/>
    <s v="1-4-18-22-26-33-42-104-183-190-192"/>
    <x v="1"/>
    <x v="3051"/>
    <n v="1197.6559999999999"/>
    <n v="455.13600000000002"/>
    <n v="6.17842"/>
    <n v="0"/>
    <x v="2777"/>
    <x v="2899"/>
    <n v="28.372965000000001"/>
    <n v="-191.55496099999999"/>
    <n v="1.604E-3"/>
    <n v="28.371382000000001"/>
    <n v="-191.56710799999999"/>
    <n v="2.99E-4"/>
    <n v="1.225039"/>
    <n v="1.305E-3"/>
  </r>
  <r>
    <n v="3167"/>
    <x v="22"/>
    <s v="1-4-18-22-26-33-42-104-183-190-192"/>
    <s v="1-4-18-22-26-33-42-104-183-190-192"/>
    <x v="1"/>
    <x v="3052"/>
    <n v="1143.595"/>
    <n v="377.70100000000002"/>
    <n v="9.6076990000000002"/>
    <n v="0"/>
    <x v="2778"/>
    <x v="2900"/>
    <n v="29.145229"/>
    <n v="-191.56298000000001"/>
    <n v="1.46E-4"/>
    <n v="29.140844000000001"/>
    <n v="-191.56712300000001"/>
    <n v="2.3499999999999999E-4"/>
    <n v="0.60331699999999999"/>
    <n v="8.8999999999999995E-5"/>
  </r>
  <r>
    <n v="3168"/>
    <x v="22"/>
    <s v="1-4-18-22-26-33-42-104-183-190-192"/>
    <s v="1-4-18-22-26-33-42-104-183-190-192"/>
    <x v="1"/>
    <x v="3053"/>
    <n v="1123.258"/>
    <n v="335.00200000000001"/>
    <n v="6.65585"/>
    <n v="0"/>
    <x v="2779"/>
    <x v="2901"/>
    <n v="29.706796000000001"/>
    <n v="-191.57118299999999"/>
    <n v="-7.67E-4"/>
    <n v="29.710025999999999"/>
    <n v="-191.567001"/>
    <n v="-3.8200000000000002E-4"/>
    <n v="0.52830699999999997"/>
    <n v="3.8499999999999998E-4"/>
  </r>
  <r>
    <n v="3169"/>
    <x v="12"/>
    <s v="1-4-18-22-26-33-42-104-190-192"/>
    <s v="1-4-18-22-26-33-42-104-190-192"/>
    <x v="1"/>
    <x v="3054"/>
    <n v="620.81100000000004"/>
    <n v="286.52999999999997"/>
    <n v="5.8598999999999997"/>
    <n v="0"/>
    <x v="2780"/>
    <x v="2902"/>
    <n v="30.281383000000002"/>
    <n v="-191.563052"/>
    <n v="-6.4400000000000004E-4"/>
    <n v="30.272639999999999"/>
    <n v="-191.567215"/>
    <n v="2.05E-4"/>
    <n v="0.96834900000000002"/>
    <n v="4.3899999999999999E-4"/>
  </r>
  <r>
    <n v="3170"/>
    <x v="12"/>
    <s v="1-4-18-22-26-33-42-104-190-192"/>
    <s v="1-4-18-22-26-33-42-104-190-192"/>
    <x v="1"/>
    <x v="3055"/>
    <n v="561.89099999999996"/>
    <n v="274.13600000000002"/>
    <n v="7.7503310000000001"/>
    <n v="0"/>
    <x v="2781"/>
    <x v="2903"/>
    <n v="31.019708999999999"/>
    <n v="-191.545815"/>
    <n v="2.3310000000000002E-3"/>
    <n v="31.012796000000002"/>
    <n v="-191.567307"/>
    <n v="1.8200000000000001E-4"/>
    <n v="2.2575620000000001"/>
    <n v="2.1489999999999999E-3"/>
  </r>
  <r>
    <n v="3171"/>
    <x v="12"/>
    <s v="1-4-18-22-26-33-42-104-190-192"/>
    <s v="1-4-18-22-26-33-42-104-190-192"/>
    <x v="1"/>
    <x v="3056"/>
    <n v="690.476"/>
    <n v="307.59899999999999"/>
    <n v="5.6412089999999999"/>
    <n v="0"/>
    <x v="2782"/>
    <x v="2904"/>
    <n v="31.550844999999999"/>
    <n v="-191.576075"/>
    <n v="-1.366E-3"/>
    <n v="31.560476000000001"/>
    <n v="-191.567261"/>
    <n v="-4.8200000000000001E-4"/>
    <n v="1.305571"/>
    <n v="8.8400000000000002E-4"/>
  </r>
  <r>
    <n v="3172"/>
    <x v="13"/>
    <s v="1-4-18-22-26-33-42-190-192"/>
    <s v="1-4-18-22-26-33-42-190-192"/>
    <x v="1"/>
    <x v="3057"/>
    <n v="545.375"/>
    <n v="311.31400000000002"/>
    <n v="5.0617429999999999"/>
    <n v="0"/>
    <x v="2783"/>
    <x v="2905"/>
    <n v="32.112816000000002"/>
    <n v="-191.56891200000001"/>
    <n v="-9.7300000000000002E-4"/>
    <n v="32.101787999999999"/>
    <n v="-191.56759600000001"/>
    <n v="1.0900000000000001E-4"/>
    <n v="1.110635"/>
    <n v="8.6399999999999997E-4"/>
  </r>
  <r>
    <n v="3173"/>
    <x v="13"/>
    <s v="1-4-18-22-26-33-42-190-192"/>
    <s v="1-4-18-22-26-33-42-190-192"/>
    <x v="1"/>
    <x v="3058"/>
    <n v="788.29100000000005"/>
    <n v="402.15699999999998"/>
    <n v="5.986548"/>
    <n v="0"/>
    <x v="2784"/>
    <x v="2906"/>
    <n v="32.667383999999998"/>
    <n v="-191.53028"/>
    <n v="2.6419999999999998E-3"/>
    <n v="32.636761"/>
    <n v="-191.56758099999999"/>
    <n v="-5.5000000000000003E-4"/>
    <n v="4.8261510000000003"/>
    <n v="2.0920000000000001E-3"/>
  </r>
  <r>
    <n v="3174"/>
    <x v="19"/>
    <s v="1-4-22-26-33-42-190-192"/>
    <s v="1-4-22-26-33-42-190-192"/>
    <x v="1"/>
    <x v="988"/>
    <n v="840.40700000000004"/>
    <n v="417.334"/>
    <n v="5.5456830000000004"/>
    <n v="0"/>
    <x v="2785"/>
    <x v="2907"/>
    <n v="33.340902"/>
    <n v="-191.56726800000001"/>
    <n v="-6.0300000000000002E-4"/>
    <n v="33.340324000000003"/>
    <n v="-191.56779499999999"/>
    <n v="-5.9800000000000001E-4"/>
    <n v="7.8177999999999997E-2"/>
    <n v="5.0000000000000004E-6"/>
  </r>
  <r>
    <n v="3175"/>
    <x v="19"/>
    <s v="1-4-22-26-33-42-190-192"/>
    <s v="1-4-22-26-33-42-190-192"/>
    <x v="1"/>
    <x v="3059"/>
    <n v="734.72400000000005"/>
    <n v="372.97500000000002"/>
    <n v="3.8385030000000002"/>
    <n v="0"/>
    <x v="2786"/>
    <x v="2908"/>
    <n v="33.865096999999999"/>
    <n v="-191.576673"/>
    <n v="-2.0010000000000002E-3"/>
    <n v="33.860916000000003"/>
    <n v="-191.56814600000001"/>
    <n v="2.0000000000000002E-5"/>
    <n v="0.94966799999999996"/>
    <n v="1.9810000000000001E-3"/>
  </r>
  <r>
    <n v="3176"/>
    <x v="13"/>
    <s v="1-4-22-26-33-42-188-190-192"/>
    <s v="1-4-22-26-33-42-188-190-192"/>
    <x v="1"/>
    <x v="3060"/>
    <n v="550.70699999999999"/>
    <n v="391.46499999999997"/>
    <n v="4.4187050000000001"/>
    <n v="0"/>
    <x v="2787"/>
    <x v="2909"/>
    <n v="34.378646000000003"/>
    <n v="-191.55559"/>
    <n v="6.3999999999999997E-5"/>
    <n v="34.376587000000001"/>
    <n v="-191.56811500000001"/>
    <n v="-6.2600000000000004E-4"/>
    <n v="1.26936"/>
    <n v="5.62E-4"/>
  </r>
  <r>
    <n v="3177"/>
    <x v="13"/>
    <s v="1-4-22-26-33-42-188-190-192"/>
    <s v="1-4-22-26-33-42-188-190-192"/>
    <x v="1"/>
    <x v="3061"/>
    <n v="1139.6120000000001"/>
    <n v="811.54600000000005"/>
    <n v="6.9639100000000003"/>
    <n v="0"/>
    <x v="2788"/>
    <x v="2910"/>
    <n v="35.051409"/>
    <n v="-191.57627600000001"/>
    <n v="-1.0169999999999999E-3"/>
    <n v="35.057816000000003"/>
    <n v="-191.568375"/>
    <n v="-6.8900000000000005E-4"/>
    <n v="1.017182"/>
    <n v="3.28E-4"/>
  </r>
  <r>
    <n v="3178"/>
    <x v="13"/>
    <s v="1-4-22-26-33-42-188-190-192"/>
    <s v="1-4-22-26-33-42-188-190-192"/>
    <x v="1"/>
    <x v="3062"/>
    <n v="914.68200000000002"/>
    <n v="365.97899999999998"/>
    <n v="4.7695689999999997"/>
    <n v="0"/>
    <x v="2789"/>
    <x v="2911"/>
    <n v="35.592480999999999"/>
    <n v="-191.54547700000001"/>
    <n v="-1.92E-4"/>
    <n v="35.569118000000003"/>
    <n v="-191.568771"/>
    <n v="-1.0399999999999999E-4"/>
    <n v="3.2991480000000002"/>
    <n v="8.7999999999999998E-5"/>
  </r>
  <r>
    <n v="3179"/>
    <x v="13"/>
    <s v="1-4-22-26-33-42-188-190-192"/>
    <s v="1-4-22-26-33-42-188-190-192"/>
    <x v="1"/>
    <x v="3063"/>
    <n v="1151.3150000000001"/>
    <n v="444.46300000000002"/>
    <n v="5.2496369999999999"/>
    <n v="0"/>
    <x v="2790"/>
    <x v="2912"/>
    <n v="36.094085999999997"/>
    <n v="-191.567781"/>
    <n v="-2.8800000000000001E-4"/>
    <n v="36.097045999999999"/>
    <n v="-191.568817"/>
    <n v="-6.8000000000000005E-4"/>
    <n v="0.31355"/>
    <n v="3.9199999999999999E-4"/>
  </r>
  <r>
    <n v="3180"/>
    <x v="19"/>
    <s v="1-4-22-33-42-188-190-192"/>
    <s v="1-4-22-33-42-188-190-192"/>
    <x v="1"/>
    <x v="2033"/>
    <n v="490.18200000000002"/>
    <n v="735.67600000000004"/>
    <n v="5.7780420000000001"/>
    <n v="0"/>
    <x v="2791"/>
    <x v="2913"/>
    <n v="36.845104999999997"/>
    <n v="-191.568026"/>
    <n v="-1.1E-5"/>
    <n v="36.849327000000002"/>
    <n v="-191.56912199999999"/>
    <n v="-6.5600000000000001E-4"/>
    <n v="0.436255"/>
    <n v="6.4599999999999998E-4"/>
  </r>
  <r>
    <n v="3181"/>
    <x v="19"/>
    <s v="1-4-22-33-42-188-190-192"/>
    <s v="1-4-22-33-42-188-190-192"/>
    <x v="1"/>
    <x v="3064"/>
    <n v="837.202"/>
    <n v="384.58600000000001"/>
    <n v="5.395092"/>
    <n v="0"/>
    <x v="2792"/>
    <x v="2914"/>
    <n v="37.462411000000003"/>
    <n v="-191.56765100000001"/>
    <n v="-5.4900000000000001E-4"/>
    <n v="37.458961000000002"/>
    <n v="-191.56956500000001"/>
    <n v="-2.14E-4"/>
    <n v="0.39450000000000002"/>
    <n v="3.3500000000000001E-4"/>
  </r>
  <r>
    <n v="3182"/>
    <x v="14"/>
    <s v="4-22-33-42-188-190-192"/>
    <s v="4-22-33-42-188-190-192"/>
    <x v="1"/>
    <x v="3065"/>
    <n v="735.89700000000005"/>
    <n v="343.84500000000003"/>
    <n v="4.9819709999999997"/>
    <n v="0"/>
    <x v="2793"/>
    <x v="2915"/>
    <n v="38.141995000000001"/>
    <n v="-191.546425"/>
    <n v="2.04E-4"/>
    <n v="38.111156000000001"/>
    <n v="-191.56976299999999"/>
    <n v="-6.7100000000000005E-4"/>
    <n v="3.8674210000000002"/>
    <n v="4.66E-4"/>
  </r>
  <r>
    <n v="3183"/>
    <x v="14"/>
    <s v="4-22-33-42-188-190-192"/>
    <s v="4-22-33-42-188-190-192"/>
    <x v="1"/>
    <x v="3066"/>
    <n v="411.95100000000002"/>
    <n v="405.202"/>
    <n v="6.6300220000000003"/>
    <n v="0"/>
    <x v="2794"/>
    <x v="2916"/>
    <n v="39.027262"/>
    <n v="-191.59908799999999"/>
    <n v="-2.3249999999999998E-3"/>
    <n v="39.048771000000002"/>
    <n v="-191.57023599999999"/>
    <n v="-6.6699999999999995E-4"/>
    <n v="3.5986739999999999"/>
    <n v="1.658E-3"/>
  </r>
  <r>
    <n v="3184"/>
    <x v="14"/>
    <s v="4-22-33-42-188-190-192"/>
    <s v="4-22-33-42-188-190-192"/>
    <x v="1"/>
    <x v="3067"/>
    <n v="744.80200000000002"/>
    <n v="328.48200000000003"/>
    <n v="5.3352050000000002"/>
    <n v="0"/>
    <x v="2795"/>
    <x v="2917"/>
    <n v="39.782688999999998"/>
    <n v="-191.57812899999999"/>
    <n v="-6.3199999999999997E-4"/>
    <n v="39.793736000000003"/>
    <n v="-191.57072400000001"/>
    <n v="-2.3699999999999999E-4"/>
    <n v="1.3298829999999999"/>
    <n v="3.9399999999999998E-4"/>
  </r>
  <r>
    <n v="3185"/>
    <x v="18"/>
    <s v="22-33-42-188-190-192"/>
    <s v="22-33-42-188-190-192"/>
    <x v="1"/>
    <x v="3068"/>
    <n v="398.71600000000001"/>
    <n v="260.83699999999999"/>
    <n v="4.5764440000000004"/>
    <n v="0"/>
    <x v="2796"/>
    <x v="2918"/>
    <n v="40.544978999999998"/>
    <n v="-191.57325900000001"/>
    <n v="-8.9499999999999996E-4"/>
    <n v="40.547432000000001"/>
    <n v="-191.570908"/>
    <n v="-7.0299999999999996E-4"/>
    <n v="0.33977299999999999"/>
    <n v="1.92E-4"/>
  </r>
  <r>
    <n v="3186"/>
    <x v="14"/>
    <s v="22-33-42-44-188-190-192"/>
    <s v="22-33-42-44-188-190-192"/>
    <x v="1"/>
    <x v="3069"/>
    <n v="407.47500000000002"/>
    <n v="272.77100000000002"/>
    <n v="5.015117"/>
    <n v="0"/>
    <x v="2797"/>
    <x v="2919"/>
    <n v="41.284891000000002"/>
    <n v="-191.57943599999999"/>
    <n v="-4.4099999999999999E-4"/>
    <n v="41.291580000000003"/>
    <n v="-191.571426"/>
    <n v="-2.0799999999999999E-4"/>
    <n v="1.043506"/>
    <n v="2.33E-4"/>
  </r>
  <r>
    <n v="3187"/>
    <x v="14"/>
    <s v="22-33-42-44-188-190-192"/>
    <s v="22-33-42-44-188-190-192"/>
    <x v="1"/>
    <x v="3070"/>
    <n v="618.53800000000001"/>
    <n v="237.989"/>
    <n v="6.5447629999999997"/>
    <n v="0"/>
    <x v="2798"/>
    <x v="2920"/>
    <n v="42.265509999999999"/>
    <n v="-191.55914300000001"/>
    <n v="-2.3119999999999998E-3"/>
    <n v="42.260342000000001"/>
    <n v="-191.57186899999999"/>
    <n v="-2.13E-4"/>
    <n v="1.3735029999999999"/>
    <n v="2.0990000000000002E-3"/>
  </r>
  <r>
    <n v="3188"/>
    <x v="14"/>
    <s v="22-33-42-44-188-190-192"/>
    <s v="22-33-42-44-188-190-192"/>
    <x v="1"/>
    <x v="3071"/>
    <n v="499.44099999999997"/>
    <n v="282.15899999999999"/>
    <n v="5.2286039999999998"/>
    <n v="0"/>
    <x v="2799"/>
    <x v="2921"/>
    <n v="42.992035000000001"/>
    <n v="-191.57443900000001"/>
    <n v="-1.967E-3"/>
    <n v="42.97522"/>
    <n v="-191.57202100000001"/>
    <n v="-6.8400000000000004E-4"/>
    <n v="1.69885"/>
    <n v="1.2830000000000001E-3"/>
  </r>
  <r>
    <n v="3189"/>
    <x v="14"/>
    <s v="22-33-42-44-188-190-192"/>
    <s v="22-33-42-44-188-190-192"/>
    <x v="1"/>
    <x v="3072"/>
    <n v="597.35400000000004"/>
    <n v="282.43700000000001"/>
    <n v="6.3356149999999998"/>
    <n v="0"/>
    <x v="2800"/>
    <x v="2922"/>
    <n v="43.898747999999998"/>
    <n v="-191.55697699999999"/>
    <n v="2.7409999999999999E-3"/>
    <n v="43.929478000000003"/>
    <n v="-191.57247899999999"/>
    <n v="-7.1199999999999996E-4"/>
    <n v="3.4418340000000001"/>
    <n v="2.029E-3"/>
  </r>
  <r>
    <n v="3190"/>
    <x v="14"/>
    <s v="22-33-42-44-188-190-192"/>
    <s v="22-33-42-44-188-190-192"/>
    <x v="1"/>
    <x v="3073"/>
    <n v="447.47500000000002"/>
    <n v="245.273"/>
    <n v="5.3555659999999996"/>
    <n v="0"/>
    <x v="2801"/>
    <x v="2923"/>
    <n v="44.630654999999997"/>
    <n v="-191.582269"/>
    <n v="1.351E-3"/>
    <n v="44.653239999999997"/>
    <n v="-191.57295199999999"/>
    <n v="-2.03E-4"/>
    <n v="2.4431449999999999"/>
    <n v="1.147E-3"/>
  </r>
  <r>
    <n v="3191"/>
    <x v="14"/>
    <s v="22-33-42-44-188-190-192"/>
    <s v="22-33-42-44-188-190-192"/>
    <x v="1"/>
    <x v="3074"/>
    <n v="618.6"/>
    <n v="267.86799999999999"/>
    <n v="5.1671569999999996"/>
    <n v="0"/>
    <x v="2802"/>
    <x v="2924"/>
    <n v="45.384590000000003"/>
    <n v="-191.57160400000001"/>
    <n v="-7.0200000000000004E-4"/>
    <n v="45.383057000000001"/>
    <n v="-191.57311999999999"/>
    <n v="-6.9999999999999999E-4"/>
    <n v="0.21565200000000001"/>
    <n v="1.9999999999999999E-6"/>
  </r>
  <r>
    <n v="3192"/>
    <x v="14"/>
    <s v="22-33-42-44-188-190-192"/>
    <s v="22-33-42-44-188-190-192"/>
    <x v="1"/>
    <x v="624"/>
    <n v="431.70699999999999"/>
    <n v="397.346"/>
    <n v="4.9751370000000001"/>
    <n v="0"/>
    <x v="2803"/>
    <x v="2925"/>
    <n v="46.129466999999998"/>
    <n v="-191.58622500000001"/>
    <n v="1.5070000000000001E-3"/>
    <n v="46.114474999999999"/>
    <n v="-191.573654"/>
    <n v="-2.1599999999999999E-4"/>
    <n v="1.956466"/>
    <n v="1.291E-3"/>
  </r>
  <r>
    <n v="3193"/>
    <x v="14"/>
    <s v="22-33-42-44-188-190-192"/>
    <s v="22-33-42-44-188-190-192"/>
    <x v="1"/>
    <x v="393"/>
    <n v="394.88299999999998"/>
    <n v="221.476"/>
    <n v="6.9534900000000004"/>
    <n v="0"/>
    <x v="2804"/>
    <x v="2926"/>
    <n v="47.079363000000001"/>
    <n v="-191.57409799999999"/>
    <n v="-6.4499999999999996E-4"/>
    <n v="47.086078999999998"/>
    <n v="-191.57408100000001"/>
    <n v="-1.93E-4"/>
    <n v="0.67156300000000002"/>
    <n v="4.5300000000000001E-4"/>
  </r>
  <r>
    <n v="3194"/>
    <x v="14"/>
    <s v="22-33-42-44-188-190-192"/>
    <s v="22-33-42-44-188-190-192"/>
    <x v="1"/>
    <x v="3075"/>
    <n v="601.78899999999999"/>
    <n v="415.18099999999998"/>
    <n v="5.2628719999999998"/>
    <n v="0"/>
    <x v="2805"/>
    <x v="2927"/>
    <n v="47.827798000000001"/>
    <n v="-191.583868"/>
    <n v="-1.9499999999999999E-3"/>
    <n v="47.811042999999998"/>
    <n v="-191.57411200000001"/>
    <n v="-6.3199999999999997E-4"/>
    <n v="1.9388700000000001"/>
    <n v="1.3179999999999999E-3"/>
  </r>
  <r>
    <n v="3195"/>
    <x v="14"/>
    <s v="22-33-42-44-188-190-192"/>
    <s v="22-33-42-44-188-190-192"/>
    <x v="1"/>
    <x v="3076"/>
    <n v="440.38499999999999"/>
    <n v="288.51"/>
    <n v="4.8397129999999997"/>
    <n v="0"/>
    <x v="2806"/>
    <x v="2928"/>
    <n v="48.539279000000001"/>
    <n v="-191.57693499999999"/>
    <n v="1.163E-3"/>
    <n v="48.534382000000001"/>
    <n v="-191.57458500000001"/>
    <n v="-1.5100000000000001E-4"/>
    <n v="0.543157"/>
    <n v="1.011E-3"/>
  </r>
  <r>
    <n v="3196"/>
    <x v="14"/>
    <s v="22-33-42-44-188-190-192"/>
    <s v="22-33-42-44-188-190-192"/>
    <x v="1"/>
    <x v="3077"/>
    <n v="402.964"/>
    <n v="265.51499999999999"/>
    <n v="6.4840660000000003"/>
    <n v="0"/>
    <x v="2807"/>
    <x v="2929"/>
    <n v="49.499226999999998"/>
    <n v="-191.575694"/>
    <n v="1.3940000000000001E-3"/>
    <n v="49.499599000000003"/>
    <n v="-191.57502700000001"/>
    <n v="-2.2000000000000001E-4"/>
    <n v="7.6339000000000004E-2"/>
    <n v="1.175E-3"/>
  </r>
  <r>
    <n v="3197"/>
    <x v="14"/>
    <s v="22-33-42-44-188-190-192"/>
    <s v="22-33-42-44-188-190-192"/>
    <x v="1"/>
    <x v="3078"/>
    <n v="474.048"/>
    <n v="305.96499999999997"/>
    <n v="4.9993610000000004"/>
    <n v="0"/>
    <x v="2808"/>
    <x v="728"/>
    <n v="50.230207"/>
    <n v="-191.546167"/>
    <n v="8.52E-4"/>
    <n v="50.225257999999997"/>
    <n v="-191.575211"/>
    <n v="-7.2099999999999996E-4"/>
    <n v="2.9462510000000002"/>
    <n v="1.2999999999999999E-4"/>
  </r>
  <r>
    <n v="3198"/>
    <x v="18"/>
    <s v="22-42-44-188-190-192"/>
    <s v="22-42-44-188-190-192"/>
    <x v="1"/>
    <x v="3079"/>
    <n v="436.411"/>
    <n v="372.30399999999997"/>
    <n v="4.4648490000000001"/>
    <n v="0"/>
    <x v="2809"/>
    <x v="2930"/>
    <n v="50.948082999999997"/>
    <n v="-191.55622500000001"/>
    <n v="7.7399999999999995E-4"/>
    <n v="50.952044999999998"/>
    <n v="-191.575714"/>
    <n v="-2.3499999999999999E-4"/>
    <n v="1.9887859999999999"/>
    <n v="5.3899999999999998E-4"/>
  </r>
  <r>
    <n v="3199"/>
    <x v="18"/>
    <s v="22-42-44-188-190-192"/>
    <s v="22-42-44-188-190-192"/>
    <x v="1"/>
    <x v="3080"/>
    <n v="642.82600000000002"/>
    <n v="410.36700000000002"/>
    <n v="4.9382270000000004"/>
    <n v="0"/>
    <x v="2810"/>
    <x v="2931"/>
    <n v="51.696570000000001"/>
    <n v="-191.54084900000001"/>
    <n v="-2.3730000000000001E-3"/>
    <n v="51.679028000000002"/>
    <n v="-191.57591199999999"/>
    <n v="-7.2499999999999995E-4"/>
    <n v="3.9206449999999999"/>
    <n v="1.6479999999999999E-3"/>
  </r>
  <r>
    <n v="3200"/>
    <x v="18"/>
    <s v="22-42-44-188-190-192"/>
    <s v="22-42-44-188-190-192"/>
    <x v="1"/>
    <x v="3081"/>
    <n v="496.73200000000003"/>
    <n v="402.56299999999999"/>
    <n v="5.6280760000000001"/>
    <n v="0"/>
    <x v="2811"/>
    <x v="2932"/>
    <n v="52.641891999999999"/>
    <n v="-191.57413600000001"/>
    <n v="-1.41E-3"/>
    <n v="52.647461"/>
    <n v="-191.57638499999999"/>
    <n v="-7.2499999999999995E-4"/>
    <n v="0.60063200000000005"/>
    <n v="6.8499999999999995E-4"/>
  </r>
  <r>
    <n v="3201"/>
    <x v="18"/>
    <s v="22-42-44-188-190-192"/>
    <s v="22-42-44-188-190-192"/>
    <x v="1"/>
    <x v="3082"/>
    <n v="533.56600000000003"/>
    <n v="357.31900000000002"/>
    <n v="4.3139459999999996"/>
    <n v="0"/>
    <x v="2812"/>
    <x v="2933"/>
    <n v="53.390196000000003"/>
    <n v="-191.57537400000001"/>
    <n v="1.668E-3"/>
    <n v="53.373016"/>
    <n v="-191.57688899999999"/>
    <n v="-2.34E-4"/>
    <n v="1.7246140000000001"/>
    <n v="1.4339999999999999E-3"/>
  </r>
  <r>
    <n v="3202"/>
    <x v="18"/>
    <s v="22-42-44-188-190-192"/>
    <s v="22-42-44-188-190-192"/>
    <x v="1"/>
    <x v="3083"/>
    <n v="519.74199999999996"/>
    <n v="397.82100000000003"/>
    <n v="4.8260839999999998"/>
    <n v="0"/>
    <x v="2813"/>
    <x v="705"/>
    <n v="54.118192000000001"/>
    <n v="-191.54861399999999"/>
    <n v="2.6289999999999998E-3"/>
    <n v="54.098300999999999"/>
    <n v="-191.57708700000001"/>
    <n v="-7.2400000000000003E-4"/>
    <n v="3.473312"/>
    <n v="1.905E-3"/>
  </r>
  <r>
    <n v="3203"/>
    <x v="15"/>
    <s v="22-42-44-188-192"/>
    <s v="22-42-44-188-192"/>
    <x v="1"/>
    <x v="3084"/>
    <n v="403.303"/>
    <n v="324.685"/>
    <n v="5.1296419999999996"/>
    <n v="0"/>
    <x v="2814"/>
    <x v="2934"/>
    <n v="55.070188000000002"/>
    <n v="-191.584709"/>
    <n v="5.7200000000000003E-4"/>
    <n v="55.06559"/>
    <n v="-191.57753"/>
    <n v="-6.9700000000000003E-4"/>
    <n v="0.85254300000000005"/>
    <n v="1.25E-4"/>
  </r>
  <r>
    <n v="3204"/>
    <x v="15"/>
    <s v="22-42-44-188-192"/>
    <s v="22-42-44-188-192"/>
    <x v="1"/>
    <x v="3085"/>
    <n v="464.96699999999998"/>
    <n v="329.67599999999999"/>
    <n v="4.0069100000000004"/>
    <n v="0"/>
    <x v="1762"/>
    <x v="2935"/>
    <n v="55.807943000000002"/>
    <n v="-191.58056999999999"/>
    <n v="-4.8510000000000003E-3"/>
    <n v="55.791438999999997"/>
    <n v="-191.577988"/>
    <n v="-1.75E-4"/>
    <n v="1.6704509999999999"/>
    <n v="4.6759999999999996E-3"/>
  </r>
  <r>
    <n v="3205"/>
    <x v="15"/>
    <s v="22-42-44-188-192"/>
    <s v="22-42-44-188-192"/>
    <x v="1"/>
    <x v="3086"/>
    <n v="584.85699999999997"/>
    <n v="418.79700000000003"/>
    <n v="3.6070519999999999"/>
    <n v="0"/>
    <x v="2815"/>
    <x v="2936"/>
    <n v="56.508079000000002"/>
    <n v="-191.57890800000001"/>
    <n v="-1.7260000000000001E-3"/>
    <n v="56.517493999999999"/>
    <n v="-191.57815600000001"/>
    <n v="-6.4900000000000005E-4"/>
    <n v="0.94455299999999998"/>
    <n v="1.078E-3"/>
  </r>
  <r>
    <n v="3206"/>
    <x v="15"/>
    <s v="22-42-44-188-192"/>
    <s v="22-42-44-188-192"/>
    <x v="1"/>
    <x v="3087"/>
    <n v="583.19200000000001"/>
    <n v="414.959"/>
    <n v="3.5002749999999998"/>
    <n v="0"/>
    <x v="2374"/>
    <x v="2937"/>
    <n v="57.246189000000001"/>
    <n v="-191.575569"/>
    <n v="-1.2750000000000001E-3"/>
    <n v="57.243549000000002"/>
    <n v="-191.57867400000001"/>
    <n v="-1.8200000000000001E-4"/>
    <n v="0.40756500000000001"/>
    <n v="1.093E-3"/>
  </r>
  <r>
    <n v="3207"/>
    <x v="15"/>
    <s v="22-42-44-188-192"/>
    <s v="22-42-44-188-192"/>
    <x v="1"/>
    <x v="3034"/>
    <n v="343.846"/>
    <n v="383.90199999999999"/>
    <n v="5.1574070000000001"/>
    <n v="0"/>
    <x v="2816"/>
    <x v="2938"/>
    <n v="58.216258000000003"/>
    <n v="-191.5684"/>
    <n v="8.8699999999999998E-4"/>
    <n v="58.211426000000003"/>
    <n v="-191.579117"/>
    <n v="-2.2499999999999999E-4"/>
    <n v="1.175527"/>
    <n v="6.6200000000000005E-4"/>
  </r>
  <r>
    <n v="3208"/>
    <x v="15"/>
    <s v="22-42-44-188-192"/>
    <s v="22-42-44-188-192"/>
    <x v="1"/>
    <x v="3088"/>
    <n v="308.35199999999998"/>
    <n v="314.61900000000003"/>
    <n v="3.4771160000000001"/>
    <n v="0"/>
    <x v="2817"/>
    <x v="2939"/>
    <n v="58.921984999999999"/>
    <n v="-191.594516"/>
    <n v="-1.005E-3"/>
    <n v="58.937176000000001"/>
    <n v="-191.57929999999999"/>
    <n v="-6.9300000000000004E-4"/>
    <n v="2.1500499999999998"/>
    <n v="3.1100000000000002E-4"/>
  </r>
  <r>
    <n v="3209"/>
    <x v="15"/>
    <s v="22-42-44-188-192"/>
    <s v="22-42-44-188-192"/>
    <x v="1"/>
    <x v="3089"/>
    <n v="424.05200000000002"/>
    <n v="355.81900000000002"/>
    <n v="4.2957859999999997"/>
    <n v="0"/>
    <x v="2818"/>
    <x v="2940"/>
    <n v="59.721068000000002"/>
    <n v="-191.52100300000001"/>
    <n v="6.3340000000000002E-3"/>
    <n v="59.662888000000002"/>
    <n v="-191.579758"/>
    <n v="-1.74E-4"/>
    <n v="8.2687010000000001"/>
    <n v="6.1599999999999997E-3"/>
  </r>
  <r>
    <n v="3210"/>
    <x v="18"/>
    <s v="22-29-42-44-188-192"/>
    <s v="22-29-42-44-188-192"/>
    <x v="1"/>
    <x v="3090"/>
    <n v="425.96100000000001"/>
    <n v="297.108"/>
    <n v="5.3187559999999996"/>
    <n v="0"/>
    <x v="2819"/>
    <x v="2941"/>
    <n v="60.617063000000002"/>
    <n v="-191.59478100000001"/>
    <n v="-3.4099999999999999E-4"/>
    <n v="60.630572999999998"/>
    <n v="-191.580231"/>
    <n v="-2.2599999999999999E-4"/>
    <n v="1.985579"/>
    <n v="1.15E-4"/>
  </r>
  <r>
    <n v="3211"/>
    <x v="15"/>
    <s v="29-42-44-188-192"/>
    <s v="29-42-44-188-192"/>
    <x v="1"/>
    <x v="3091"/>
    <n v="392.846"/>
    <n v="276.89600000000002"/>
    <n v="4.2773269999999997"/>
    <n v="0"/>
    <x v="2820"/>
    <x v="2795"/>
    <n v="61.375073999999998"/>
    <n v="-191.56251900000001"/>
    <n v="5.9999999999999995E-4"/>
    <n v="61.356411000000001"/>
    <n v="-191.58042900000001"/>
    <n v="-7.3099999999999999E-4"/>
    <n v="2.5866609999999999"/>
    <n v="1.3200000000000001E-4"/>
  </r>
  <r>
    <n v="3212"/>
    <x v="15"/>
    <s v="29-42-44-188-192"/>
    <s v="29-42-44-188-192"/>
    <x v="1"/>
    <x v="3092"/>
    <n v="308.96199999999999"/>
    <n v="224.00399999999999"/>
    <n v="3.8671150000000001"/>
    <n v="0"/>
    <x v="2821"/>
    <x v="2942"/>
    <n v="62.076833999999998"/>
    <n v="-191.585407"/>
    <n v="-4.0400000000000001E-4"/>
    <n v="62.082298000000002"/>
    <n v="-191.58093299999999"/>
    <n v="-2.4399999999999999E-4"/>
    <n v="0.70624799999999999"/>
    <n v="1.6000000000000001E-4"/>
  </r>
  <r>
    <n v="3213"/>
    <x v="15"/>
    <s v="29-42-44-188-192"/>
    <s v="29-42-44-188-192"/>
    <x v="1"/>
    <x v="3093"/>
    <n v="423.65300000000002"/>
    <n v="343.36099999999999"/>
    <n v="3.8203779999999998"/>
    <n v="0"/>
    <x v="2822"/>
    <x v="2943"/>
    <n v="62.803879999999999"/>
    <n v="-191.58536899999999"/>
    <n v="-1.957E-3"/>
    <n v="62.808182000000002"/>
    <n v="-191.581131"/>
    <n v="-7.3399999999999995E-4"/>
    <n v="0.60384899999999997"/>
    <n v="1.2229999999999999E-3"/>
  </r>
  <r>
    <n v="3214"/>
    <x v="15"/>
    <s v="29-42-44-188-192"/>
    <s v="29-42-44-188-192"/>
    <x v="1"/>
    <x v="284"/>
    <n v="592.36099999999999"/>
    <n v="445.22"/>
    <n v="4.9300280000000001"/>
    <n v="0"/>
    <x v="2823"/>
    <x v="2944"/>
    <n v="63.781607999999999"/>
    <n v="-191.576606"/>
    <n v="-1.1490000000000001E-3"/>
    <n v="63.775970000000001"/>
    <n v="-191.581604"/>
    <n v="-7.3399999999999995E-4"/>
    <n v="0.753355"/>
    <n v="4.15E-4"/>
  </r>
  <r>
    <n v="3215"/>
    <x v="15"/>
    <s v="29-42-44-188-192"/>
    <s v="29-42-44-188-192"/>
    <x v="1"/>
    <x v="3094"/>
    <n v="532.16200000000003"/>
    <n v="383.87099999999998"/>
    <n v="3.7141479999999998"/>
    <n v="0"/>
    <x v="2824"/>
    <x v="2945"/>
    <n v="64.514771999999994"/>
    <n v="-191.562422"/>
    <n v="3.2360000000000002E-3"/>
    <n v="64.501769999999993"/>
    <n v="-191.58210800000001"/>
    <n v="-2.43E-4"/>
    <n v="2.359159"/>
    <n v="2.993E-3"/>
  </r>
  <r>
    <n v="3216"/>
    <x v="15"/>
    <s v="29-42-44-188-192"/>
    <s v="29-42-44-188-192"/>
    <x v="1"/>
    <x v="3095"/>
    <n v="341.48599999999999"/>
    <n v="397.89600000000002"/>
    <n v="3.34721"/>
    <n v="0"/>
    <x v="2825"/>
    <x v="2946"/>
    <n v="65.232963999999996"/>
    <n v="-191.57978"/>
    <n v="-8.9999999999999998E-4"/>
    <n v="65.22757"/>
    <n v="-191.58230599999999"/>
    <n v="-7.3300000000000004E-4"/>
    <n v="0.59566699999999995"/>
    <n v="1.6699999999999999E-4"/>
  </r>
  <r>
    <n v="3217"/>
    <x v="15"/>
    <s v="29-42-44-188-192"/>
    <s v="29-42-44-188-192"/>
    <x v="1"/>
    <x v="3096"/>
    <n v="353.15100000000001"/>
    <n v="270.02499999999998"/>
    <n v="5.220072"/>
    <n v="0"/>
    <x v="2691"/>
    <x v="1720"/>
    <n v="66.213835000000003"/>
    <n v="-191.58821399999999"/>
    <n v="-1.671E-3"/>
    <n v="66.195319999999995"/>
    <n v="-191.582764"/>
    <n v="-7.3200000000000001E-4"/>
    <n v="1.9300170000000001"/>
    <n v="9.3800000000000003E-4"/>
  </r>
  <r>
    <n v="3218"/>
    <x v="15"/>
    <s v="29-42-44-188-192"/>
    <s v="29-42-44-188-192"/>
    <x v="1"/>
    <x v="3097"/>
    <n v="435.19200000000001"/>
    <n v="371.755"/>
    <n v="3.9737559999999998"/>
    <n v="0"/>
    <x v="1495"/>
    <x v="1546"/>
    <n v="66.935924"/>
    <n v="-191.56965700000001"/>
    <n v="1.691E-3"/>
    <n v="66.921165000000002"/>
    <n v="-191.58329800000001"/>
    <n v="-2.6800000000000001E-4"/>
    <n v="2.0096820000000002"/>
    <n v="1.423E-3"/>
  </r>
  <r>
    <n v="3219"/>
    <x v="15"/>
    <s v="29-42-44-188-192"/>
    <s v="29-42-44-188-192"/>
    <x v="1"/>
    <x v="3098"/>
    <n v="593.52599999999995"/>
    <n v="408.798"/>
    <n v="3.615723"/>
    <n v="0"/>
    <x v="2826"/>
    <x v="2947"/>
    <n v="67.654104000000004"/>
    <n v="-191.58326"/>
    <n v="-2.3869999999999998E-3"/>
    <n v="67.647011000000006"/>
    <n v="-191.58346599999999"/>
    <n v="-7.2999999999999996E-4"/>
    <n v="0.70961300000000005"/>
    <n v="1.6570000000000001E-3"/>
  </r>
  <r>
    <n v="3220"/>
    <x v="15"/>
    <s v="29-42-44-188-192"/>
    <s v="29-42-44-188-192"/>
    <x v="1"/>
    <x v="3099"/>
    <n v="612.38900000000001"/>
    <n v="538.37699999999995"/>
    <n v="3.8618220000000001"/>
    <n v="0"/>
    <x v="2827"/>
    <x v="2948"/>
    <n v="68.383420000000001"/>
    <n v="-191.604994"/>
    <n v="-1.1770000000000001E-3"/>
    <n v="68.372855999999999"/>
    <n v="-191.58393899999999"/>
    <n v="-1.8200000000000001E-4"/>
    <n v="2.3556710000000001"/>
    <n v="9.9500000000000001E-4"/>
  </r>
  <r>
    <n v="3221"/>
    <x v="16"/>
    <s v="29-44-188-192"/>
    <s v="29-44-188-192"/>
    <x v="1"/>
    <x v="3100"/>
    <n v="474.702"/>
    <n v="387.06099999999998"/>
    <n v="3.58684"/>
    <n v="0"/>
    <x v="1203"/>
    <x v="2949"/>
    <n v="69.357130999999995"/>
    <n v="-191.58112199999999"/>
    <n v="-2.9450000000000001E-3"/>
    <n v="69.340644999999995"/>
    <n v="-191.58441199999999"/>
    <n v="-1.9599999999999999E-4"/>
    <n v="1.6810940000000001"/>
    <n v="2.7490000000000001E-3"/>
  </r>
  <r>
    <n v="3222"/>
    <x v="16"/>
    <s v="29-44-188-192"/>
    <s v="29-44-188-192"/>
    <x v="1"/>
    <x v="2805"/>
    <n v="349.32"/>
    <n v="325.86399999999998"/>
    <n v="2.9808560000000002"/>
    <n v="0"/>
    <x v="2828"/>
    <x v="2950"/>
    <n v="70.081063"/>
    <n v="-191.57570899999999"/>
    <n v="-2.4550000000000002E-3"/>
    <n v="70.066490000000002"/>
    <n v="-191.58457899999999"/>
    <n v="-6.8199999999999999E-4"/>
    <n v="1.7060139999999999"/>
    <n v="1.7730000000000001E-3"/>
  </r>
  <r>
    <n v="3223"/>
    <x v="17"/>
    <s v="29-44-188"/>
    <s v="29-44-188"/>
    <x v="1"/>
    <x v="3101"/>
    <n v="393.471"/>
    <n v="380.13900000000001"/>
    <n v="2.3277730000000001"/>
    <n v="0"/>
    <x v="2829"/>
    <x v="2951"/>
    <n v="70.796597000000006"/>
    <n v="-191.57713100000001"/>
    <n v="-1.7409999999999999E-3"/>
    <n v="70.792320000000004"/>
    <n v="-191.58505199999999"/>
    <n v="-1.8100000000000001E-4"/>
    <n v="0.90020100000000003"/>
    <n v="1.56E-3"/>
  </r>
  <r>
    <n v="3224"/>
    <x v="17"/>
    <s v="29-44-188"/>
    <s v="29-44-188"/>
    <x v="1"/>
    <x v="3102"/>
    <n v="203.922"/>
    <n v="240.78700000000001"/>
    <n v="3.0559240000000001"/>
    <n v="0"/>
    <x v="713"/>
    <x v="2952"/>
    <n v="71.799617999999995"/>
    <n v="-191.545906"/>
    <n v="-7.3200000000000001E-4"/>
    <n v="71.760109"/>
    <n v="-191.58552599999999"/>
    <n v="-2.1800000000000001E-4"/>
    <n v="5.5952289999999998"/>
    <n v="5.1400000000000003E-4"/>
  </r>
  <r>
    <n v="3225"/>
    <x v="17"/>
    <s v="29-44-188"/>
    <s v="29-44-188"/>
    <x v="1"/>
    <x v="3103"/>
    <n v="335.62700000000001"/>
    <n v="404.58"/>
    <n v="2.2169949999999998"/>
    <n v="0"/>
    <x v="2830"/>
    <x v="2953"/>
    <n v="72.481054"/>
    <n v="-191.62444500000001"/>
    <n v="-5.2519999999999997E-3"/>
    <n v="72.485954000000007"/>
    <n v="-191.585678"/>
    <n v="-6.8499999999999995E-4"/>
    <n v="3.907508"/>
    <n v="4.5669999999999999E-3"/>
  </r>
  <r>
    <n v="3226"/>
    <x v="17"/>
    <s v="29-44-188"/>
    <s v="29-44-188"/>
    <x v="1"/>
    <x v="3104"/>
    <n v="259.21499999999997"/>
    <n v="391.58"/>
    <n v="2.1543389999999998"/>
    <n v="0"/>
    <x v="2831"/>
    <x v="2954"/>
    <n v="73.221321000000003"/>
    <n v="-191.57652999999999"/>
    <n v="-1.6200000000000001E-4"/>
    <n v="73.211799999999997"/>
    <n v="-191.58616599999999"/>
    <n v="-1.8100000000000001E-4"/>
    <n v="1.3546830000000001"/>
    <n v="1.9000000000000001E-5"/>
  </r>
  <r>
    <n v="3227"/>
    <x v="17"/>
    <s v="29-44-188"/>
    <s v="29-44-188"/>
    <x v="1"/>
    <x v="3105"/>
    <n v="211.11"/>
    <n v="254.49700000000001"/>
    <n v="3.1271019999999998"/>
    <n v="0"/>
    <x v="559"/>
    <x v="2955"/>
    <n v="74.215738999999999"/>
    <n v="-191.552693"/>
    <n v="-5.0799999999999999E-4"/>
    <n v="74.179596000000004"/>
    <n v="-191.58659399999999"/>
    <n v="-1.9599999999999999E-4"/>
    <n v="4.9553560000000001"/>
    <n v="3.1100000000000002E-4"/>
  </r>
  <r>
    <n v="3228"/>
    <x v="17"/>
    <s v="29-44-188"/>
    <s v="29-44-188"/>
    <x v="1"/>
    <x v="3106"/>
    <n v="393.90300000000002"/>
    <n v="475.6"/>
    <n v="1.9920370000000001"/>
    <n v="0"/>
    <x v="2691"/>
    <x v="2956"/>
    <n v="74.891369999999995"/>
    <n v="-191.591362"/>
    <n v="4.0159999999999996E-3"/>
    <n v="74.905440999999996"/>
    <n v="-191.58674600000001"/>
    <n v="-6.9499999999999998E-4"/>
    <n v="1.4808779999999999"/>
    <n v="3.3210000000000002E-3"/>
  </r>
  <r>
    <n v="3229"/>
    <x v="17"/>
    <s v="29-44-188"/>
    <s v="29-44-188"/>
    <x v="1"/>
    <x v="3107"/>
    <n v="422.512"/>
    <n v="378.77600000000001"/>
    <n v="2.1527639999999999"/>
    <n v="0"/>
    <x v="1715"/>
    <x v="2957"/>
    <n v="75.611596000000006"/>
    <n v="-191.60641000000001"/>
    <n v="5.7000000000000003E-5"/>
    <n v="75.631279000000006"/>
    <n v="-191.587219"/>
    <n v="-1.7100000000000001E-4"/>
    <n v="2.749015"/>
    <n v="1.1400000000000001E-4"/>
  </r>
  <r>
    <n v="3230"/>
    <x v="17"/>
    <s v="29-44-188"/>
    <s v="29-44-188"/>
    <x v="1"/>
    <x v="3108"/>
    <n v="204.65899999999999"/>
    <n v="315.64100000000002"/>
    <n v="3.0130569999999999"/>
    <n v="0"/>
    <x v="710"/>
    <x v="2958"/>
    <n v="76.619004000000004"/>
    <n v="-191.55418800000001"/>
    <n v="2.64E-3"/>
    <n v="76.599074999999999"/>
    <n v="-191.58767700000001"/>
    <n v="-1.46E-4"/>
    <n v="3.8969719999999999"/>
    <n v="2.4940000000000001E-3"/>
  </r>
  <r>
    <n v="3231"/>
    <x v="17"/>
    <s v="29-44-188"/>
    <s v="29-44-188"/>
    <x v="1"/>
    <x v="3109"/>
    <n v="261.20400000000001"/>
    <n v="291.45400000000001"/>
    <n v="2.2448320000000002"/>
    <n v="0"/>
    <x v="1574"/>
    <x v="1612"/>
    <n v="77.335543999999999"/>
    <n v="-191.58665300000001"/>
    <n v="-1.3569999999999999E-3"/>
    <n v="77.324921000000003"/>
    <n v="-191.58784499999999"/>
    <n v="-6.4800000000000003E-4"/>
    <n v="1.069016"/>
    <n v="7.0899999999999999E-4"/>
  </r>
  <r>
    <n v="3232"/>
    <x v="17"/>
    <s v="29-44-188"/>
    <s v="29-44-188"/>
    <x v="1"/>
    <x v="3110"/>
    <n v="350.00599999999997"/>
    <n v="393.274"/>
    <n v="2.2263869999999999"/>
    <n v="0"/>
    <x v="1281"/>
    <x v="2959"/>
    <n v="78.033216999999993"/>
    <n v="-191.59054800000001"/>
    <n v="-2.6879999999999999E-3"/>
    <n v="78.050765999999996"/>
    <n v="-191.588348"/>
    <n v="-1.76E-4"/>
    <n v="1.768645"/>
    <n v="2.5110000000000002E-3"/>
  </r>
  <r>
    <n v="3233"/>
    <x v="17"/>
    <s v="29-44-188"/>
    <s v="29-44-188"/>
    <x v="1"/>
    <x v="3111"/>
    <n v="207.041"/>
    <n v="252.18199999999999"/>
    <n v="2.8112029999999999"/>
    <n v="0"/>
    <x v="711"/>
    <x v="2960"/>
    <n v="79.021523999999999"/>
    <n v="-191.58713399999999"/>
    <n v="2.6699999999999998E-4"/>
    <n v="79.018555000000006"/>
    <n v="-191.58879099999999"/>
    <n v="-1.93E-4"/>
    <n v="0.34008500000000003"/>
    <n v="7.3999999999999996E-5"/>
  </r>
  <r>
    <n v="3234"/>
    <x v="17"/>
    <s v="29-44-188"/>
    <s v="29-44-188"/>
    <x v="1"/>
    <x v="3112"/>
    <n v="220.227"/>
    <n v="337.25900000000001"/>
    <n v="2.225527"/>
    <n v="0"/>
    <x v="1573"/>
    <x v="2961"/>
    <n v="79.752198000000007"/>
    <n v="-191.59649099999999"/>
    <n v="7.2599999999999997E-4"/>
    <n v="79.744399999999999"/>
    <n v="-191.588943"/>
    <n v="-6.9200000000000002E-4"/>
    <n v="1.0852310000000001"/>
    <n v="3.4999999999999997E-5"/>
  </r>
  <r>
    <n v="3235"/>
    <x v="17"/>
    <s v="29-44-188"/>
    <s v="29-44-188"/>
    <x v="1"/>
    <x v="2367"/>
    <n v="409.64800000000002"/>
    <n v="480.45800000000003"/>
    <n v="1.9658789999999999"/>
    <n v="0"/>
    <x v="697"/>
    <x v="2962"/>
    <n v="80.473056999999997"/>
    <n v="-191.59451000000001"/>
    <n v="-6.3599999999999996E-4"/>
    <n v="80.470245000000006"/>
    <n v="-191.58938599999999"/>
    <n v="-1.6200000000000001E-4"/>
    <n v="0.584484"/>
    <n v="4.7399999999999997E-4"/>
  </r>
  <r>
    <n v="3236"/>
    <x v="16"/>
    <s v="29-44-46-188"/>
    <s v="29-44-46-188"/>
    <x v="1"/>
    <x v="3113"/>
    <n v="298.86200000000002"/>
    <n v="587.45100000000002"/>
    <n v="4.0591799999999996"/>
    <n v="0"/>
    <x v="546"/>
    <x v="2963"/>
    <n v="81.429342000000005"/>
    <n v="-191.62060199999999"/>
    <n v="-2.2550000000000001E-3"/>
    <n v="81.438041999999996"/>
    <n v="-191.589844"/>
    <n v="-1.6200000000000001E-4"/>
    <n v="3.1964610000000002"/>
    <n v="2.0929999999999998E-3"/>
  </r>
  <r>
    <n v="3237"/>
    <x v="17"/>
    <s v="29-44-46"/>
    <s v="29-44-46"/>
    <x v="1"/>
    <x v="3114"/>
    <n v="211.22499999999999"/>
    <n v="318.97199999999998"/>
    <n v="2.1717580000000001"/>
    <n v="0"/>
    <x v="318"/>
    <x v="2946"/>
    <n v="82.163000999999994"/>
    <n v="-191.621938"/>
    <n v="3.235E-3"/>
    <n v="82.163848999999999"/>
    <n v="-191.59004200000001"/>
    <n v="-6.5200000000000002E-4"/>
    <n v="3.1907109999999999"/>
    <n v="2.5829999999999998E-3"/>
  </r>
  <r>
    <n v="3238"/>
    <x v="17"/>
    <s v="29-44-46"/>
    <s v="29-44-46"/>
    <x v="1"/>
    <x v="3115"/>
    <n v="211.46100000000001"/>
    <n v="338.02499999999998"/>
    <n v="2.603691"/>
    <n v="0"/>
    <x v="2832"/>
    <x v="1546"/>
    <n v="82.890146000000001"/>
    <n v="-191.528155"/>
    <n v="-3.248E-3"/>
    <n v="82.889647999999994"/>
    <n v="-191.59054599999999"/>
    <n v="-1.8799999999999999E-4"/>
    <n v="6.2392409999999998"/>
    <n v="3.0609999999999999E-3"/>
  </r>
  <r>
    <n v="3239"/>
    <x v="17"/>
    <s v="29-44-46"/>
    <s v="29-44-46"/>
    <x v="1"/>
    <x v="3116"/>
    <n v="232.89500000000001"/>
    <n v="300.81599999999997"/>
    <n v="3.057483"/>
    <n v="0"/>
    <x v="715"/>
    <x v="2964"/>
    <n v="83.829961999999995"/>
    <n v="-191.60880499999999"/>
    <n v="6.2399999999999999E-4"/>
    <n v="83.857383999999996"/>
    <n v="-191.590958"/>
    <n v="-1.7799999999999999E-4"/>
    <n v="3.2718129999999999"/>
    <n v="4.46E-4"/>
  </r>
  <r>
    <n v="3240"/>
    <x v="17"/>
    <s v="29-44-46"/>
    <s v="29-44-46"/>
    <x v="1"/>
    <x v="3117"/>
    <n v="252.494"/>
    <n v="382.88"/>
    <n v="1.9474830000000001"/>
    <n v="0"/>
    <x v="717"/>
    <x v="2965"/>
    <n v="84.537176000000002"/>
    <n v="-191.691554"/>
    <n v="-3.8470000000000002E-3"/>
    <n v="84.583183000000005"/>
    <n v="-191.59112500000001"/>
    <n v="-6.7400000000000001E-4"/>
    <n v="11.046556000000001"/>
    <n v="3.1740000000000002E-3"/>
  </r>
  <r>
    <n v="3241"/>
    <x v="16"/>
    <s v="2-29-44-46"/>
    <s v="2-29-44-46"/>
    <x v="1"/>
    <x v="3118"/>
    <n v="477.29300000000001"/>
    <n v="402.029"/>
    <n v="2.9325450000000002"/>
    <n v="0"/>
    <x v="2833"/>
    <x v="2966"/>
    <n v="85.325560999999993"/>
    <n v="-191.60155499999999"/>
    <n v="3.3470000000000001E-3"/>
    <n v="85.308982999999998"/>
    <n v="-191.591599"/>
    <n v="-1.65E-4"/>
    <n v="1.933819"/>
    <n v="3.1819999999999999E-3"/>
  </r>
  <r>
    <n v="3242"/>
    <x v="15"/>
    <s v="2-29-31-44-46"/>
    <s v="2-29-31-44-46"/>
    <x v="1"/>
    <x v="3119"/>
    <n v="592.45799999999997"/>
    <n v="447.512"/>
    <n v="5.2027210000000004"/>
    <n v="0"/>
    <x v="1282"/>
    <x v="2967"/>
    <n v="86.277282"/>
    <n v="-191.58734999999999"/>
    <n v="-6.0000000000000002E-6"/>
    <n v="86.276718000000002"/>
    <n v="-191.592072"/>
    <n v="-1.94E-4"/>
    <n v="0.47548800000000002"/>
    <n v="1.8799999999999999E-4"/>
  </r>
  <r>
    <n v="3243"/>
    <x v="15"/>
    <s v="2-29-31-44-46"/>
    <s v="2-29-31-44-46"/>
    <x v="1"/>
    <x v="3120"/>
    <n v="568.55899999999997"/>
    <n v="356.51600000000002"/>
    <n v="3.71177"/>
    <n v="0"/>
    <x v="714"/>
    <x v="2968"/>
    <n v="87.006118000000001"/>
    <n v="-191.578903"/>
    <n v="-1.042E-3"/>
    <n v="87.002517999999995"/>
    <n v="-191.59225499999999"/>
    <n v="-7.3300000000000004E-4"/>
    <n v="1.3828450000000001"/>
    <n v="3.0899999999999998E-4"/>
  </r>
  <r>
    <n v="3244"/>
    <x v="15"/>
    <s v="2-29-31-44-46"/>
    <s v="2-29-31-44-46"/>
    <x v="1"/>
    <x v="3121"/>
    <n v="353.56799999999998"/>
    <n v="318.99200000000002"/>
    <n v="3.325161"/>
    <n v="0"/>
    <x v="716"/>
    <x v="2969"/>
    <n v="87.746565000000004"/>
    <n v="-191.57367099999999"/>
    <n v="-4.26E-4"/>
    <n v="87.728317000000004"/>
    <n v="-191.59274300000001"/>
    <n v="-2.4600000000000002E-4"/>
    <n v="2.6395279999999999"/>
    <n v="1.7899999999999999E-4"/>
  </r>
  <r>
    <n v="3245"/>
    <x v="15"/>
    <s v="2-29-31-44-46"/>
    <s v="2-29-31-44-46"/>
    <x v="1"/>
    <x v="3122"/>
    <n v="316.83100000000002"/>
    <n v="272.25299999999999"/>
    <n v="5.0032449999999997"/>
    <n v="0"/>
    <x v="706"/>
    <x v="2970"/>
    <n v="88.681583000000003"/>
    <n v="-191.556048"/>
    <n v="-3.3800000000000002E-3"/>
    <n v="88.696053000000006"/>
    <n v="-191.59314000000001"/>
    <n v="-1.76E-4"/>
    <n v="3.9813649999999998"/>
    <n v="3.2049999999999999E-3"/>
  </r>
  <r>
    <n v="3246"/>
    <x v="15"/>
    <s v="2-29-31-44-46"/>
    <s v="2-29-31-44-46"/>
    <x v="1"/>
    <x v="3123"/>
    <n v="379.37400000000002"/>
    <n v="315.84500000000003"/>
    <n v="3.1450049999999998"/>
    <n v="0"/>
    <x v="543"/>
    <x v="2971"/>
    <n v="89.397357999999997"/>
    <n v="-191.63265200000001"/>
    <n v="-1.5510000000000001E-3"/>
    <n v="89.421852000000001"/>
    <n v="-191.59333799999999"/>
    <n v="-6.8499999999999995E-4"/>
    <n v="4.6320079999999999"/>
    <n v="8.6600000000000002E-4"/>
  </r>
  <r>
    <n v="3247"/>
    <x v="15"/>
    <s v="2-29-31-44-46"/>
    <s v="2-29-31-44-46"/>
    <x v="1"/>
    <x v="3124"/>
    <n v="724.58500000000004"/>
    <n v="407.03300000000002"/>
    <n v="5.0344040000000003"/>
    <n v="0"/>
    <x v="552"/>
    <x v="2972"/>
    <n v="90.375348000000002"/>
    <n v="-191.60450900000001"/>
    <n v="-1.2780000000000001E-3"/>
    <n v="90.389587000000006"/>
    <n v="-191.59376499999999"/>
    <n v="-7.0200000000000004E-4"/>
    <n v="1.7837860000000001"/>
    <n v="5.7499999999999999E-4"/>
  </r>
  <r>
    <n v="3248"/>
    <x v="16"/>
    <s v="2-29-31-46"/>
    <s v="2-29-31-46"/>
    <x v="1"/>
    <x v="3125"/>
    <n v="319.28100000000001"/>
    <n v="272.80799999999999"/>
    <n v="2.8409939999999998"/>
    <n v="0"/>
    <x v="550"/>
    <x v="2973"/>
    <n v="91.115138000000002"/>
    <n v="-191.59440699999999"/>
    <n v="-1.2470000000000001E-3"/>
    <n v="91.115386999999998"/>
    <n v="-191.594269"/>
    <n v="-1.85E-4"/>
    <n v="2.8511000000000002E-2"/>
    <n v="1.062E-3"/>
  </r>
  <r>
    <n v="3249"/>
    <x v="16"/>
    <s v="2-29-31-46"/>
    <s v="2-29-31-46"/>
    <x v="1"/>
    <x v="3126"/>
    <n v="329.42099999999999"/>
    <n v="292.27499999999998"/>
    <n v="2.9884919999999999"/>
    <n v="0"/>
    <x v="547"/>
    <x v="2974"/>
    <n v="91.787947000000003"/>
    <n v="-191.585871"/>
    <n v="-4.5459999999999997E-3"/>
    <n v="91.841187000000005"/>
    <n v="-191.59445199999999"/>
    <n v="-7.1599999999999995E-4"/>
    <n v="5.3926499999999997"/>
    <n v="3.8289999999999999E-3"/>
  </r>
  <r>
    <n v="3250"/>
    <x v="16"/>
    <s v="2-29-31-46"/>
    <s v="2-29-31-46"/>
    <x v="1"/>
    <x v="3127"/>
    <n v="291.97800000000001"/>
    <n v="263.59899999999999"/>
    <n v="3.8280210000000001"/>
    <n v="0"/>
    <x v="553"/>
    <x v="2975"/>
    <n v="92.860045999999997"/>
    <n v="-191.59098"/>
    <n v="2.2920000000000002E-3"/>
    <n v="92.808921999999995"/>
    <n v="-191.59492499999999"/>
    <n v="-7.4200000000000004E-4"/>
    <n v="5.1276450000000002"/>
    <n v="1.5499999999999999E-3"/>
  </r>
  <r>
    <n v="3251"/>
    <x v="16"/>
    <s v="2-29-31-46"/>
    <s v="2-29-31-46"/>
    <x v="1"/>
    <x v="3128"/>
    <n v="265.07400000000001"/>
    <n v="269.15100000000001"/>
    <n v="2.994459"/>
    <n v="0"/>
    <x v="713"/>
    <x v="2976"/>
    <n v="93.582269999999994"/>
    <n v="-191.54594599999999"/>
    <n v="-5.0299999999999997E-4"/>
    <n v="93.534721000000005"/>
    <n v="-191.595428"/>
    <n v="-2.5399999999999999E-4"/>
    <n v="6.8624669999999997"/>
    <n v="2.4899999999999998E-4"/>
  </r>
  <r>
    <n v="3252"/>
    <x v="16"/>
    <s v="2-29-31-46"/>
    <s v="2-29-31-46"/>
    <x v="1"/>
    <x v="1845"/>
    <n v="290.95299999999997"/>
    <n v="275.10300000000001"/>
    <n v="2.621597"/>
    <n v="0"/>
    <x v="553"/>
    <x v="2977"/>
    <n v="94.207014999999998"/>
    <n v="-191.654483"/>
    <n v="-5.8999999999999998E-5"/>
    <n v="94.260529000000005"/>
    <n v="-191.595596"/>
    <n v="-7.4399999999999998E-4"/>
    <n v="7.9569489999999998"/>
    <n v="6.8499999999999995E-4"/>
  </r>
  <r>
    <n v="3253"/>
    <x v="16"/>
    <s v="2-29-31-46"/>
    <s v="2-29-31-46"/>
    <x v="1"/>
    <x v="3129"/>
    <n v="267.95299999999997"/>
    <n v="260.26100000000002"/>
    <n v="4.5445070000000003"/>
    <n v="0"/>
    <x v="554"/>
    <x v="2946"/>
    <n v="95.310198"/>
    <n v="-191.55962199999999"/>
    <n v="1.802E-3"/>
    <n v="95.228256000000002"/>
    <n v="-191.596069"/>
    <n v="-7.4399999999999998E-4"/>
    <n v="8.9681859999999993"/>
    <n v="1.059E-3"/>
  </r>
  <r>
    <n v="3254"/>
    <x v="16"/>
    <s v="2-29-31-46"/>
    <s v="2-29-31-46"/>
    <x v="1"/>
    <x v="3130"/>
    <n v="274.553"/>
    <n v="274.81099999999998"/>
    <n v="2.736294"/>
    <n v="0"/>
    <x v="1282"/>
    <x v="2928"/>
    <n v="95.997073"/>
    <n v="-191.57542599999999"/>
    <n v="7.3800000000000005E-4"/>
    <n v="95.954063000000005"/>
    <n v="-191.59660299999999"/>
    <n v="-2.5300000000000002E-4"/>
    <n v="4.7941209999999996"/>
    <n v="4.8500000000000003E-4"/>
  </r>
  <r>
    <n v="3255"/>
    <x v="15"/>
    <s v="2-29-31-46-187"/>
    <s v="2-29-31-46-187"/>
    <x v="1"/>
    <x v="3131"/>
    <n v="325.66500000000002"/>
    <n v="248.50700000000001"/>
    <n v="3.7141459999999999"/>
    <n v="0"/>
    <x v="713"/>
    <x v="2978"/>
    <n v="96.670505000000006"/>
    <n v="-191.617108"/>
    <n v="1.37E-4"/>
    <n v="96.679862999999997"/>
    <n v="-191.59678600000001"/>
    <n v="-7.5799999999999999E-4"/>
    <n v="2.23726"/>
    <n v="6.2100000000000002E-4"/>
  </r>
  <r>
    <n v="3256"/>
    <x v="18"/>
    <s v="2-27-29-31-46-187"/>
    <s v="2-27-29-31-46-187"/>
    <x v="1"/>
    <x v="3132"/>
    <n v="477.685"/>
    <n v="248.03700000000001"/>
    <n v="5.8653490000000001"/>
    <n v="0"/>
    <x v="322"/>
    <x v="2979"/>
    <n v="97.631415000000004"/>
    <n v="-191.57736399999999"/>
    <n v="-5.8389999999999996E-3"/>
    <n v="97.647598000000002"/>
    <n v="-191.59726000000001"/>
    <n v="-7.4399999999999998E-4"/>
    <n v="2.5646589999999998"/>
    <n v="5.0959999999999998E-3"/>
  </r>
  <r>
    <n v="3257"/>
    <x v="18"/>
    <s v="2-27-29-31-46-187"/>
    <s v="2-27-29-31-46-187"/>
    <x v="1"/>
    <x v="3133"/>
    <n v="417.96"/>
    <n v="277.779"/>
    <n v="4.5051670000000001"/>
    <n v="0"/>
    <x v="710"/>
    <x v="2980"/>
    <n v="98.377337999999995"/>
    <n v="-191.59694099999999"/>
    <n v="-1.0020000000000001E-3"/>
    <n v="98.373397999999995"/>
    <n v="-191.59779399999999"/>
    <n v="-2.52E-4"/>
    <n v="0.40317199999999997"/>
    <n v="7.5000000000000002E-4"/>
  </r>
  <r>
    <n v="3258"/>
    <x v="18"/>
    <s v="2-27-29-31-46-187"/>
    <s v="2-27-29-31-46-187"/>
    <x v="1"/>
    <x v="3134"/>
    <n v="695.77099999999996"/>
    <n v="306.22300000000001"/>
    <n v="3.620133"/>
    <n v="0"/>
    <x v="553"/>
    <x v="2931"/>
    <n v="99.090934000000004"/>
    <n v="-191.633433"/>
    <n v="2.127E-3"/>
    <n v="99.099197000000004"/>
    <n v="-191.59797699999999"/>
    <n v="-7.4100000000000001E-4"/>
    <n v="3.6406209999999999"/>
    <n v="1.3860000000000001E-3"/>
  </r>
  <r>
    <n v="3259"/>
    <x v="18"/>
    <s v="2-27-29-31-46-187"/>
    <s v="2-27-29-31-46-187"/>
    <x v="1"/>
    <x v="3135"/>
    <n v="375.70600000000002"/>
    <n v="286.50700000000001"/>
    <n v="6.5864839999999996"/>
    <n v="0"/>
    <x v="553"/>
    <x v="1720"/>
    <n v="100.085998"/>
    <n v="-191.59648799999999"/>
    <n v="1.4959999999999999E-3"/>
    <n v="100.06693300000001"/>
    <n v="-191.59845000000001"/>
    <n v="-7.3999999999999999E-4"/>
    <n v="1.9165890000000001"/>
    <n v="7.5500000000000003E-4"/>
  </r>
  <r>
    <n v="3260"/>
    <x v="18"/>
    <s v="2-27-29-31-46-187"/>
    <s v="2-27-29-31-46-187"/>
    <x v="1"/>
    <x v="3136"/>
    <n v="374.71800000000002"/>
    <n v="336.81799999999998"/>
    <n v="3.8918780000000002"/>
    <n v="0"/>
    <x v="715"/>
    <x v="1305"/>
    <n v="100.76426600000001"/>
    <n v="-191.640389"/>
    <n v="2.1740000000000002E-3"/>
    <n v="100.792732"/>
    <n v="-191.598938"/>
    <n v="-2.03E-4"/>
    <n v="5.0284579999999997"/>
    <n v="1.9710000000000001E-3"/>
  </r>
  <r>
    <n v="3261"/>
    <x v="18"/>
    <s v="2-27-29-31-46-187"/>
    <s v="2-27-29-31-46-187"/>
    <x v="1"/>
    <x v="3137"/>
    <n v="430.50799999999998"/>
    <n v="394.26900000000001"/>
    <n v="4.7272670000000003"/>
    <n v="0"/>
    <x v="1282"/>
    <x v="2981"/>
    <n v="101.552914"/>
    <n v="-191.62134599999999"/>
    <n v="5.4270000000000004E-3"/>
    <n v="101.51853199999999"/>
    <n v="-191.59899899999999"/>
    <n v="-6.4199999999999999E-4"/>
    <n v="4.1006039999999997"/>
    <n v="4.7850000000000002E-3"/>
  </r>
  <r>
    <n v="3262"/>
    <x v="18"/>
    <s v="2-27-29-31-46-187"/>
    <s v="2-27-29-31-46-187"/>
    <x v="1"/>
    <x v="3138"/>
    <n v="391.25400000000002"/>
    <n v="279.221"/>
    <n v="5.8920709999999996"/>
    <n v="0"/>
    <x v="713"/>
    <x v="2982"/>
    <n v="102.485473"/>
    <n v="-191.58810500000001"/>
    <n v="-1.351E-3"/>
    <n v="102.486267"/>
    <n v="-191.59948700000001"/>
    <n v="-6.2500000000000001E-4"/>
    <n v="1.141022"/>
    <n v="7.2499999999999995E-4"/>
  </r>
  <r>
    <n v="3263"/>
    <x v="18"/>
    <s v="2-27-29-31-46-187"/>
    <s v="2-27-29-31-46-187"/>
    <x v="1"/>
    <x v="3139"/>
    <n v="453.67200000000003"/>
    <n v="314.67399999999998"/>
    <n v="4.7142809999999997"/>
    <n v="0"/>
    <x v="2834"/>
    <x v="2983"/>
    <n v="103.22326700000001"/>
    <n v="-191.587118"/>
    <n v="-3.5330000000000001E-3"/>
    <n v="103.211815"/>
    <n v="-191.59991500000001"/>
    <n v="-1.26E-4"/>
    <n v="1.7173290000000001"/>
    <n v="3.4069999999999999E-3"/>
  </r>
  <r>
    <n v="3264"/>
    <x v="18"/>
    <s v="2-27-29-31-46-187"/>
    <s v="2-27-29-31-46-187"/>
    <x v="1"/>
    <x v="3140"/>
    <n v="503.096"/>
    <n v="432.85199999999998"/>
    <n v="4.5696539999999999"/>
    <n v="0"/>
    <x v="2835"/>
    <x v="2984"/>
    <n v="103.92886799999999"/>
    <n v="-191.60178999999999"/>
    <n v="-2.8900000000000002E-3"/>
    <n v="103.934479"/>
    <n v="-191.600098"/>
    <n v="-6.4099999999999997E-4"/>
    <n v="0.58601899999999996"/>
    <n v="2.2490000000000001E-3"/>
  </r>
  <r>
    <n v="3265"/>
    <x v="18"/>
    <s v="2-27-29-31-46-187"/>
    <s v="2-27-29-31-46-187"/>
    <x v="1"/>
    <x v="3141"/>
    <n v="362.36900000000003"/>
    <n v="262.017"/>
    <n v="5.1786519999999996"/>
    <n v="0"/>
    <x v="2836"/>
    <x v="2985"/>
    <n v="104.843413"/>
    <n v="-191.631"/>
    <n v="-1.72E-3"/>
    <n v="104.885864"/>
    <n v="-191.600525"/>
    <n v="-6.87E-4"/>
    <n v="5.2257829999999998"/>
    <n v="1.0330000000000001E-3"/>
  </r>
  <r>
    <n v="3266"/>
    <x v="18"/>
    <s v="2-27-29-31-46-187"/>
    <s v="2-27-29-31-46-187"/>
    <x v="1"/>
    <x v="3142"/>
    <n v="537.23299999999995"/>
    <n v="352.48500000000001"/>
    <n v="4.2450359999999998"/>
    <n v="0"/>
    <x v="2837"/>
    <x v="2986"/>
    <n v="105.580585"/>
    <n v="-191.60458199999999"/>
    <n v="1.3389999999999999E-3"/>
    <n v="105.586494"/>
    <n v="-191.600967"/>
    <n v="-1.45E-4"/>
    <n v="0.69271000000000005"/>
    <n v="1.194E-3"/>
  </r>
  <r>
    <n v="3267"/>
    <x v="14"/>
    <s v="2-27-29-31-38-46-187"/>
    <s v="2-27-29-31-38-46-187"/>
    <x v="1"/>
    <x v="3143"/>
    <n v="484.41300000000001"/>
    <n v="328.90699999999998"/>
    <n v="4.5241910000000001"/>
    <n v="0"/>
    <x v="2838"/>
    <x v="2987"/>
    <n v="106.26658"/>
    <n v="-191.610094"/>
    <n v="-3.3700000000000001E-4"/>
    <n v="106.275818"/>
    <n v="-191.601135"/>
    <n v="-6.7500000000000004E-4"/>
    <n v="1.2868790000000001"/>
    <n v="3.3799999999999998E-4"/>
  </r>
  <r>
    <n v="3268"/>
    <x v="19"/>
    <s v="2-7-27-29-31-38-46-187"/>
    <s v="2-7-27-29-31-38-46-187"/>
    <x v="1"/>
    <x v="745"/>
    <n v="554.01400000000001"/>
    <n v="466.298"/>
    <n v="7.118207"/>
    <n v="0"/>
    <x v="2839"/>
    <x v="2988"/>
    <n v="107.180251"/>
    <n v="-191.59112999999999"/>
    <n v="-2.2060000000000001E-3"/>
    <n v="107.180367"/>
    <n v="-191.60157799999999"/>
    <n v="-7.2300000000000001E-4"/>
    <n v="1.044889"/>
    <n v="1.4829999999999999E-3"/>
  </r>
  <r>
    <n v="3269"/>
    <x v="19"/>
    <s v="2-7-27-29-31-38-46-187"/>
    <s v="2-7-27-29-31-38-46-187"/>
    <x v="1"/>
    <x v="3144"/>
    <n v="460.31799999999998"/>
    <n v="270.66699999999997"/>
    <n v="5.2585550000000003"/>
    <n v="0"/>
    <x v="2840"/>
    <x v="2989"/>
    <n v="107.84254"/>
    <n v="-191.60966300000001"/>
    <n v="-2.7300000000000002E-4"/>
    <n v="107.85038"/>
    <n v="-191.602081"/>
    <n v="-2.1000000000000001E-4"/>
    <n v="1.0906750000000001"/>
    <n v="6.3E-5"/>
  </r>
  <r>
    <n v="3270"/>
    <x v="14"/>
    <s v="2-7-27-31-38-46-187"/>
    <s v="2-7-27-31-38-46-187"/>
    <x v="1"/>
    <x v="3145"/>
    <n v="443.93799999999999"/>
    <n v="363.69799999999998"/>
    <n v="5.0359389999999999"/>
    <n v="0"/>
    <x v="2841"/>
    <x v="2990"/>
    <n v="108.520083"/>
    <n v="-191.60203100000001"/>
    <n v="-2.52E-4"/>
    <n v="108.514191"/>
    <n v="-191.602249"/>
    <n v="-7.6599999999999997E-4"/>
    <n v="0.58964000000000005"/>
    <n v="5.1400000000000003E-4"/>
  </r>
  <r>
    <n v="3271"/>
    <x v="14"/>
    <s v="2-7-27-31-38-46-187"/>
    <s v="2-7-27-31-38-46-187"/>
    <x v="1"/>
    <x v="3146"/>
    <n v="624.09400000000005"/>
    <n v="392.81700000000001"/>
    <n v="6.6486109999999998"/>
    <n v="0"/>
    <x v="2842"/>
    <x v="2991"/>
    <n v="109.38991799999999"/>
    <n v="-191.61117899999999"/>
    <n v="1.8699999999999999E-4"/>
    <n v="109.389038"/>
    <n v="-191.602676"/>
    <n v="-7.3800000000000005E-4"/>
    <n v="0.85476700000000005"/>
    <n v="5.5099999999999995E-4"/>
  </r>
  <r>
    <n v="3272"/>
    <x v="14"/>
    <s v="2-7-27-31-38-46-187"/>
    <s v="2-7-27-31-38-46-187"/>
    <x v="1"/>
    <x v="3147"/>
    <n v="426.72399999999999"/>
    <n v="257.66300000000001"/>
    <n v="4.1794260000000003"/>
    <n v="0"/>
    <x v="2843"/>
    <x v="2992"/>
    <n v="110.025086"/>
    <n v="-191.6139"/>
    <n v="-3.7599999999999998E-4"/>
    <n v="110.036423"/>
    <n v="-191.603195"/>
    <n v="-1.9599999999999999E-4"/>
    <n v="1.5591919999999999"/>
    <n v="1.8000000000000001E-4"/>
  </r>
  <r>
    <n v="3273"/>
    <x v="14"/>
    <s v="2-7-27-31-38-46-187"/>
    <s v="2-7-27-31-38-46-187"/>
    <x v="1"/>
    <x v="3148"/>
    <n v="476.45400000000001"/>
    <n v="345.03199999999998"/>
    <n v="4.4366950000000003"/>
    <n v="0"/>
    <x v="2844"/>
    <x v="2993"/>
    <n v="110.69136899999999"/>
    <n v="-191.602453"/>
    <n v="1.2099999999999999E-3"/>
    <n v="110.675652"/>
    <n v="-191.603317"/>
    <n v="-7.4100000000000001E-4"/>
    <n v="1.5741419999999999"/>
    <n v="4.6900000000000002E-4"/>
  </r>
  <r>
    <n v="3274"/>
    <x v="14"/>
    <s v="2-7-27-31-38-46-187"/>
    <s v="2-7-27-31-38-46-187"/>
    <x v="1"/>
    <x v="3149"/>
    <n v="424.072"/>
    <n v="345.84"/>
    <n v="6.1038230000000002"/>
    <n v="0"/>
    <x v="2845"/>
    <x v="2994"/>
    <n v="111.511625"/>
    <n v="-191.60452000000001"/>
    <n v="-3.57E-4"/>
    <n v="111.51535800000001"/>
    <n v="-191.60375999999999"/>
    <n v="-7.7700000000000002E-4"/>
    <n v="0.38095299999999999"/>
    <n v="4.2000000000000002E-4"/>
  </r>
  <r>
    <n v="3275"/>
    <x v="14"/>
    <s v="2-7-27-31-38-46-187"/>
    <s v="2-7-27-31-38-46-187"/>
    <x v="1"/>
    <x v="3150"/>
    <n v="566.38599999999997"/>
    <n v="248.95400000000001"/>
    <n v="4.4357439999999997"/>
    <n v="0"/>
    <x v="2846"/>
    <x v="2995"/>
    <n v="112.137564"/>
    <n v="-191.62196599999999"/>
    <n v="2.63E-3"/>
    <n v="112.136307"/>
    <n v="-191.60423299999999"/>
    <n v="-1.95E-4"/>
    <n v="1.7777369999999999"/>
    <n v="2.4350000000000001E-3"/>
  </r>
  <r>
    <n v="3276"/>
    <x v="14"/>
    <s v="2-7-27-31-38-46-187"/>
    <s v="2-7-27-31-38-46-187"/>
    <x v="1"/>
    <x v="3151"/>
    <n v="450.33699999999999"/>
    <n v="350.77"/>
    <n v="5.8210249999999997"/>
    <n v="0"/>
    <x v="2847"/>
    <x v="2996"/>
    <n v="112.943817"/>
    <n v="-191.61999499999999"/>
    <n v="8.8000000000000003E-4"/>
    <n v="112.953377"/>
    <n v="-191.604568"/>
    <n v="-1.64E-4"/>
    <n v="1.8148569999999999"/>
    <n v="7.1599999999999995E-4"/>
  </r>
  <r>
    <n v="3277"/>
    <x v="18"/>
    <s v="2-7-31-38-46-187"/>
    <s v="2-7-31-38-46-187"/>
    <x v="1"/>
    <x v="3152"/>
    <n v="379.75700000000001"/>
    <n v="279.84500000000003"/>
    <n v="4.5162409999999999"/>
    <n v="0"/>
    <x v="2848"/>
    <x v="2997"/>
    <n v="113.572726"/>
    <n v="-191.58880099999999"/>
    <n v="1.5659999999999999E-3"/>
    <n v="113.558311"/>
    <n v="-191.60472100000001"/>
    <n v="-7.6800000000000002E-4"/>
    <n v="2.1476600000000001"/>
    <n v="7.9799999999999999E-4"/>
  </r>
  <r>
    <n v="3278"/>
    <x v="18"/>
    <s v="2-7-31-38-46-187"/>
    <s v="2-7-31-38-46-187"/>
    <x v="1"/>
    <x v="3153"/>
    <n v="544.39300000000003"/>
    <n v="227.9"/>
    <n v="3.513506"/>
    <n v="0"/>
    <x v="2849"/>
    <x v="2998"/>
    <n v="114.168671"/>
    <n v="-191.59235100000001"/>
    <n v="1.5999999999999999E-5"/>
    <n v="114.156425"/>
    <n v="-191.605209"/>
    <n v="-1.7899999999999999E-4"/>
    <n v="1.775666"/>
    <n v="1.63E-4"/>
  </r>
  <r>
    <n v="3279"/>
    <x v="18"/>
    <s v="2-7-31-38-46-187"/>
    <s v="2-7-31-38-46-187"/>
    <x v="1"/>
    <x v="3154"/>
    <n v="419.13200000000001"/>
    <n v="274.06200000000001"/>
    <n v="3.7362350000000002"/>
    <n v="0"/>
    <x v="2850"/>
    <x v="2999"/>
    <n v="114.75070700000001"/>
    <n v="-191.599819"/>
    <n v="-2.8289999999999999E-3"/>
    <n v="114.747597"/>
    <n v="-191.60526999999999"/>
    <n v="-7.3899999999999997E-4"/>
    <n v="0.62767300000000004"/>
    <n v="2.091E-3"/>
  </r>
  <r>
    <n v="3280"/>
    <x v="14"/>
    <s v="2-7-31-38-46-187-194"/>
    <s v="2-7-31-38-46-187-194"/>
    <x v="1"/>
    <x v="3155"/>
    <n v="769.30600000000004"/>
    <n v="438.363"/>
    <n v="5.7893270000000001"/>
    <n v="0"/>
    <x v="2851"/>
    <x v="3000"/>
    <n v="115.520425"/>
    <n v="-191.611536"/>
    <n v="-3.9199999999999999E-4"/>
    <n v="115.52488700000001"/>
    <n v="-191.60562100000001"/>
    <n v="-7.3700000000000002E-4"/>
    <n v="0.740896"/>
    <n v="3.4499999999999998E-4"/>
  </r>
  <r>
    <n v="3281"/>
    <x v="14"/>
    <s v="2-7-31-38-46-187-194"/>
    <s v="2-7-31-38-46-187-194"/>
    <x v="1"/>
    <x v="3156"/>
    <n v="557.87599999999998"/>
    <n v="232.756"/>
    <n v="4.2633179999999999"/>
    <n v="0"/>
    <x v="2852"/>
    <x v="3001"/>
    <n v="116.10631600000001"/>
    <n v="-191.60258099999999"/>
    <n v="7.3700000000000002E-4"/>
    <n v="116.09977000000001"/>
    <n v="-191.606064"/>
    <n v="-1.4999999999999999E-4"/>
    <n v="0.74156200000000005"/>
    <n v="5.8699999999999996E-4"/>
  </r>
  <r>
    <n v="3282"/>
    <x v="18"/>
    <s v="2-7-38-46-187-194"/>
    <s v="2-7-38-46-187-194"/>
    <x v="1"/>
    <x v="3157"/>
    <n v="417.505"/>
    <n v="364.23200000000003"/>
    <n v="3.3636759999999999"/>
    <n v="0"/>
    <x v="2853"/>
    <x v="3002"/>
    <n v="116.660005"/>
    <n v="-191.61119500000001"/>
    <n v="-1.5969999999999999E-3"/>
    <n v="116.667931"/>
    <n v="-191.606155"/>
    <n v="-7.3899999999999997E-4"/>
    <n v="0.93925899999999996"/>
    <n v="8.5800000000000004E-4"/>
  </r>
  <r>
    <n v="3283"/>
    <x v="18"/>
    <s v="2-7-38-46-187-194"/>
    <s v="2-7-38-46-187-194"/>
    <x v="1"/>
    <x v="3158"/>
    <n v="387.91399999999999"/>
    <n v="276.78699999999998"/>
    <n v="3.1323979999999998"/>
    <n v="0"/>
    <x v="2854"/>
    <x v="3003"/>
    <n v="117.23232"/>
    <n v="-191.61155199999999"/>
    <n v="1.0679999999999999E-3"/>
    <n v="117.22953"/>
    <n v="-191.60659799999999"/>
    <n v="-1.54E-4"/>
    <n v="0.56854899999999997"/>
    <n v="9.1399999999999999E-4"/>
  </r>
  <r>
    <n v="3284"/>
    <x v="18"/>
    <s v="2-7-38-46-187-194"/>
    <s v="2-7-38-46-187-194"/>
    <x v="1"/>
    <x v="3159"/>
    <n v="393.41899999999998"/>
    <n v="274.73599999999999"/>
    <n v="4.0941890000000001"/>
    <n v="0"/>
    <x v="2855"/>
    <x v="3004"/>
    <n v="117.76292100000001"/>
    <n v="-191.604759"/>
    <n v="-2.7200000000000002E-3"/>
    <n v="117.784744"/>
    <n v="-191.60655199999999"/>
    <n v="-7.4200000000000004E-4"/>
    <n v="2.1897319999999998"/>
    <n v="1.9780000000000002E-3"/>
  </r>
  <r>
    <n v="3285"/>
    <x v="18"/>
    <s v="2-7-38-46-187-194"/>
    <s v="2-7-38-46-187-194"/>
    <x v="1"/>
    <x v="3160"/>
    <n v="503.387"/>
    <n v="334.834"/>
    <n v="4.2172479999999997"/>
    <n v="0"/>
    <x v="2856"/>
    <x v="3005"/>
    <n v="118.514526"/>
    <n v="-191.61212800000001"/>
    <n v="1.7440000000000001E-3"/>
    <n v="118.51505299999999"/>
    <n v="-191.606796"/>
    <n v="-7.4299999999999995E-4"/>
    <n v="0.53576999999999997"/>
    <n v="1.0009999999999999E-3"/>
  </r>
  <r>
    <n v="3286"/>
    <x v="18"/>
    <s v="2-7-38-46-187-194"/>
    <s v="2-7-38-46-187-194"/>
    <x v="1"/>
    <x v="3161"/>
    <n v="507.20299999999997"/>
    <n v="282.69799999999998"/>
    <n v="3.2616969999999998"/>
    <n v="0"/>
    <x v="2857"/>
    <x v="3006"/>
    <n v="119.069903"/>
    <n v="-191.59134599999999"/>
    <n v="-1.0579999999999999E-3"/>
    <n v="119.05540499999999"/>
    <n v="-191.60723899999999"/>
    <n v="-1.46E-4"/>
    <n v="2.1511909999999999"/>
    <n v="9.1299999999999997E-4"/>
  </r>
  <r>
    <n v="3287"/>
    <x v="18"/>
    <s v="2-7-38-46-187-194"/>
    <s v="2-7-38-46-187-194"/>
    <x v="1"/>
    <x v="3162"/>
    <n v="372.142"/>
    <n v="236.05099999999999"/>
    <n v="3.143824"/>
    <n v="0"/>
    <x v="2858"/>
    <x v="3007"/>
    <n v="119.579858"/>
    <n v="-191.618019"/>
    <n v="-2.0070000000000001E-3"/>
    <n v="119.589432"/>
    <n v="-191.60723899999999"/>
    <n v="-7.6199999999999998E-4"/>
    <n v="1.4417150000000001"/>
    <n v="1.245E-3"/>
  </r>
  <r>
    <n v="3288"/>
    <x v="18"/>
    <s v="2-7-38-46-187-194"/>
    <s v="2-7-38-46-187-194"/>
    <x v="1"/>
    <x v="3163"/>
    <n v="707.10599999999999"/>
    <n v="398.952"/>
    <n v="3.372401"/>
    <n v="0"/>
    <x v="2859"/>
    <x v="3008"/>
    <n v="120.09668600000001"/>
    <n v="-191.626634"/>
    <n v="5.9540000000000001E-3"/>
    <n v="120.117165"/>
    <n v="-191.607651"/>
    <n v="-1.44E-4"/>
    <n v="2.7923710000000002"/>
    <n v="5.8100000000000001E-3"/>
  </r>
  <r>
    <n v="3289"/>
    <x v="18"/>
    <s v="2-7-38-46-187-194"/>
    <s v="2-7-38-46-187-194"/>
    <x v="1"/>
    <x v="3164"/>
    <n v="430.49900000000002"/>
    <n v="265.75400000000002"/>
    <n v="4.6265830000000001"/>
    <n v="0"/>
    <x v="2860"/>
    <x v="3009"/>
    <n v="120.80668"/>
    <n v="-191.606854"/>
    <n v="-5.1999999999999995E-4"/>
    <n v="120.81126399999999"/>
    <n v="-191.60787999999999"/>
    <n v="-1.3100000000000001E-4"/>
    <n v="0.46979100000000001"/>
    <n v="3.8900000000000002E-4"/>
  </r>
  <r>
    <n v="3290"/>
    <x v="18"/>
    <s v="2-7-38-46-187-194"/>
    <s v="2-7-38-46-187-194"/>
    <x v="1"/>
    <x v="3165"/>
    <n v="372.29599999999999"/>
    <n v="326.089"/>
    <n v="3.255992"/>
    <n v="0"/>
    <x v="2861"/>
    <x v="3010"/>
    <n v="121.314854"/>
    <n v="-191.61244600000001"/>
    <n v="2.395E-3"/>
    <n v="121.32482899999999"/>
    <n v="-191.60791"/>
    <n v="-7.6300000000000001E-4"/>
    <n v="1.0958399999999999"/>
    <n v="1.632E-3"/>
  </r>
  <r>
    <n v="3291"/>
    <x v="18"/>
    <s v="2-7-38-46-187-194"/>
    <s v="2-7-38-46-187-194"/>
    <x v="1"/>
    <x v="3166"/>
    <n v="449.74099999999999"/>
    <n v="266.22000000000003"/>
    <n v="3.0046729999999999"/>
    <n v="0"/>
    <x v="2862"/>
    <x v="3011"/>
    <n v="121.812208"/>
    <n v="-191.63493800000001"/>
    <n v="-2.8040000000000001E-3"/>
    <n v="121.832481"/>
    <n v="-191.60835299999999"/>
    <n v="-1.5200000000000001E-4"/>
    <n v="3.343334"/>
    <n v="2.653E-3"/>
  </r>
  <r>
    <n v="3292"/>
    <x v="14"/>
    <s v="2-7-38-46-178-187-194"/>
    <s v="2-7-38-46-178-187-194"/>
    <x v="1"/>
    <x v="3167"/>
    <n v="743.197"/>
    <n v="357.49599999999998"/>
    <n v="5.1405380000000003"/>
    <n v="0"/>
    <x v="2863"/>
    <x v="3012"/>
    <n v="122.50675099999999"/>
    <n v="-191.63186400000001"/>
    <n v="2.238E-3"/>
    <n v="122.500252"/>
    <n v="-191.608643"/>
    <n v="-1.2999999999999999E-4"/>
    <n v="2.4113639999999998"/>
    <n v="2.1080000000000001E-3"/>
  </r>
  <r>
    <n v="3293"/>
    <x v="14"/>
    <s v="2-7-38-46-178-187-194"/>
    <s v="2-7-38-46-178-187-194"/>
    <x v="1"/>
    <x v="3168"/>
    <n v="464.62099999999998"/>
    <n v="306.78899999999999"/>
    <n v="3.2483960000000001"/>
    <n v="0"/>
    <x v="2864"/>
    <x v="3013"/>
    <n v="122.991692"/>
    <n v="-191.610963"/>
    <n v="-6.7299999999999999E-4"/>
    <n v="122.994392"/>
    <n v="-191.60862700000001"/>
    <n v="-7.6400000000000003E-4"/>
    <n v="0.35707699999999998"/>
    <n v="9.1000000000000003E-5"/>
  </r>
  <r>
    <n v="3294"/>
    <x v="14"/>
    <s v="2-7-38-46-178-187-194"/>
    <s v="2-7-38-46-178-187-194"/>
    <x v="1"/>
    <x v="3169"/>
    <n v="439"/>
    <n v="256.93200000000002"/>
    <n v="4.7595390000000002"/>
    <n v="0"/>
    <x v="2865"/>
    <x v="3014"/>
    <n v="123.651279"/>
    <n v="-191.60788400000001"/>
    <n v="-7.7999999999999999E-4"/>
    <n v="123.650375"/>
    <n v="-191.608902"/>
    <n v="-7.4200000000000004E-4"/>
    <n v="0.136125"/>
    <n v="3.8000000000000002E-5"/>
  </r>
  <r>
    <n v="3295"/>
    <x v="14"/>
    <s v="2-7-38-46-178-187-194"/>
    <s v="2-7-38-46-178-187-194"/>
    <x v="1"/>
    <x v="3170"/>
    <n v="400.149"/>
    <n v="270.94900000000001"/>
    <n v="3.8327390000000001"/>
    <n v="0"/>
    <x v="2866"/>
    <x v="3015"/>
    <n v="124.179008"/>
    <n v="-191.58981399999999"/>
    <n v="1.54E-4"/>
    <n v="124.158554"/>
    <n v="-191.60926799999999"/>
    <n v="-1.83E-4"/>
    <n v="2.8228059999999999"/>
    <n v="2.8E-5"/>
  </r>
  <r>
    <n v="3296"/>
    <x v="14"/>
    <s v="2-7-38-46-178-187-194"/>
    <s v="2-7-38-46-178-187-194"/>
    <x v="1"/>
    <x v="3171"/>
    <n v="445.34699999999998"/>
    <n v="320.15100000000001"/>
    <n v="4.0643659999999997"/>
    <n v="0"/>
    <x v="2867"/>
    <x v="3016"/>
    <n v="124.730193"/>
    <n v="-191.58131299999999"/>
    <n v="-3.8800000000000002E-3"/>
    <n v="124.696495"/>
    <n v="-191.60938999999999"/>
    <n v="-7.18E-4"/>
    <n v="4.3862129999999997"/>
    <n v="3.1619999999999999E-3"/>
  </r>
  <r>
    <n v="3297"/>
    <x v="18"/>
    <s v="7-38-46-178-187-194"/>
    <s v="7-38-46-178-187-194"/>
    <x v="1"/>
    <x v="3172"/>
    <n v="426.11"/>
    <n v="320.12"/>
    <n v="4.6073050000000002"/>
    <n v="0"/>
    <x v="2868"/>
    <x v="3017"/>
    <n v="125.46101400000001"/>
    <n v="-191.608026"/>
    <n v="1.8289999999999999E-3"/>
    <n v="125.47335099999999"/>
    <n v="-191.609802"/>
    <n v="-6.9899999999999997E-4"/>
    <n v="1.2464200000000001"/>
    <n v="1.1299999999999999E-3"/>
  </r>
  <r>
    <n v="3298"/>
    <x v="18"/>
    <s v="7-38-46-178-187-194"/>
    <s v="7-38-46-178-187-194"/>
    <x v="1"/>
    <x v="3173"/>
    <n v="531.33799999999997"/>
    <n v="278.05500000000001"/>
    <n v="3.947749"/>
    <n v="0"/>
    <x v="2869"/>
    <x v="3018"/>
    <n v="126.089603"/>
    <n v="-191.61558099999999"/>
    <n v="1.15E-3"/>
    <n v="126.10536999999999"/>
    <n v="-191.61030600000001"/>
    <n v="-2.72E-4"/>
    <n v="1.662579"/>
    <n v="8.7799999999999998E-4"/>
  </r>
  <r>
    <n v="3299"/>
    <x v="14"/>
    <s v="7-38-46-65-178-187-194"/>
    <s v="7-38-46-65-178-187-194"/>
    <x v="1"/>
    <x v="3174"/>
    <n v="539.78200000000004"/>
    <n v="246.17"/>
    <n v="4.7566680000000003"/>
    <n v="0"/>
    <x v="2870"/>
    <x v="3019"/>
    <n v="126.788021"/>
    <n v="-191.60709900000001"/>
    <n v="-1.2769999999999999E-3"/>
    <n v="126.781364"/>
    <n v="-191.610443"/>
    <n v="-6.4199999999999999E-4"/>
    <n v="0.74490500000000004"/>
    <n v="6.3500000000000004E-4"/>
  </r>
  <r>
    <n v="3300"/>
    <x v="14"/>
    <s v="7-38-46-65-178-187-194"/>
    <s v="7-38-46-65-178-187-194"/>
    <x v="1"/>
    <x v="3175"/>
    <n v="783.77599999999995"/>
    <n v="360.19200000000001"/>
    <n v="7.0448829999999996"/>
    <n v="0"/>
    <x v="2871"/>
    <x v="3020"/>
    <n v="127.740284"/>
    <n v="-191.61983699999999"/>
    <n v="-6.6E-4"/>
    <n v="127.749168"/>
    <n v="-191.610916"/>
    <n v="-6.4999999999999997E-4"/>
    <n v="1.2589870000000001"/>
    <n v="1.0000000000000001E-5"/>
  </r>
  <r>
    <n v="3301"/>
    <x v="14"/>
    <s v="7-38-46-65-178-187-194"/>
    <s v="7-38-46-65-178-187-194"/>
    <x v="1"/>
    <x v="3176"/>
    <n v="1049.319"/>
    <n v="729.68200000000002"/>
    <n v="5.5367670000000002"/>
    <n v="0"/>
    <x v="2872"/>
    <x v="3021"/>
    <n v="128.515073"/>
    <n v="-191.593716"/>
    <n v="-3.0100000000000001E-3"/>
    <n v="128.50277700000001"/>
    <n v="-191.61142000000001"/>
    <n v="-1.9000000000000001E-4"/>
    <n v="2.1554720000000001"/>
    <n v="2.82E-3"/>
  </r>
  <r>
    <n v="3302"/>
    <x v="14"/>
    <s v="7-38-46-65-178-187-194"/>
    <s v="7-38-46-65-178-187-194"/>
    <x v="1"/>
    <x v="3177"/>
    <n v="716.01199999999994"/>
    <n v="248.995"/>
    <n v="7.0138369999999997"/>
    <n v="0"/>
    <x v="2873"/>
    <x v="3022"/>
    <n v="129.504323"/>
    <n v="-191.595159"/>
    <n v="-3.0920000000000001E-3"/>
    <n v="129.500092"/>
    <n v="-191.61189300000001"/>
    <n v="-2.03E-4"/>
    <n v="1.72603"/>
    <n v="2.8890000000000001E-3"/>
  </r>
  <r>
    <n v="3303"/>
    <x v="14"/>
    <s v="7-38-46-65-178-187-194"/>
    <s v="7-38-46-65-178-187-194"/>
    <x v="1"/>
    <x v="1217"/>
    <n v="446.94200000000001"/>
    <n v="285.60700000000003"/>
    <n v="5.2187939999999999"/>
    <n v="0"/>
    <x v="2874"/>
    <x v="522"/>
    <n v="130.23174700000001"/>
    <n v="-191.612359"/>
    <n v="-1.5659999999999999E-3"/>
    <n v="130.23083500000001"/>
    <n v="-191.61206100000001"/>
    <n v="-7.1699999999999997E-4"/>
    <n v="9.5957000000000001E-2"/>
    <n v="8.4900000000000004E-4"/>
  </r>
  <r>
    <n v="3304"/>
    <x v="18"/>
    <s v="7-38-65-178-187-194"/>
    <s v="7-38-65-178-187-194"/>
    <x v="1"/>
    <x v="3178"/>
    <n v="416.94799999999998"/>
    <n v="347.61599999999999"/>
    <n v="4.130312"/>
    <n v="0"/>
    <x v="2875"/>
    <x v="3023"/>
    <n v="130.933922"/>
    <n v="-191.60923399999999"/>
    <n v="-1.4959999999999999E-3"/>
    <n v="130.94873000000001"/>
    <n v="-191.61257900000001"/>
    <n v="-2.0599999999999999E-4"/>
    <n v="1.5182009999999999"/>
    <n v="1.2899999999999999E-3"/>
  </r>
  <r>
    <n v="3305"/>
    <x v="18"/>
    <s v="7-38-65-178-187-194"/>
    <s v="7-38-65-178-187-194"/>
    <x v="1"/>
    <x v="3016"/>
    <n v="701.00900000000001"/>
    <n v="489.94099999999997"/>
    <n v="5.5360610000000001"/>
    <n v="0"/>
    <x v="2876"/>
    <x v="3024"/>
    <n v="131.89810499999999"/>
    <n v="-191.615655"/>
    <n v="-2.3599999999999999E-4"/>
    <n v="131.90072599999999"/>
    <n v="-191.613022"/>
    <n v="-2.2800000000000001E-4"/>
    <n v="0.37149500000000002"/>
    <n v="7.9999999999999996E-6"/>
  </r>
  <r>
    <n v="3306"/>
    <x v="18"/>
    <s v="7-38-65-178-187-194"/>
    <s v="7-38-65-178-187-194"/>
    <x v="1"/>
    <x v="3179"/>
    <n v="474.36200000000002"/>
    <n v="366.30700000000002"/>
    <n v="4.0982599999999998"/>
    <n v="0"/>
    <x v="2877"/>
    <x v="3025"/>
    <n v="132.605422"/>
    <n v="-191.63424000000001"/>
    <n v="-3.0360000000000001E-3"/>
    <n v="132.62084999999999"/>
    <n v="-191.61320499999999"/>
    <n v="-7.0100000000000002E-4"/>
    <n v="2.608609"/>
    <n v="2.3349999999999998E-3"/>
  </r>
  <r>
    <n v="3307"/>
    <x v="18"/>
    <s v="7-38-65-178-187-194"/>
    <s v="7-38-65-178-187-194"/>
    <x v="1"/>
    <x v="3180"/>
    <n v="521.75699999999995"/>
    <n v="363.12799999999999"/>
    <n v="4.1857490000000004"/>
    <n v="0"/>
    <x v="2878"/>
    <x v="3026"/>
    <n v="133.31658899999999"/>
    <n v="-191.61903799999999"/>
    <n v="1.6360000000000001E-3"/>
    <n v="133.348389"/>
    <n v="-191.613708"/>
    <n v="-2.3000000000000001E-4"/>
    <n v="3.224348"/>
    <n v="1.407E-3"/>
  </r>
  <r>
    <n v="3308"/>
    <x v="18"/>
    <s v="7-38-65-178-187-194"/>
    <s v="7-38-65-178-187-194"/>
    <x v="1"/>
    <x v="3181"/>
    <n v="467.20100000000002"/>
    <n v="260.39"/>
    <n v="5.6952860000000003"/>
    <n v="0"/>
    <x v="2879"/>
    <x v="3027"/>
    <n v="134.30824200000001"/>
    <n v="-191.62246500000001"/>
    <n v="-3.5469999999999998E-3"/>
    <n v="134.323532"/>
    <n v="-191.614182"/>
    <n v="-1.9599999999999999E-4"/>
    <n v="1.7389650000000001"/>
    <n v="3.3509999999999998E-3"/>
  </r>
  <r>
    <n v="3309"/>
    <x v="18"/>
    <s v="7-38-65-178-187-194"/>
    <s v="7-38-65-178-187-194"/>
    <x v="1"/>
    <x v="3182"/>
    <n v="448.44099999999997"/>
    <n v="237.83699999999999"/>
    <n v="4.1872610000000003"/>
    <n v="0"/>
    <x v="2880"/>
    <x v="3028"/>
    <n v="135.034379"/>
    <n v="-191.63176200000001"/>
    <n v="7.6199999999999998E-4"/>
    <n v="135.05323799999999"/>
    <n v="-191.614349"/>
    <n v="-6.8499999999999995E-4"/>
    <n v="2.5668099999999998"/>
    <n v="7.7000000000000001E-5"/>
  </r>
  <r>
    <n v="3310"/>
    <x v="18"/>
    <s v="7-38-65-178-187-194"/>
    <s v="7-38-65-178-187-194"/>
    <x v="1"/>
    <x v="3183"/>
    <n v="464.959"/>
    <n v="339.38499999999999"/>
    <n v="4.1617819999999996"/>
    <n v="0"/>
    <x v="2881"/>
    <x v="3029"/>
    <n v="135.77933300000001"/>
    <n v="-191.652637"/>
    <n v="-5.6420000000000003E-3"/>
    <n v="135.77954099999999"/>
    <n v="-191.614822"/>
    <n v="-1.55E-4"/>
    <n v="3.7814770000000002"/>
    <n v="5.4869999999999997E-3"/>
  </r>
  <r>
    <n v="3311"/>
    <x v="18"/>
    <s v="7-38-65-178-187-194"/>
    <s v="7-38-65-178-187-194"/>
    <x v="1"/>
    <x v="3184"/>
    <n v="416.93299999999999"/>
    <n v="302.464"/>
    <n v="5.9970829999999999"/>
    <n v="0"/>
    <x v="2882"/>
    <x v="3030"/>
    <n v="136.74195"/>
    <n v="-191.618008"/>
    <n v="-1.2999999999999999E-4"/>
    <n v="136.744415"/>
    <n v="-191.615295"/>
    <n v="-1.4799999999999999E-4"/>
    <n v="0.36654199999999998"/>
    <n v="1.8E-5"/>
  </r>
  <r>
    <n v="3312"/>
    <x v="18"/>
    <s v="7-38-65-178-187-194"/>
    <s v="7-38-65-178-187-194"/>
    <x v="1"/>
    <x v="3185"/>
    <n v="380.54"/>
    <n v="355.55900000000003"/>
    <n v="4.2779420000000004"/>
    <n v="0"/>
    <x v="2883"/>
    <x v="3031"/>
    <n v="137.46812299999999"/>
    <n v="-191.61412799999999"/>
    <n v="-7.1900000000000002E-4"/>
    <n v="137.46791099999999"/>
    <n v="-191.61546300000001"/>
    <n v="-6.3699999999999998E-4"/>
    <n v="0.135238"/>
    <n v="8.2000000000000001E-5"/>
  </r>
  <r>
    <n v="3313"/>
    <x v="18"/>
    <s v="7-38-65-178-187-194"/>
    <s v="7-38-65-178-187-194"/>
    <x v="1"/>
    <x v="3186"/>
    <n v="367.38400000000001"/>
    <n v="249.19200000000001"/>
    <n v="5.6465839999999998"/>
    <n v="0"/>
    <x v="2884"/>
    <x v="3032"/>
    <n v="138.44280000000001"/>
    <n v="-191.616612"/>
    <n v="1.47E-4"/>
    <n v="138.434845"/>
    <n v="-191.61578399999999"/>
    <n v="-6.0599999999999998E-4"/>
    <n v="0.79985099999999998"/>
    <n v="4.6000000000000001E-4"/>
  </r>
  <r>
    <n v="3314"/>
    <x v="18"/>
    <s v="7-38-65-178-187-194"/>
    <s v="7-38-65-178-187-194"/>
    <x v="1"/>
    <x v="3187"/>
    <n v="402.17200000000003"/>
    <n v="286.44099999999997"/>
    <n v="4.4454190000000002"/>
    <n v="0"/>
    <x v="2885"/>
    <x v="3033"/>
    <n v="139.16185999999999"/>
    <n v="-191.57183800000001"/>
    <n v="3.79E-3"/>
    <n v="139.161575"/>
    <n v="-191.61622600000001"/>
    <n v="-1.37E-4"/>
    <n v="4.4389010000000004"/>
    <n v="3.653E-3"/>
  </r>
  <r>
    <n v="3315"/>
    <x v="18"/>
    <s v="7-38-65-178-187-194"/>
    <s v="7-38-65-178-187-194"/>
    <x v="1"/>
    <x v="3188"/>
    <n v="385.03300000000002"/>
    <n v="431.03"/>
    <n v="4.5563359999999999"/>
    <n v="0"/>
    <x v="2886"/>
    <x v="3034"/>
    <n v="139.89878300000001"/>
    <n v="-191.60502199999999"/>
    <n v="-5.6499999999999996E-4"/>
    <n v="139.88857999999999"/>
    <n v="-191.616409"/>
    <n v="-6.6500000000000001E-4"/>
    <n v="1.5289459999999999"/>
    <n v="1E-4"/>
  </r>
  <r>
    <n v="3316"/>
    <x v="18"/>
    <s v="7-38-65-178-187-194"/>
    <s v="7-38-65-178-187-194"/>
    <x v="1"/>
    <x v="3189"/>
    <n v="361.95"/>
    <n v="261.34300000000002"/>
    <n v="6.092886"/>
    <n v="0"/>
    <x v="2887"/>
    <x v="3035"/>
    <n v="140.880596"/>
    <n v="-191.595439"/>
    <n v="-7.9600000000000005E-4"/>
    <n v="140.857147"/>
    <n v="-191.61685199999999"/>
    <n v="-6.8800000000000003E-4"/>
    <n v="3.1754820000000001"/>
    <n v="1.08E-4"/>
  </r>
  <r>
    <n v="3317"/>
    <x v="18"/>
    <s v="7-38-65-178-187-194"/>
    <s v="7-38-65-178-187-194"/>
    <x v="1"/>
    <x v="3190"/>
    <n v="393.09300000000002"/>
    <n v="271.64100000000002"/>
    <n v="4.4161830000000002"/>
    <n v="0"/>
    <x v="2888"/>
    <x v="3036"/>
    <n v="141.54003299999999"/>
    <n v="-191.66412500000001"/>
    <n v="-9.3899999999999995E-4"/>
    <n v="141.58274800000001"/>
    <n v="-191.61734000000001"/>
    <n v="-1.9699999999999999E-4"/>
    <n v="6.3351410000000001"/>
    <n v="7.4200000000000004E-4"/>
  </r>
  <r>
    <n v="3318"/>
    <x v="18"/>
    <s v="7-38-65-178-187-194"/>
    <s v="7-38-65-178-187-194"/>
    <x v="1"/>
    <x v="3191"/>
    <n v="414.46800000000002"/>
    <n v="323.42399999999998"/>
    <n v="4.7337959999999999"/>
    <n v="0"/>
    <x v="2889"/>
    <x v="1321"/>
    <n v="142.31438499999999"/>
    <n v="-191.614057"/>
    <n v="-3.2429999999999998E-3"/>
    <n v="142.308044"/>
    <n v="-191.61750799999999"/>
    <n v="-7.0699999999999995E-4"/>
    <n v="0.72187100000000004"/>
    <n v="2.5360000000000001E-3"/>
  </r>
  <r>
    <n v="3319"/>
    <x v="18"/>
    <s v="7-38-65-178-187-194"/>
    <s v="7-38-65-178-187-194"/>
    <x v="1"/>
    <x v="1615"/>
    <n v="451.79"/>
    <n v="327.935"/>
    <n v="5.8436079999999997"/>
    <n v="0"/>
    <x v="2890"/>
    <x v="3037"/>
    <n v="143.28401700000001"/>
    <n v="-191.604895"/>
    <n v="-2.1999999999999999E-5"/>
    <n v="143.27526900000001"/>
    <n v="-191.617966"/>
    <n v="-6.8400000000000004E-4"/>
    <n v="1.5727850000000001"/>
    <n v="6.6200000000000005E-4"/>
  </r>
  <r>
    <n v="3320"/>
    <x v="18"/>
    <s v="7-38-65-178-187-194"/>
    <s v="7-38-65-178-187-194"/>
    <x v="1"/>
    <x v="3192"/>
    <n v="394.24099999999999"/>
    <n v="238.03"/>
    <n v="4.320373"/>
    <n v="0"/>
    <x v="2891"/>
    <x v="1638"/>
    <n v="143.99988999999999"/>
    <n v="-191.619731"/>
    <n v="-3.3199999999999999E-4"/>
    <n v="144.00108299999999"/>
    <n v="-191.61845400000001"/>
    <n v="-1.8000000000000001E-4"/>
    <n v="0.17480499999999999"/>
    <n v="1.5200000000000001E-4"/>
  </r>
  <r>
    <n v="3321"/>
    <x v="18"/>
    <s v="7-38-65-178-187-194"/>
    <s v="7-38-65-178-187-194"/>
    <x v="1"/>
    <x v="3193"/>
    <n v="355.94400000000002"/>
    <n v="253.54"/>
    <n v="6.2266320000000004"/>
    <n v="0"/>
    <x v="2892"/>
    <x v="3038"/>
    <n v="144.96648400000001"/>
    <n v="-191.614081"/>
    <n v="-1.1640000000000001E-3"/>
    <n v="144.969131"/>
    <n v="-191.618866"/>
    <n v="-1.4999999999999999E-4"/>
    <n v="0.54684699999999997"/>
    <n v="1.0139999999999999E-3"/>
  </r>
  <r>
    <n v="3322"/>
    <x v="18"/>
    <s v="7-38-65-178-187-194"/>
    <s v="7-38-65-178-187-194"/>
    <x v="1"/>
    <x v="3194"/>
    <n v="361.02300000000002"/>
    <n v="277.71699999999998"/>
    <n v="4.7146650000000001"/>
    <n v="0"/>
    <x v="2893"/>
    <x v="3039"/>
    <n v="145.71115699999999"/>
    <n v="-191.60425699999999"/>
    <n v="-4.4770000000000001E-3"/>
    <n v="145.69517500000001"/>
    <n v="-191.619034"/>
    <n v="-6.3400000000000001E-4"/>
    <n v="2.176682"/>
    <n v="3.8430000000000001E-3"/>
  </r>
  <r>
    <n v="3323"/>
    <x v="15"/>
    <s v="7-38-65-178-194"/>
    <s v="7-38-65-178-194"/>
    <x v="1"/>
    <x v="3195"/>
    <n v="324.86599999999999"/>
    <n v="285.13799999999998"/>
    <n v="3.5236550000000002"/>
    <n v="0"/>
    <x v="1278"/>
    <x v="3040"/>
    <n v="146.42352"/>
    <n v="-191.61685600000001"/>
    <n v="3.86E-4"/>
    <n v="146.421097"/>
    <n v="-191.619553"/>
    <n v="-1.6899999999999999E-4"/>
    <n v="0.36249399999999998"/>
    <n v="2.1699999999999999E-4"/>
  </r>
  <r>
    <n v="3324"/>
    <x v="15"/>
    <s v="7-38-65-178-194"/>
    <s v="7-38-65-178-194"/>
    <x v="1"/>
    <x v="3196"/>
    <n v="690.30600000000004"/>
    <n v="716.87900000000002"/>
    <n v="4.9236940000000002"/>
    <n v="0"/>
    <x v="2894"/>
    <x v="3041"/>
    <n v="147.387494"/>
    <n v="-191.62228500000001"/>
    <n v="-2.5799999999999998E-4"/>
    <n v="147.38876300000001"/>
    <n v="-191.61998"/>
    <n v="-1.92E-4"/>
    <n v="0.26315300000000003"/>
    <n v="6.6000000000000005E-5"/>
  </r>
  <r>
    <n v="3325"/>
    <x v="15"/>
    <s v="7-38-65-178-194"/>
    <s v="7-38-65-178-194"/>
    <x v="1"/>
    <x v="3197"/>
    <n v="415.69099999999997"/>
    <n v="297.351"/>
    <n v="3.4932789999999998"/>
    <n v="0"/>
    <x v="2895"/>
    <x v="3042"/>
    <n v="148.13982999999999"/>
    <n v="-191.599425"/>
    <n v="1.4009999999999999E-3"/>
    <n v="148.11447100000001"/>
    <n v="-191.62013200000001"/>
    <n v="-6.6699999999999995E-4"/>
    <n v="3.2738909999999999"/>
    <n v="7.3399999999999995E-4"/>
  </r>
  <r>
    <n v="3326"/>
    <x v="18"/>
    <s v="7-14-38-65-178-194"/>
    <s v="7-14-38-65-178-194"/>
    <x v="1"/>
    <x v="3198"/>
    <n v="697.577"/>
    <n v="372.13299999999998"/>
    <n v="3.9135810000000002"/>
    <n v="0"/>
    <x v="2896"/>
    <x v="519"/>
    <n v="148.83087900000001"/>
    <n v="-191.63048800000001"/>
    <n v="6.6799999999999997E-4"/>
    <n v="148.840225"/>
    <n v="-191.62063599999999"/>
    <n v="-1.92E-4"/>
    <n v="1.3579730000000001"/>
    <n v="4.7600000000000002E-4"/>
  </r>
  <r>
    <n v="3327"/>
    <x v="18"/>
    <s v="7-14-38-65-178-194"/>
    <s v="7-14-38-65-178-194"/>
    <x v="1"/>
    <x v="134"/>
    <n v="707.85"/>
    <n v="421.97"/>
    <n v="5.4890829999999999"/>
    <n v="0"/>
    <x v="2897"/>
    <x v="1655"/>
    <n v="149.80809500000001"/>
    <n v="-191.61820700000001"/>
    <n v="4.3399999999999998E-4"/>
    <n v="149.808029"/>
    <n v="-191.621094"/>
    <n v="-2.2800000000000001E-4"/>
    <n v="0.28877700000000001"/>
    <n v="2.0599999999999999E-4"/>
  </r>
  <r>
    <n v="3328"/>
    <x v="14"/>
    <s v="7-14-38-65-89-178-194"/>
    <s v="7-14-38-65-89-178-194"/>
    <x v="1"/>
    <x v="3199"/>
    <n v="782.09"/>
    <n v="350.71899999999999"/>
    <n v="5.1794500000000001"/>
    <n v="0"/>
    <x v="2898"/>
    <x v="215"/>
    <n v="150.53505200000001"/>
    <n v="-191.61406400000001"/>
    <n v="-1.245E-3"/>
    <n v="150.533905"/>
    <n v="-191.621262"/>
    <n v="-6.9499999999999998E-4"/>
    <n v="0.72885200000000006"/>
    <n v="5.4900000000000001E-4"/>
  </r>
  <r>
    <n v="3329"/>
    <x v="18"/>
    <s v="14-38-65-89-178-194"/>
    <s v="14-38-65-89-178-194"/>
    <x v="1"/>
    <x v="3200"/>
    <n v="697.06399999999996"/>
    <n v="333.43299999999999"/>
    <n v="5.3947649999999996"/>
    <n v="0"/>
    <x v="2899"/>
    <x v="3043"/>
    <n v="151.50988599999999"/>
    <n v="-191.61100500000001"/>
    <n v="2.7999999999999998E-4"/>
    <n v="151.50176999999999"/>
    <n v="-191.621689"/>
    <n v="-6.7100000000000005E-4"/>
    <n v="1.3416790000000001"/>
    <n v="3.9100000000000002E-4"/>
  </r>
  <r>
    <n v="3330"/>
    <x v="18"/>
    <s v="14-38-65-89-178-194"/>
    <s v="14-38-65-89-178-194"/>
    <x v="1"/>
    <x v="3201"/>
    <n v="660.57299999999998"/>
    <n v="468.39299999999997"/>
    <n v="4.4062070000000002"/>
    <n v="0"/>
    <x v="2900"/>
    <x v="3044"/>
    <n v="152.22393500000001"/>
    <n v="-191.63609400000001"/>
    <n v="-9.1299999999999997E-4"/>
    <n v="152.22756999999999"/>
    <n v="-191.622208"/>
    <n v="-2.02E-4"/>
    <n v="1.4354480000000001"/>
    <n v="7.1100000000000004E-4"/>
  </r>
  <r>
    <n v="3331"/>
    <x v="18"/>
    <s v="14-38-65-89-178-194"/>
    <s v="14-38-65-89-178-194"/>
    <x v="1"/>
    <x v="3202"/>
    <n v="365.31900000000002"/>
    <n v="266.49900000000002"/>
    <n v="4.205546"/>
    <n v="0"/>
    <x v="2901"/>
    <x v="3045"/>
    <n v="152.955083"/>
    <n v="-191.61976100000001"/>
    <n v="-9.3999999999999994E-5"/>
    <n v="152.95336900000001"/>
    <n v="-191.62235999999999"/>
    <n v="-6.7299999999999999E-4"/>
    <n v="0.311305"/>
    <n v="5.7899999999999998E-4"/>
  </r>
  <r>
    <n v="3332"/>
    <x v="15"/>
    <s v="14-65-89-178-194"/>
    <s v="14-65-89-178-194"/>
    <x v="1"/>
    <x v="3203"/>
    <n v="378.39699999999999"/>
    <n v="284.488"/>
    <n v="4.6350470000000001"/>
    <n v="0"/>
    <x v="1270"/>
    <x v="3046"/>
    <n v="153.92269400000001"/>
    <n v="-191.62339600000001"/>
    <n v="-7.6499999999999995E-4"/>
    <n v="153.921097"/>
    <n v="-191.62278699999999"/>
    <n v="-6.6200000000000005E-4"/>
    <n v="0.17096"/>
    <n v="1.03E-4"/>
  </r>
  <r>
    <n v="3333"/>
    <x v="18"/>
    <s v="14-65-89-178-185-194"/>
    <s v="14-65-89-178-185-194"/>
    <x v="1"/>
    <x v="3204"/>
    <n v="401.81799999999998"/>
    <n v="285.01"/>
    <n v="4.2920210000000001"/>
    <n v="0"/>
    <x v="548"/>
    <x v="3047"/>
    <n v="154.65122"/>
    <n v="-191.60996700000001"/>
    <n v="-6.2399999999999999E-4"/>
    <n v="154.646896"/>
    <n v="-191.62329099999999"/>
    <n v="-2.14E-4"/>
    <n v="1.4007750000000001"/>
    <n v="4.0999999999999999E-4"/>
  </r>
  <r>
    <n v="3334"/>
    <x v="18"/>
    <s v="14-65-89-178-185-194"/>
    <s v="14-65-89-178-185-194"/>
    <x v="1"/>
    <x v="3205"/>
    <n v="431.26"/>
    <n v="282.96600000000001"/>
    <n v="5.8833880000000001"/>
    <n v="0"/>
    <x v="2826"/>
    <x v="294"/>
    <n v="155.627622"/>
    <n v="-191.61859699999999"/>
    <n v="-1.5939999999999999E-3"/>
    <n v="155.61463900000001"/>
    <n v="-191.62370300000001"/>
    <n v="-1.8100000000000001E-4"/>
    <n v="1.3950199999999999"/>
    <n v="1.413E-3"/>
  </r>
  <r>
    <n v="3335"/>
    <x v="18"/>
    <s v="14-65-89-178-185-194"/>
    <s v="14-65-89-178-185-194"/>
    <x v="1"/>
    <x v="3206"/>
    <n v="440.15199999999999"/>
    <n v="426.47399999999999"/>
    <n v="4.2154509999999998"/>
    <n v="0"/>
    <x v="2902"/>
    <x v="3048"/>
    <n v="156.32069200000001"/>
    <n v="-191.629197"/>
    <n v="3.3399999999999999E-4"/>
    <n v="156.340439"/>
    <n v="-191.62385599999999"/>
    <n v="-6.4700000000000001E-4"/>
    <n v="2.0456699999999999"/>
    <n v="3.1300000000000002E-4"/>
  </r>
  <r>
    <n v="3336"/>
    <x v="18"/>
    <s v="14-65-89-178-185-194"/>
    <s v="14-65-89-178-185-194"/>
    <x v="1"/>
    <x v="3207"/>
    <n v="371.69200000000001"/>
    <n v="368.916"/>
    <n v="4.1383859999999997"/>
    <n v="0"/>
    <x v="1571"/>
    <x v="3049"/>
    <n v="157.06836799999999"/>
    <n v="-191.640669"/>
    <n v="-2.382E-3"/>
    <n v="157.066238"/>
    <n v="-191.62437399999999"/>
    <n v="-1.7899999999999999E-4"/>
    <n v="1.6432659999999999"/>
    <n v="2.2030000000000001E-3"/>
  </r>
  <r>
    <n v="3337"/>
    <x v="18"/>
    <s v="14-65-89-178-185-194"/>
    <s v="14-65-89-178-185-194"/>
    <x v="1"/>
    <x v="3208"/>
    <n v="385.339"/>
    <n v="450.73700000000002"/>
    <n v="5.0211220000000001"/>
    <n v="0"/>
    <x v="1709"/>
    <x v="3050"/>
    <n v="157.790019"/>
    <n v="-191.61905899999999"/>
    <n v="-3.21E-4"/>
    <n v="157.79203799999999"/>
    <n v="-191.62454199999999"/>
    <n v="-7.0399999999999998E-4"/>
    <n v="0.58427799999999996"/>
    <n v="3.8299999999999999E-4"/>
  </r>
  <r>
    <n v="3338"/>
    <x v="18"/>
    <s v="14-65-89-178-185-194"/>
    <s v="14-65-89-178-185-194"/>
    <x v="1"/>
    <x v="3209"/>
    <n v="590.03899999999999"/>
    <n v="308.74900000000002"/>
    <n v="5.4585419999999996"/>
    <n v="0"/>
    <x v="2828"/>
    <x v="2816"/>
    <n v="158.74633600000001"/>
    <n v="-191.66208399999999"/>
    <n v="-5.0429999999999997E-3"/>
    <n v="158.75976600000001"/>
    <n v="-191.624954"/>
    <n v="-6.5899999999999997E-4"/>
    <n v="3.9483820000000001"/>
    <n v="4.3839999999999999E-3"/>
  </r>
  <r>
    <n v="3339"/>
    <x v="18"/>
    <s v="14-65-89-178-185-194"/>
    <s v="14-65-89-178-185-194"/>
    <x v="1"/>
    <x v="3210"/>
    <n v="365.42099999999999"/>
    <n v="404.92"/>
    <n v="4.288316"/>
    <n v="0"/>
    <x v="544"/>
    <x v="3051"/>
    <n v="159.48928100000001"/>
    <n v="-191.597407"/>
    <n v="-1.6019999999999999E-3"/>
    <n v="159.48556500000001"/>
    <n v="-191.62545800000001"/>
    <n v="-1.8000000000000001E-4"/>
    <n v="2.8295889999999999"/>
    <n v="1.421E-3"/>
  </r>
  <r>
    <n v="3340"/>
    <x v="18"/>
    <s v="14-65-89-178-185-194"/>
    <s v="14-65-89-178-185-194"/>
    <x v="1"/>
    <x v="3211"/>
    <n v="694.976"/>
    <n v="391.25700000000001"/>
    <n v="5.7628149999999998"/>
    <n v="0"/>
    <x v="1716"/>
    <x v="3052"/>
    <n v="160.44846899999999"/>
    <n v="-191.639048"/>
    <n v="-9.0899999999999998E-4"/>
    <n v="160.45330799999999"/>
    <n v="-191.62591599999999"/>
    <n v="-2.0599999999999999E-4"/>
    <n v="1.399532"/>
    <n v="7.0299999999999996E-4"/>
  </r>
  <r>
    <n v="3341"/>
    <x v="15"/>
    <s v="14-65-89-178-185"/>
    <s v="14-65-89-178-185"/>
    <x v="1"/>
    <x v="3212"/>
    <n v="453.74200000000002"/>
    <n v="389.42599999999999"/>
    <n v="4.0495950000000001"/>
    <n v="0"/>
    <x v="2903"/>
    <x v="3053"/>
    <n v="161.18156500000001"/>
    <n v="-191.648922"/>
    <n v="8.1899999999999996E-4"/>
    <n v="161.17910800000001"/>
    <n v="-191.626068"/>
    <n v="-6.7000000000000002E-4"/>
    <n v="2.2985929999999999"/>
    <n v="1.4999999999999999E-4"/>
  </r>
  <r>
    <n v="3342"/>
    <x v="15"/>
    <s v="14-65-89-178-185"/>
    <s v="14-65-89-178-185"/>
    <x v="1"/>
    <x v="3213"/>
    <n v="314.512"/>
    <n v="351.733"/>
    <n v="5.0192730000000001"/>
    <n v="0"/>
    <x v="718"/>
    <x v="3054"/>
    <n v="162.15373299999999"/>
    <n v="-191.61442700000001"/>
    <n v="-1.537E-3"/>
    <n v="162.14683500000001"/>
    <n v="-191.62649500000001"/>
    <n v="-6.8900000000000005E-4"/>
    <n v="1.3900710000000001"/>
    <n v="8.4900000000000004E-4"/>
  </r>
  <r>
    <n v="3343"/>
    <x v="15"/>
    <s v="14-65-89-178-185"/>
    <s v="14-65-89-178-185"/>
    <x v="1"/>
    <x v="3214"/>
    <n v="786.37800000000004"/>
    <n v="742.42"/>
    <n v="3.4973559999999999"/>
    <n v="0"/>
    <x v="1575"/>
    <x v="3055"/>
    <n v="162.87362300000001"/>
    <n v="-191.62622999999999"/>
    <n v="-3.57E-4"/>
    <n v="162.87264999999999"/>
    <n v="-191.62702899999999"/>
    <n v="-2.1499999999999999E-4"/>
    <n v="0.12590999999999999"/>
    <n v="1.4300000000000001E-4"/>
  </r>
  <r>
    <n v="3344"/>
    <x v="15"/>
    <s v="14-65-89-178-185"/>
    <s v="14-65-89-178-185"/>
    <x v="1"/>
    <x v="3215"/>
    <n v="322.03300000000002"/>
    <n v="251.56899999999999"/>
    <n v="3.3321610000000002"/>
    <n v="0"/>
    <x v="2904"/>
    <x v="3056"/>
    <n v="163.59768099999999"/>
    <n v="-191.62794"/>
    <n v="-7.0899999999999999E-4"/>
    <n v="163.59845000000001"/>
    <n v="-191.627197"/>
    <n v="-7.1299999999999998E-4"/>
    <n v="0.106879"/>
    <n v="3.0000000000000001E-6"/>
  </r>
  <r>
    <n v="3345"/>
    <x v="15"/>
    <s v="14-65-89-178-185"/>
    <s v="14-65-89-178-185"/>
    <x v="1"/>
    <x v="3216"/>
    <n v="319.35399999999998"/>
    <n v="255.24100000000001"/>
    <n v="5.0024420000000003"/>
    <n v="0"/>
    <x v="2905"/>
    <x v="3057"/>
    <n v="164.56223399999999"/>
    <n v="-191.62687399999999"/>
    <n v="-2.8499999999999999E-4"/>
    <n v="164.565033"/>
    <n v="-191.62766999999999"/>
    <n v="-7.1599999999999995E-4"/>
    <n v="0.29099199999999997"/>
    <n v="4.3199999999999998E-4"/>
  </r>
  <r>
    <n v="3346"/>
    <x v="15"/>
    <s v="14-65-89-178-185"/>
    <s v="14-65-89-178-185"/>
    <x v="1"/>
    <x v="3217"/>
    <n v="358.98899999999998"/>
    <n v="245.67500000000001"/>
    <n v="3.493633"/>
    <n v="0"/>
    <x v="2906"/>
    <x v="3058"/>
    <n v="165.280934"/>
    <n v="-191.65351000000001"/>
    <n v="-2.372E-3"/>
    <n v="165.28460699999999"/>
    <n v="-191.628174"/>
    <n v="-2.02E-4"/>
    <n v="2.5601090000000002"/>
    <n v="2.1700000000000001E-3"/>
  </r>
  <r>
    <n v="3347"/>
    <x v="15"/>
    <s v="14-65-89-178-185"/>
    <s v="14-65-89-178-185"/>
    <x v="1"/>
    <x v="3218"/>
    <n v="369.47500000000002"/>
    <n v="319.88200000000001"/>
    <n v="3.4286370000000002"/>
    <n v="0"/>
    <x v="2907"/>
    <x v="3059"/>
    <n v="165.96820500000001"/>
    <n v="-191.594931"/>
    <n v="-5.182E-3"/>
    <n v="165.994766"/>
    <n v="-191.628342"/>
    <n v="-7.0899999999999999E-4"/>
    <n v="4.2682229999999999"/>
    <n v="4.4720000000000003E-3"/>
  </r>
  <r>
    <n v="3348"/>
    <x v="15"/>
    <s v="14-65-89-178-185"/>
    <s v="14-65-89-178-185"/>
    <x v="1"/>
    <x v="3219"/>
    <n v="753.83600000000001"/>
    <n v="466.68599999999998"/>
    <n v="4.9946529999999996"/>
    <n v="0"/>
    <x v="2908"/>
    <x v="3060"/>
    <n v="166.96855400000001"/>
    <n v="-191.57601299999999"/>
    <n v="7.8799999999999996E-4"/>
    <n v="166.923721"/>
    <n v="-191.628784"/>
    <n v="-7.1599999999999995E-4"/>
    <n v="6.9244260000000004"/>
    <n v="7.2000000000000002E-5"/>
  </r>
  <r>
    <n v="3349"/>
    <x v="18"/>
    <s v="14-65-89-178-185-198"/>
    <s v="14-65-89-178-185-198"/>
    <x v="1"/>
    <x v="3220"/>
    <n v="987.78"/>
    <n v="659.90200000000004"/>
    <n v="3.8142360000000002"/>
    <n v="0"/>
    <x v="2909"/>
    <x v="3061"/>
    <n v="167.57772900000001"/>
    <n v="-191.654416"/>
    <n v="-6.7599999999999995E-4"/>
    <n v="167.60791"/>
    <n v="-191.62927199999999"/>
    <n v="-1.7200000000000001E-4"/>
    <n v="3.9282729999999999"/>
    <n v="5.04E-4"/>
  </r>
  <r>
    <n v="3350"/>
    <x v="18"/>
    <s v="14-65-89-178-185-198"/>
    <s v="14-65-89-178-185-198"/>
    <x v="1"/>
    <x v="3221"/>
    <n v="351.46699999999998"/>
    <n v="251.14500000000001"/>
    <n v="6.0368380000000004"/>
    <n v="0"/>
    <x v="2910"/>
    <x v="3062"/>
    <n v="168.509063"/>
    <n v="-191.57811699999999"/>
    <n v="-1.7619999999999999E-3"/>
    <n v="168.50727800000001"/>
    <n v="-191.62974500000001"/>
    <n v="-1.65E-4"/>
    <n v="5.1659389999999998"/>
    <n v="1.5969999999999999E-3"/>
  </r>
  <r>
    <n v="3351"/>
    <x v="18"/>
    <s v="14-65-89-178-185-198"/>
    <s v="14-65-89-178-185-198"/>
    <x v="1"/>
    <x v="3222"/>
    <n v="699.678"/>
    <n v="491.36900000000003"/>
    <n v="4.4454000000000002"/>
    <n v="0"/>
    <x v="2911"/>
    <x v="3063"/>
    <n v="169.182727"/>
    <n v="-191.633377"/>
    <n v="-1.1800000000000001E-3"/>
    <n v="169.17411799999999"/>
    <n v="-191.62991299999999"/>
    <n v="-7.3999999999999999E-4"/>
    <n v="0.92799399999999999"/>
    <n v="4.3899999999999999E-4"/>
  </r>
  <r>
    <n v="3352"/>
    <x v="18"/>
    <s v="14-65-89-178-185-198"/>
    <s v="14-65-89-178-185-198"/>
    <x v="1"/>
    <x v="3223"/>
    <n v="450.38299999999998"/>
    <n v="284.42"/>
    <n v="4.287693"/>
    <n v="0"/>
    <x v="2912"/>
    <x v="3064"/>
    <n v="169.839529"/>
    <n v="-191.62602699999999"/>
    <n v="-1.73E-4"/>
    <n v="169.83476300000001"/>
    <n v="-191.63043200000001"/>
    <n v="-2.2599999999999999E-4"/>
    <n v="0.649038"/>
    <n v="5.3000000000000001E-5"/>
  </r>
  <r>
    <n v="3353"/>
    <x v="15"/>
    <s v="14-65-89-185-198"/>
    <s v="14-65-89-185-198"/>
    <x v="1"/>
    <x v="3224"/>
    <n v="569.83299999999997"/>
    <n v="321.64999999999998"/>
    <n v="4.9336609999999999"/>
    <n v="0"/>
    <x v="2913"/>
    <x v="3065"/>
    <n v="170.73486399999999"/>
    <n v="-191.60874999999999"/>
    <n v="-1.1039999999999999E-3"/>
    <n v="170.704758"/>
    <n v="-191.630875"/>
    <n v="-2.1000000000000001E-4"/>
    <n v="3.7361369999999998"/>
    <n v="8.9400000000000005E-4"/>
  </r>
  <r>
    <n v="3354"/>
    <x v="15"/>
    <s v="14-65-89-185-198"/>
    <s v="14-65-89-185-198"/>
    <x v="1"/>
    <x v="3225"/>
    <n v="343.02"/>
    <n v="316.221"/>
    <n v="3.018427"/>
    <n v="0"/>
    <x v="2914"/>
    <x v="3066"/>
    <n v="171.35150400000001"/>
    <n v="-191.618877"/>
    <n v="-2.415E-3"/>
    <n v="171.348083"/>
    <n v="-191.631012"/>
    <n v="-7.6400000000000003E-4"/>
    <n v="1.2607710000000001"/>
    <n v="1.652E-3"/>
  </r>
  <r>
    <n v="3355"/>
    <x v="15"/>
    <s v="14-65-89-185-198"/>
    <s v="14-65-89-185-198"/>
    <x v="1"/>
    <x v="3226"/>
    <n v="317.44099999999997"/>
    <n v="233.98699999999999"/>
    <n v="4.68668"/>
    <n v="0"/>
    <x v="2915"/>
    <x v="3067"/>
    <n v="172.177179"/>
    <n v="-191.64696000000001"/>
    <n v="-6.9899999999999997E-4"/>
    <n v="172.19309999999999"/>
    <n v="-191.63137800000001"/>
    <n v="-7.27E-4"/>
    <n v="2.2277439999999999"/>
    <n v="2.8E-5"/>
  </r>
  <r>
    <n v="3356"/>
    <x v="14"/>
    <s v="14-43-62-65-89-185-198"/>
    <s v="14-43-62-65-89-185-198"/>
    <x v="1"/>
    <x v="3227"/>
    <n v="453.93799999999999"/>
    <n v="337.57499999999999"/>
    <n v="5.0059380000000004"/>
    <n v="0"/>
    <x v="2916"/>
    <x v="3068"/>
    <n v="172.837369"/>
    <n v="-191.63045399999999"/>
    <n v="1.5590000000000001E-3"/>
    <n v="172.817734"/>
    <n v="-191.631866"/>
    <n v="-1.9100000000000001E-4"/>
    <n v="1.9685889999999999"/>
    <n v="1.3680000000000001E-3"/>
  </r>
  <r>
    <n v="3357"/>
    <x v="14"/>
    <s v="14-43-62-65-89-185-198"/>
    <s v="14-43-62-65-89-185-198"/>
    <x v="1"/>
    <x v="3228"/>
    <n v="760.48"/>
    <n v="391.20600000000002"/>
    <n v="4.5414209999999997"/>
    <n v="0"/>
    <x v="2917"/>
    <x v="3069"/>
    <n v="173.43276700000001"/>
    <n v="-191.62914599999999"/>
    <n v="-2.696E-3"/>
    <n v="173.435089"/>
    <n v="-191.631989"/>
    <n v="-7.5299999999999998E-4"/>
    <n v="0.36702200000000001"/>
    <n v="1.9430000000000001E-3"/>
  </r>
  <r>
    <n v="3358"/>
    <x v="14"/>
    <s v="14-43-62-65-89-185-198"/>
    <s v="14-43-62-65-89-185-198"/>
    <x v="1"/>
    <x v="3229"/>
    <n v="628.85199999999998"/>
    <n v="342.46"/>
    <n v="6.2753420000000002"/>
    <n v="0"/>
    <x v="2918"/>
    <x v="3070"/>
    <n v="174.24672699999999"/>
    <n v="-191.63326599999999"/>
    <n v="-7.2800000000000002E-4"/>
    <n v="174.24762000000001"/>
    <n v="-191.63235499999999"/>
    <n v="-7.36E-4"/>
    <n v="0.12754399999999999"/>
    <n v="6.9999999999999999E-6"/>
  </r>
  <r>
    <n v="3359"/>
    <x v="14"/>
    <s v="14-43-62-65-89-185-198"/>
    <s v="14-43-62-65-89-185-198"/>
    <x v="1"/>
    <x v="3230"/>
    <n v="486.34500000000003"/>
    <n v="308.16199999999998"/>
    <n v="4.2802030000000002"/>
    <n v="0"/>
    <x v="2919"/>
    <x v="3071"/>
    <n v="174.84842399999999"/>
    <n v="-191.63218499999999"/>
    <n v="-8.7299999999999997E-4"/>
    <n v="174.849152"/>
    <n v="-191.632812"/>
    <n v="-1.6200000000000001E-4"/>
    <n v="9.6022999999999997E-2"/>
    <n v="7.1199999999999996E-4"/>
  </r>
  <r>
    <n v="3360"/>
    <x v="14"/>
    <s v="14-43-62-65-89-185-198"/>
    <s v="14-43-62-65-89-185-198"/>
    <x v="1"/>
    <x v="3231"/>
    <n v="602.28800000000001"/>
    <n v="324.63499999999999"/>
    <n v="4.1078970000000004"/>
    <n v="0"/>
    <x v="2920"/>
    <x v="3072"/>
    <n v="175.44040699999999"/>
    <n v="-191.63613599999999"/>
    <n v="-7.3499999999999998E-4"/>
    <n v="175.44380200000001"/>
    <n v="-191.63294999999999"/>
    <n v="-7.76E-4"/>
    <n v="0.46558300000000002"/>
    <n v="4.1E-5"/>
  </r>
  <r>
    <n v="3361"/>
    <x v="15"/>
    <s v="14-43-62-185-198"/>
    <s v="14-43-62-185-198"/>
    <x v="1"/>
    <x v="3232"/>
    <n v="305.548"/>
    <n v="226.3"/>
    <n v="3.8614519999999999"/>
    <n v="0"/>
    <x v="2921"/>
    <x v="3073"/>
    <n v="176.225494"/>
    <n v="-191.62797"/>
    <n v="-1.191E-3"/>
    <n v="176.225784"/>
    <n v="-191.633377"/>
    <n v="-7.8799999999999996E-4"/>
    <n v="0.54151300000000002"/>
    <n v="4.0299999999999998E-4"/>
  </r>
  <r>
    <n v="3362"/>
    <x v="15"/>
    <s v="14-43-62-185-198"/>
    <s v="14-43-62-185-198"/>
    <x v="1"/>
    <x v="1256"/>
    <n v="389.75099999999998"/>
    <n v="321.50200000000001"/>
    <n v="3.022186"/>
    <n v="0"/>
    <x v="2922"/>
    <x v="3074"/>
    <n v="176.81670399999999"/>
    <n v="-191.621431"/>
    <n v="-1.3999999999999999E-4"/>
    <n v="176.80407700000001"/>
    <n v="-191.633804"/>
    <n v="-1.7699999999999999E-4"/>
    <n v="1.7678780000000001"/>
    <n v="3.6999999999999998E-5"/>
  </r>
  <r>
    <n v="3363"/>
    <x v="13"/>
    <s v="14-43-62-123-132-133-134-185-198"/>
    <s v="14-43-62-123-132-133-134-185-198"/>
    <x v="1"/>
    <x v="3233"/>
    <n v="556.55200000000002"/>
    <n v="242.82300000000001"/>
    <n v="5.3732449999999998"/>
    <n v="0"/>
    <x v="2923"/>
    <x v="3075"/>
    <n v="177.36930699999999"/>
    <n v="-191.65140700000001"/>
    <n v="4.6099999999999998E-4"/>
    <n v="177.37556499999999"/>
    <n v="-191.63385"/>
    <n v="-7.5799999999999999E-4"/>
    <n v="1.8638619999999999"/>
    <n v="2.9700000000000001E-4"/>
  </r>
  <r>
    <n v="3364"/>
    <x v="10"/>
    <s v="14-43-62-123-128-129-130-132-133-134-136-185-198"/>
    <s v="14-43-62-123-128-129-130-132-133-134-136-185-198"/>
    <x v="1"/>
    <x v="3234"/>
    <n v="1399.309"/>
    <n v="358.04"/>
    <n v="9.0888559999999998"/>
    <n v="0"/>
    <x v="2924"/>
    <x v="3076"/>
    <n v="178.13064399999999"/>
    <n v="-191.63100299999999"/>
    <n v="-7.0200000000000004E-4"/>
    <n v="178.12725800000001"/>
    <n v="-191.634232"/>
    <n v="-7.76E-4"/>
    <n v="0.46784199999999998"/>
    <n v="7.3999999999999996E-5"/>
  </r>
  <r>
    <n v="3365"/>
    <x v="9"/>
    <s v="14-43-62-123-128-129-130-131-132-133-134-136-185-198"/>
    <s v="14-43-62-123-128-129-130-131-132-133-134-136-185-198"/>
    <x v="1"/>
    <x v="3235"/>
    <n v="869.29899999999998"/>
    <n v="383.41800000000001"/>
    <n v="7.7533940000000001"/>
    <n v="0"/>
    <x v="2925"/>
    <x v="3077"/>
    <n v="178.68131500000001"/>
    <n v="-191.63441700000001"/>
    <n v="-3.0600000000000001E-4"/>
    <n v="178.68347199999999"/>
    <n v="-191.63462799999999"/>
    <n v="-1.4999999999999999E-4"/>
    <n v="0.21670300000000001"/>
    <n v="1.56E-4"/>
  </r>
  <r>
    <n v="3366"/>
    <x v="7"/>
    <s v="14-43-62-123-124-128-129-130-131-132-133-134-136-139-185-198"/>
    <s v="14-43-62-123-124-128-129-130-131-132-133-134-136-139-185-198"/>
    <x v="1"/>
    <x v="3236"/>
    <n v="878.95299999999997"/>
    <n v="300.11700000000002"/>
    <n v="13.139201"/>
    <n v="0"/>
    <x v="2926"/>
    <x v="3078"/>
    <n v="179.410563"/>
    <n v="-191.63629599999999"/>
    <n v="-3.0899999999999998E-4"/>
    <n v="179.41519199999999"/>
    <n v="-191.634964"/>
    <n v="-1.4999999999999999E-4"/>
    <n v="0.48158899999999999"/>
    <n v="1.5899999999999999E-4"/>
  </r>
  <r>
    <n v="3367"/>
    <x v="21"/>
    <s v="14-43-62-123-124-128-129-130-131-132-133-134-136-139-141-185-198"/>
    <s v="14-43-62-123-124-128-129-130-131-132-133-134-136-139-141-185-198"/>
    <x v="1"/>
    <x v="3237"/>
    <n v="1096.96"/>
    <n v="335.07299999999998"/>
    <n v="9.8119119999999995"/>
    <n v="0"/>
    <x v="2927"/>
    <x v="3079"/>
    <n v="179.950434"/>
    <n v="-191.648585"/>
    <n v="2.31E-4"/>
    <n v="179.956604"/>
    <n v="-191.63505599999999"/>
    <n v="-7.7499999999999997E-4"/>
    <n v="1.486974"/>
    <n v="5.44E-4"/>
  </r>
  <r>
    <n v="3368"/>
    <x v="6"/>
    <s v="14-43-62-123-124-127-128-129-130-131-132-133-134-136-139-141-185-198"/>
    <s v="14-43-62-123-124-127-128-129-130-131-132-133-134-136-139-141-185-198"/>
    <x v="1"/>
    <x v="3238"/>
    <n v="972.91499999999996"/>
    <n v="315.69299999999998"/>
    <n v="13.148693"/>
    <n v="0"/>
    <x v="2928"/>
    <x v="3080"/>
    <n v="180.673767"/>
    <n v="-191.631426"/>
    <n v="-4.5800000000000002E-4"/>
    <n v="180.66894500000001"/>
    <n v="-191.635132"/>
    <n v="-5.4299999999999997E-4"/>
    <n v="0.60811899999999997"/>
    <n v="8.6000000000000003E-5"/>
  </r>
  <r>
    <n v="3369"/>
    <x v="6"/>
    <s v="14-43-62-123-124-127-128-129-130-131-132-133-134-136-139-141-185-198"/>
    <s v="14-43-62-123-124-127-128-129-130-131-132-133-134-136-139-141-185-198"/>
    <x v="1"/>
    <x v="3239"/>
    <n v="1215.0219999999999"/>
    <n v="332.4"/>
    <n v="9.9462639999999993"/>
    <n v="0"/>
    <x v="2929"/>
    <x v="3081"/>
    <n v="181.20118400000001"/>
    <n v="-191.631057"/>
    <n v="3.39E-4"/>
    <n v="181.19776899999999"/>
    <n v="-191.63505599999999"/>
    <n v="4.0299999999999998E-4"/>
    <n v="0.52580199999999999"/>
    <n v="6.3999999999999997E-5"/>
  </r>
  <r>
    <n v="3370"/>
    <x v="6"/>
    <s v="14-43-62-123-124-127-128-129-130-131-132-133-134-136-139-141-185-198"/>
    <s v="14-43-62-123-124-127-128-129-130-131-132-133-134-136-139-141-185-198"/>
    <x v="1"/>
    <x v="3240"/>
    <n v="1368.972"/>
    <n v="395.65100000000001"/>
    <n v="10.599981"/>
    <n v="0"/>
    <x v="2930"/>
    <x v="3082"/>
    <n v="181.73408599999999"/>
    <n v="-191.62275700000001"/>
    <n v="3.1E-4"/>
    <n v="181.72259500000001"/>
    <n v="-191.63443000000001"/>
    <n v="7.7999999999999999E-5"/>
    <n v="1.637967"/>
    <n v="2.32E-4"/>
  </r>
  <r>
    <n v="3371"/>
    <x v="5"/>
    <s v="14-43-62-121-123-124-127-128-129-130-131-132-133-134-136-139-141-185-198"/>
    <s v="14-43-62-121-123-124-127-128-129-130-131-132-133-134-136-139-141-185-198"/>
    <x v="1"/>
    <x v="3241"/>
    <n v="1385.489"/>
    <n v="368.61099999999999"/>
    <n v="14.295477"/>
    <n v="0"/>
    <x v="2931"/>
    <x v="3083"/>
    <n v="182.405091"/>
    <n v="-191.64296400000001"/>
    <n v="4.9399999999999997E-4"/>
    <n v="182.41433699999999"/>
    <n v="-191.633804"/>
    <n v="3.7300000000000001E-4"/>
    <n v="1.301471"/>
    <n v="1.21E-4"/>
  </r>
  <r>
    <n v="3372"/>
    <x v="5"/>
    <s v="14-43-62-121-123-124-127-128-129-130-131-132-133-134-136-139-141-185-198"/>
    <s v="14-43-62-121-123-124-127-128-129-130-131-132-133-134-136-139-141-185-198"/>
    <x v="1"/>
    <x v="3242"/>
    <n v="1120.2090000000001"/>
    <n v="399.70499999999998"/>
    <n v="10.736397"/>
    <n v="0"/>
    <x v="2932"/>
    <x v="3084"/>
    <n v="182.924125"/>
    <n v="-191.63115199999999"/>
    <n v="4.5329999999999997E-3"/>
    <n v="182.925217"/>
    <n v="-191.62974500000001"/>
    <n v="4.5019999999999999E-3"/>
    <n v="0.178034"/>
    <n v="3.1000000000000001E-5"/>
  </r>
  <r>
    <n v="3373"/>
    <x v="4"/>
    <s v="14-43-62-121-123-124-125-127-128-129-130-131-132-133-134-136-139-141-185-198"/>
    <s v="14-43-62-121-123-124-125-127-128-129-130-131-132-133-134-136-139-141-185-198"/>
    <x v="1"/>
    <x v="3243"/>
    <n v="1077.7570000000001"/>
    <n v="384.834"/>
    <n v="14.042519"/>
    <n v="0"/>
    <x v="2933"/>
    <x v="3085"/>
    <n v="183.590326"/>
    <n v="-191.608003"/>
    <n v="1.8134000000000001E-2"/>
    <n v="183.59451300000001"/>
    <n v="-191.60905500000001"/>
    <n v="1.8408999999999998E-2"/>
    <n v="0.43166399999999999"/>
    <n v="2.7599999999999999E-4"/>
  </r>
  <r>
    <n v="3374"/>
    <x v="4"/>
    <s v="14-43-62-121-123-124-125-127-128-129-130-131-132-133-134-136-139-141-185-198"/>
    <s v="14-43-62-121-123-124-125-127-128-129-130-131-132-133-134-136-139-141-185-198"/>
    <x v="1"/>
    <x v="3244"/>
    <n v="1996.673"/>
    <n v="430.09199999999998"/>
    <n v="9.6189070000000001"/>
    <n v="0"/>
    <x v="2934"/>
    <x v="3086"/>
    <n v="184.08642399999999"/>
    <n v="-191.59140300000001"/>
    <n v="2.7684E-2"/>
    <n v="184.08917199999999"/>
    <n v="-191.587997"/>
    <n v="2.7616000000000002E-2"/>
    <n v="0.437666"/>
    <n v="6.7999999999999999E-5"/>
  </r>
  <r>
    <n v="3375"/>
    <x v="3"/>
    <s v="14-43-62-68-121-123-124-125-127-128-129-130-131-132-133-134-136-139-141-185-198"/>
    <s v="14-43-62-68-121-123-124-125-127-128-129-130-131-132-133-134-136-139-141-185-198"/>
    <x v="1"/>
    <x v="3245"/>
    <n v="1151.329"/>
    <n v="312.47399999999999"/>
    <n v="15.904277"/>
    <n v="0"/>
    <x v="2935"/>
    <x v="3087"/>
    <n v="184.749132"/>
    <n v="-191.53589700000001"/>
    <n v="4.4298999999999998E-2"/>
    <n v="184.74058500000001"/>
    <n v="-191.54837000000001"/>
    <n v="4.4670000000000001E-2"/>
    <n v="1.5120439999999999"/>
    <n v="3.7100000000000002E-4"/>
  </r>
  <r>
    <n v="3376"/>
    <x v="1"/>
    <s v="14-43-62-67-68-109-121-122-123-124-125-127-128-129-130-131-132-133-134-136-139-141-185-198"/>
    <s v="14-43-62-67-68-109-121-122-123-124-125-127-128-129-130-131-132-133-134-136-139-141-185-198"/>
    <x v="1"/>
    <x v="3246"/>
    <n v="1372.239"/>
    <n v="310.50200000000001"/>
    <n v="12.873797"/>
    <n v="0"/>
    <x v="2936"/>
    <x v="3088"/>
    <n v="185.238122"/>
    <n v="-191.49791200000001"/>
    <n v="6.1760000000000002E-2"/>
    <n v="185.23301699999999"/>
    <n v="-191.50543200000001"/>
    <n v="6.2051000000000002E-2"/>
    <n v="0.90891500000000003"/>
    <n v="2.9100000000000003E-4"/>
  </r>
  <r>
    <n v="3377"/>
    <x v="1"/>
    <s v="14-43-62-67-68-109-121-122-123-124-125-127-128-129-130-131-132-133-134-136-139-141-185-198"/>
    <s v="14-43-62-67-68-109-121-122-123-124-125-127-128-129-130-131-132-133-134-136-139-141-185-198"/>
    <x v="1"/>
    <x v="3247"/>
    <n v="2544.4209999999998"/>
    <n v="570.81799999999998"/>
    <n v="12.929828000000001"/>
    <n v="0"/>
    <x v="2937"/>
    <x v="3089"/>
    <n v="185.741063"/>
    <n v="-191.451078"/>
    <n v="7.6573000000000002E-2"/>
    <n v="185.74722299999999"/>
    <n v="-191.453552"/>
    <n v="7.6839000000000005E-2"/>
    <n v="0.66385000000000005"/>
    <n v="2.6600000000000001E-4"/>
  </r>
  <r>
    <n v="3378"/>
    <x v="1"/>
    <s v="14-43-62-67-68-109-121-122-123-124-125-127-128-129-130-131-132-133-134-136-139-141-185-198"/>
    <s v="14-43-62-67-68-109-121-122-123-124-125-127-128-129-130-131-132-133-134-136-139-141-185-198"/>
    <x v="1"/>
    <x v="3248"/>
    <n v="1779.0229999999999"/>
    <n v="475.83699999999999"/>
    <n v="18.974834999999999"/>
    <n v="0"/>
    <x v="2938"/>
    <x v="3090"/>
    <n v="186.48119500000001"/>
    <n v="-191.36411699999999"/>
    <n v="9.9534999999999998E-2"/>
    <n v="186.48413099999999"/>
    <n v="-191.36554000000001"/>
    <n v="9.9833000000000005E-2"/>
    <n v="0.32621"/>
    <n v="2.9799999999999998E-4"/>
  </r>
  <r>
    <n v="3379"/>
    <x v="1"/>
    <s v="14-43-62-67-68-109-121-122-123-124-125-127-128-129-130-131-132-133-134-136-139-141-185-198"/>
    <s v="14-43-62-67-68-109-121-122-123-124-125-127-128-129-130-131-132-133-134-136-139-141-185-198"/>
    <x v="1"/>
    <x v="3249"/>
    <n v="1394.78"/>
    <n v="333.67399999999998"/>
    <n v="20.323273"/>
    <n v="0"/>
    <x v="2939"/>
    <x v="3091"/>
    <n v="187.06514300000001"/>
    <n v="-191.26304300000001"/>
    <n v="0.14022999999999999"/>
    <n v="187.073395"/>
    <n v="-191.25552400000001"/>
    <n v="0.14038"/>
    <n v="1.1163689999999999"/>
    <n v="1.4999999999999999E-4"/>
  </r>
  <r>
    <n v="3380"/>
    <x v="26"/>
    <s v="14-43-62-67-68-109-121-122-123-124-125-126-127-128-129-130-131-132-133-134-136-139-141-185-198"/>
    <s v="14-43-62-67-68-109-121-122-123-124-125-126-127-128-129-130-131-132-133-134-136-139-141-185-198"/>
    <x v="1"/>
    <x v="3250"/>
    <n v="3575.9760000000001"/>
    <n v="453.67200000000003"/>
    <n v="32.210064000000003"/>
    <n v="0"/>
    <x v="2940"/>
    <x v="3092"/>
    <n v="187.917652"/>
    <n v="-191.04628099999999"/>
    <n v="0.198101"/>
    <n v="187.91546600000001"/>
    <n v="-191.05455000000001"/>
    <n v="0.19850799999999999"/>
    <n v="0.85532799999999998"/>
    <n v="4.0700000000000003E-4"/>
  </r>
  <r>
    <n v="3381"/>
    <x v="26"/>
    <s v="14-43-62-67-68-109-121-122-123-124-125-126-127-128-129-130-131-132-133-134-136-139-141-185-198"/>
    <s v="14-43-62-67-68-109-121-122-123-124-125-126-127-128-129-130-131-132-133-134-136-139-141-185-198"/>
    <x v="1"/>
    <x v="3251"/>
    <n v="1445.9010000000001"/>
    <n v="295.30099999999999"/>
    <n v="24.13823"/>
    <n v="0"/>
    <x v="2941"/>
    <x v="3093"/>
    <n v="188.59054900000001"/>
    <n v="-190.88314199999999"/>
    <n v="0.242732"/>
    <n v="188.58093299999999"/>
    <n v="-190.866806"/>
    <n v="0.24090300000000001"/>
    <n v="1.8956550000000001"/>
    <n v="1.828E-3"/>
  </r>
  <r>
    <n v="3382"/>
    <x v="23"/>
    <s v="14-43-62-67-68-109-121-122-123-124-125-126-127-128-129-130-131-132-133-134-136-139-141-143-185-198"/>
    <s v="14-43-62-67-68-109-121-122-123-124-125-126-127-128-129-130-131-132-133-134-136-139-141-143-185-198"/>
    <x v="1"/>
    <x v="1838"/>
    <n v="1818.94"/>
    <n v="356.53899999999999"/>
    <n v="34.989922"/>
    <n v="0"/>
    <x v="2942"/>
    <x v="3094"/>
    <n v="189.46377799999999"/>
    <n v="-190.56392600000001"/>
    <n v="0.307334"/>
    <n v="189.46435500000001"/>
    <n v="-190.56281999999999"/>
    <n v="0.30733500000000002"/>
    <n v="0.124719"/>
    <n v="9.9999999999999995E-7"/>
  </r>
  <r>
    <n v="3383"/>
    <x v="24"/>
    <s v="14-43-62-67-68-109-121-122-123-124-125-126-127-128-129-130-131-132-133-134-136-139-141-143-148-185-198"/>
    <s v="14-43-62-67-68-109-121-122-123-124-125-126-127-128-129-130-131-132-133-134-136-139-141-143-148-185-198"/>
    <x v="1"/>
    <x v="3252"/>
    <n v="2276.0839999999998"/>
    <n v="405.93400000000003"/>
    <n v="32.702482000000003"/>
    <n v="0"/>
    <x v="2943"/>
    <x v="3095"/>
    <n v="190.10328899999999"/>
    <n v="-190.28681499999999"/>
    <n v="0.369062"/>
    <n v="190.102768"/>
    <n v="-190.288239"/>
    <n v="0.36907099999999998"/>
    <n v="0.15160499999999999"/>
    <n v="9.0000000000000002E-6"/>
  </r>
  <r>
    <n v="3384"/>
    <x v="24"/>
    <s v="14-43-62-67-68-72-109-121-122-123-124-125-127-128-129-130-131-132-133-134-136-139-141-143-148-185-198"/>
    <s v="14-43-62-67-68-109-121-122-123-124-125-126-127-128-129-130-131-132-133-134-136-139-141-143-148-185-198"/>
    <x v="0"/>
    <x v="3253"/>
    <n v="2023.8889999999999"/>
    <n v="342.04700000000003"/>
    <n v="54.021948999999999"/>
    <n v="0"/>
    <x v="2944"/>
    <x v="3096"/>
    <n v="190.87109599999999"/>
    <n v="-189.977214"/>
    <n v="0.488319"/>
    <n v="190.91194200000001"/>
    <n v="-189.82813999999999"/>
    <n v="0.479377"/>
    <n v="15.456822000000001"/>
    <n v="8.9420000000000003E-3"/>
  </r>
  <r>
    <n v="3385"/>
    <x v="24"/>
    <s v="14-43-62-67-68-109-121-122-123-124-125-126-127-128-129-130-131-132-133-134-136-139-141-143-148-185-198"/>
    <s v="14-43-62-67-68-109-121-122-123-124-125-126-127-128-129-130-131-132-133-134-136-139-141-143-148-185-198"/>
    <x v="1"/>
    <x v="3254"/>
    <n v="2090.8980000000001"/>
    <n v="342.43400000000003"/>
    <n v="48.153351000000001"/>
    <n v="0"/>
    <x v="2945"/>
    <x v="3097"/>
    <n v="191.485468"/>
    <n v="-189.393765"/>
    <n v="0.58062999999999998"/>
    <n v="191.482178"/>
    <n v="-189.40005500000001"/>
    <n v="0.580484"/>
    <n v="0.70983700000000005"/>
    <n v="1.47E-4"/>
  </r>
  <r>
    <n v="3386"/>
    <x v="24"/>
    <s v="14-43-62-67-68-72-109-121-122-123-124-125-127-128-129-130-131-132-133-134-136-139-141-143-148-185-198"/>
    <s v="14-43-62-67-68-109-121-122-123-124-125-126-127-128-129-130-131-132-133-134-136-139-141-143-148-185-198"/>
    <x v="0"/>
    <x v="3255"/>
    <n v="1794.614"/>
    <n v="754.952"/>
    <n v="66.501934000000006"/>
    <n v="0"/>
    <x v="2946"/>
    <x v="3098"/>
    <n v="190.568566"/>
    <n v="-184.36423099999999"/>
    <n v="1.0470250000000001"/>
    <n v="192.15876800000001"/>
    <n v="-188.72177099999999"/>
    <n v="0.73704000000000003"/>
    <n v="463.86313000000001"/>
    <n v="0.30998500000000001"/>
  </r>
  <r>
    <n v="3387"/>
    <x v="25"/>
    <s v="8-14-43-62-64-67-68-109-121-122-123-124-125-126-127-128-129-130-131-132-133-134-143-148-167-168-185-198"/>
    <s v="8-14-43-62-67-68-109-121-122-123-124-125-126-127-128-129-130-131-132-133-134-136-139-141-143-148-185-198"/>
    <x v="0"/>
    <x v="3256"/>
    <n v="3447.1149999999998"/>
    <n v="833.66"/>
    <n v="129.8835"/>
    <n v="0"/>
    <x v="2947"/>
    <x v="3099"/>
    <n v="196.27134899999999"/>
    <n v="-180.826401"/>
    <n v="1.6347389999999999"/>
    <n v="192.593018"/>
    <n v="-188.14857499999999"/>
    <n v="0.85848999999999998"/>
    <n v="819.41655800000001"/>
    <n v="0.77625"/>
  </r>
  <r>
    <n v="3388"/>
    <x v="25"/>
    <s v="8-14-43-62-64-67-68-80-81-109-121-122-124-125-126-127-128-130-131-133-134-143-148-149-167-168-185-198"/>
    <s v="8-14-43-62-67-68-109-121-122-123-124-125-126-127-128-129-130-131-132-133-134-136-139-141-143-148-185-198"/>
    <x v="0"/>
    <x v="3257"/>
    <n v="4054.0819999999999"/>
    <n v="1256.453"/>
    <n v="215.827327"/>
    <n v="0"/>
    <x v="2948"/>
    <x v="3100"/>
    <n v="213.51324399999999"/>
    <n v="-174.673543"/>
    <n v="-2.2918069999999999"/>
    <n v="192.95294200000001"/>
    <n v="-187.530823"/>
    <n v="0.97963900000000004"/>
    <n v="2424.9446659999999"/>
    <n v="1.312168"/>
  </r>
  <r>
    <n v="3389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258"/>
    <n v="23584.137999999999"/>
    <n v="406.28300000000002"/>
    <n v="31"/>
    <n v="1"/>
    <x v="2949"/>
    <x v="3101"/>
    <n v="193.31670199999999"/>
    <n v="-186.652841"/>
    <n v="1.1366369999999999"/>
    <n v="193.31651299999999"/>
    <n v="-186.652725"/>
    <n v="1.136363"/>
    <n v="2.2197999999999999E-2"/>
    <n v="2.7300000000000002E-4"/>
  </r>
  <r>
    <n v="3390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259"/>
    <n v="2995.643"/>
    <n v="464.41699999999997"/>
    <n v="53.454901"/>
    <n v="0"/>
    <x v="2950"/>
    <x v="3102"/>
    <n v="193.51248699999999"/>
    <n v="-185.95930200000001"/>
    <n v="1.2415179999999999"/>
    <n v="193.51263399999999"/>
    <n v="-185.96134900000001"/>
    <n v="1.2416210000000001"/>
    <n v="0.205237"/>
    <n v="1.02E-4"/>
  </r>
  <r>
    <n v="3391"/>
    <x v="25"/>
    <s v="8-14-43-62-67-68-72-109-121-122-123-124-125-127-128-129-130-131-132-133-134-136-139-141-143-148-185-198"/>
    <s v="8-14-43-62-67-68-109-121-122-123-124-125-126-127-128-129-130-131-132-133-134-136-139-141-143-148-185-198"/>
    <x v="0"/>
    <x v="3260"/>
    <n v="2227.4349999999999"/>
    <n v="2665.37"/>
    <n v="56.294660999999998"/>
    <n v="0"/>
    <x v="2951"/>
    <x v="3103"/>
    <n v="199.60119900000001"/>
    <n v="-189.175287"/>
    <n v="2.3831220000000002"/>
    <n v="193.690979"/>
    <n v="-185.010132"/>
    <n v="1.357799"/>
    <n v="723.043724"/>
    <n v="1.0253220000000001"/>
  </r>
  <r>
    <n v="3392"/>
    <x v="25"/>
    <s v="14-43-62-67-68-80-81-88-109-121-122-123-124-125-126-127-128-129-130-131-132-133-134-141-143-148-185-198"/>
    <s v="8-14-43-62-67-68-109-121-122-123-124-125-126-127-128-129-130-131-132-133-134-136-139-141-143-148-185-198"/>
    <x v="0"/>
    <x v="3261"/>
    <n v="3803.7719999999999"/>
    <n v="1932.684"/>
    <n v="179.62549999999999"/>
    <n v="0"/>
    <x v="2952"/>
    <x v="3104"/>
    <n v="209.37294900000001"/>
    <n v="-182.435385"/>
    <n v="-0.80756899999999998"/>
    <n v="193.772415"/>
    <n v="-184.28619399999999"/>
    <n v="1.4271229999999999"/>
    <n v="1570.9937849999999"/>
    <n v="0.61955400000000005"/>
  </r>
  <r>
    <n v="3393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30"/>
    <n v="32634.876"/>
    <n v="590.35799999999995"/>
    <n v="130"/>
    <n v="1"/>
    <x v="2953"/>
    <x v="3105"/>
    <n v="193.82717600000001"/>
    <n v="-183.56167199999999"/>
    <n v="1.480513"/>
    <n v="193.82290599999999"/>
    <n v="-183.56007399999999"/>
    <n v="1.4801489999999999"/>
    <n v="0.455849"/>
    <n v="3.6299999999999999E-4"/>
  </r>
  <r>
    <n v="3394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2655"/>
    <n v="2296.8939999999998"/>
    <n v="306.10899999999998"/>
    <n v="38.481518999999999"/>
    <n v="0"/>
    <x v="2954"/>
    <x v="3106"/>
    <n v="193.85521399999999"/>
    <n v="-182.59491499999999"/>
    <n v="1.528573"/>
    <n v="193.85548399999999"/>
    <n v="-182.593369"/>
    <n v="1.528478"/>
    <n v="0.15698200000000001"/>
    <n v="9.5000000000000005E-5"/>
  </r>
  <r>
    <n v="3395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262"/>
    <n v="1695.182"/>
    <n v="275.63400000000001"/>
    <n v="25.60519"/>
    <n v="0"/>
    <x v="2955"/>
    <x v="3107"/>
    <n v="193.86052000000001"/>
    <n v="-181.87055799999999"/>
    <n v="1.55186"/>
    <n v="193.86163300000001"/>
    <n v="-181.86973599999999"/>
    <n v="1.552408"/>
    <n v="0.13835800000000001"/>
    <n v="5.4799999999999998E-4"/>
  </r>
  <r>
    <n v="3396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263"/>
    <n v="2628.442"/>
    <n v="510.41800000000001"/>
    <n v="23.373746000000001"/>
    <n v="0"/>
    <x v="2956"/>
    <x v="3108"/>
    <n v="193.85516799999999"/>
    <n v="-181.14533900000001"/>
    <n v="1.570443"/>
    <n v="193.85737599999999"/>
    <n v="-181.14608799999999"/>
    <n v="1.570343"/>
    <n v="0.23311100000000001"/>
    <n v="1E-4"/>
  </r>
  <r>
    <n v="3397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264"/>
    <n v="1965.0709999999999"/>
    <n v="385.39600000000002"/>
    <n v="29.441006999999999"/>
    <n v="0"/>
    <x v="2957"/>
    <x v="3109"/>
    <n v="193.84785299999999"/>
    <n v="-180.17585600000001"/>
    <n v="1.582106"/>
    <n v="193.84431499999999"/>
    <n v="-180.179337"/>
    <n v="1.5825199999999999"/>
    <n v="0.496363"/>
    <n v="4.1399999999999998E-4"/>
  </r>
  <r>
    <n v="3398"/>
    <x v="27"/>
    <s v="8-14-43-62-67-68-109-121-122-123-124-125-126-127-128-129-130-131-132-133-134-136-139-141-143-148-168-185-198"/>
    <s v="8-14-43-62-67-68-109-121-122-123-124-125-126-127-128-129-130-131-132-133-134-136-139-141-143-148-168-185-198"/>
    <x v="1"/>
    <x v="3265"/>
    <n v="1684.123"/>
    <n v="342.97300000000001"/>
    <n v="22.632138999999999"/>
    <n v="0"/>
    <x v="2958"/>
    <x v="3110"/>
    <n v="193.83328299999999"/>
    <n v="-179.453755"/>
    <n v="1.5853269999999999"/>
    <n v="193.833282"/>
    <n v="-179.452988"/>
    <n v="1.5852040000000001"/>
    <n v="7.6727000000000004E-2"/>
    <n v="1.2300000000000001E-4"/>
  </r>
  <r>
    <n v="3399"/>
    <x v="25"/>
    <s v="8-14-43-62-67-68-109-121-122-123-124-125-126-127-128-129-130-131-132-133-134-139-141-143-148-168-185-198"/>
    <s v="8-14-43-62-67-68-109-121-122-123-124-125-126-127-128-129-130-131-132-133-134-136-139-143-148-168-185-198"/>
    <x v="0"/>
    <x v="3266"/>
    <n v="1925.336"/>
    <n v="368.17200000000003"/>
    <n v="27.436135"/>
    <n v="0"/>
    <x v="2959"/>
    <x v="3111"/>
    <n v="193.81852900000001"/>
    <n v="-178.485792"/>
    <n v="1.586913"/>
    <n v="193.817307"/>
    <n v="-178.484116"/>
    <n v="1.5870919999999999"/>
    <n v="0.207506"/>
    <n v="1.7899999999999999E-4"/>
  </r>
  <r>
    <n v="3400"/>
    <x v="27"/>
    <s v="8-14-43-62-67-68-109-121-122-123-124-125-126-127-128-129-130-131-132-133-134-136-139-143-148-167-168-185-198"/>
    <s v="8-14-43-62-67-68-109-121-122-123-124-125-126-127-128-129-130-131-132-133-134-136-139-143-148-167-168-185-198"/>
    <x v="1"/>
    <x v="3267"/>
    <n v="3128.9540000000002"/>
    <n v="451.76499999999999"/>
    <n v="21.463605999999999"/>
    <n v="0"/>
    <x v="2960"/>
    <x v="3112"/>
    <n v="193.80438000000001"/>
    <n v="-177.762291"/>
    <n v="1.588851"/>
    <n v="193.80488600000001"/>
    <n v="-177.75798"/>
    <n v="1.5882970000000001"/>
    <n v="0.43401200000000001"/>
    <n v="5.5500000000000005E-4"/>
  </r>
  <r>
    <n v="3401"/>
    <x v="25"/>
    <s v="8-14-43-62-67-68-109-121-122-123-124-125-126-127-128-129-130-131-132-133-134-136-143-148-167-168-185-198"/>
    <s v="8-14-43-62-67-68-109-121-122-123-124-125-126-127-128-129-130-131-132-133-134-136-143-148-167-168-185-198"/>
    <x v="1"/>
    <x v="3268"/>
    <n v="1651.3630000000001"/>
    <n v="306.61099999999999"/>
    <n v="20.573931999999999"/>
    <n v="0"/>
    <x v="2961"/>
    <x v="3113"/>
    <n v="193.78180800000001"/>
    <n v="-177.02134799999999"/>
    <n v="1.587958"/>
    <n v="193.79177899999999"/>
    <n v="-177.03239400000001"/>
    <n v="1.588252"/>
    <n v="1.488022"/>
    <n v="2.9399999999999999E-4"/>
  </r>
  <r>
    <n v="3402"/>
    <x v="25"/>
    <s v="8-14-43-62-67-68-109-121-122-124-125-126-127-128-129-130-131-132-133-134-136-139-143-148-167-168-185-198"/>
    <s v="8-14-43-62-67-68-109-121-122-123-124-125-126-127-128-129-130-131-132-133-134-136-143-148-167-168-185-198"/>
    <x v="0"/>
    <x v="3269"/>
    <n v="1729.164"/>
    <n v="314.50299999999999"/>
    <n v="27.404672999999999"/>
    <n v="0"/>
    <x v="2962"/>
    <x v="3114"/>
    <n v="193.957583"/>
    <n v="-176.011079"/>
    <n v="1.562319"/>
    <n v="193.77430699999999"/>
    <n v="-176.065369"/>
    <n v="1.588614"/>
    <n v="19.114737999999999"/>
    <n v="2.6294999999999999E-2"/>
  </r>
  <r>
    <n v="3403"/>
    <x v="24"/>
    <s v="8-14-43-62-67-68-109-121-122-123-124-125-126-127-128-129-130-131-133-134-136-143-148-167-168-185-198"/>
    <s v="8-14-43-62-67-68-109-121-122-123-124-125-126-127-128-129-130-131-132-133-134-143-148-167-168-185-198"/>
    <x v="0"/>
    <x v="3270"/>
    <n v="1801.7329999999999"/>
    <n v="378.24299999999999"/>
    <n v="23.548000999999999"/>
    <n v="0"/>
    <x v="2963"/>
    <x v="3115"/>
    <n v="193.765827"/>
    <n v="-175.350829"/>
    <n v="1.587582"/>
    <n v="193.763474"/>
    <n v="-175.33995100000001"/>
    <n v="1.587405"/>
    <n v="1.113016"/>
    <n v="1.7699999999999999E-4"/>
  </r>
  <r>
    <n v="3404"/>
    <x v="26"/>
    <s v="8-14-62-67-109-121-122-123-124-125-126-127-128-129-130-131-132-133-134-143-148-167-168-185-198"/>
    <s v="8-14-62-67-109-121-122-123-124-125-126-127-128-129-130-131-132-133-134-143-148-167-168-185-198"/>
    <x v="1"/>
    <x v="3271"/>
    <n v="1970.0730000000001"/>
    <n v="609.61300000000006"/>
    <n v="18.322710000000001"/>
    <n v="0"/>
    <x v="2964"/>
    <x v="3116"/>
    <n v="193.745125"/>
    <n v="-174.608859"/>
    <n v="1.585196"/>
    <n v="193.75404399999999"/>
    <n v="-174.614273"/>
    <n v="1.584651"/>
    <n v="1.043302"/>
    <n v="5.4600000000000004E-4"/>
  </r>
  <r>
    <n v="3405"/>
    <x v="1"/>
    <s v="8-14-62-67-109-121-122-123-124-125-126-127-128-129-130-131-132-133-134-143-148-167-168-198"/>
    <s v="8-14-62-67-109-121-122-123-124-125-126-127-128-129-130-131-132-133-134-143-148-167-168-198"/>
    <x v="1"/>
    <x v="3272"/>
    <n v="2755.413"/>
    <n v="521.43799999999999"/>
    <n v="22.133126000000001"/>
    <n v="0"/>
    <x v="2965"/>
    <x v="3117"/>
    <n v="193.746126"/>
    <n v="-173.64903200000001"/>
    <n v="1.5822799999999999"/>
    <n v="193.743301"/>
    <n v="-173.64634699999999"/>
    <n v="1.582268"/>
    <n v="0.38975399999999999"/>
    <n v="1.1E-5"/>
  </r>
  <r>
    <n v="3406"/>
    <x v="0"/>
    <s v="8-14-62-67-109-121-122-123-124-125-126-127-128-130-131-132-133-134-143-148-167-168-198"/>
    <s v="8-14-62-67-109-121-122-123-124-125-126-127-128-130-131-132-133-134-143-148-167-168-198"/>
    <x v="1"/>
    <x v="3273"/>
    <n v="1340.559"/>
    <n v="340.06799999999998"/>
    <n v="16.978649000000001"/>
    <n v="0"/>
    <x v="2966"/>
    <x v="3118"/>
    <n v="193.73809700000001"/>
    <n v="-172.93268499999999"/>
    <n v="1.5822689999999999"/>
    <n v="193.736221"/>
    <n v="-172.92036400000001"/>
    <n v="1.5815300000000001"/>
    <n v="1.2462120000000001"/>
    <n v="7.3899999999999997E-4"/>
  </r>
  <r>
    <n v="3407"/>
    <x v="0"/>
    <s v="8-14-62-67-109-121-122-123-124-125-126-127-128-130-131-132-133-134-143-148-167-168-198"/>
    <s v="8-14-62-67-109-121-122-123-124-125-126-127-128-130-131-132-133-134-143-148-167-168-198"/>
    <x v="1"/>
    <x v="3274"/>
    <n v="1468.44"/>
    <n v="362.79"/>
    <n v="17.755687999999999"/>
    <n v="0"/>
    <x v="2073"/>
    <x v="3119"/>
    <n v="193.72779600000001"/>
    <n v="-172.19606300000001"/>
    <n v="1.58063"/>
    <n v="193.729309"/>
    <n v="-172.19450399999999"/>
    <n v="1.580171"/>
    <n v="0.21720600000000001"/>
    <n v="4.5899999999999999E-4"/>
  </r>
  <r>
    <n v="3408"/>
    <x v="3"/>
    <s v="8-62-67-109-121-122-124-125-126-127-128-130-131-132-133-134-143-148-167-168-198"/>
    <s v="8-62-67-109-121-122-124-125-126-127-128-130-131-132-133-134-143-148-167-168-198"/>
    <x v="1"/>
    <x v="3275"/>
    <n v="1532.566"/>
    <n v="292.476"/>
    <n v="20.097503"/>
    <n v="0"/>
    <x v="2967"/>
    <x v="3120"/>
    <n v="193.72971100000001"/>
    <n v="-171.23564300000001"/>
    <n v="1.5795159999999999"/>
    <n v="193.72084000000001"/>
    <n v="-171.22572299999999"/>
    <n v="1.5794239999999999"/>
    <n v="1.3307310000000001"/>
    <n v="9.2E-5"/>
  </r>
  <r>
    <n v="3409"/>
    <x v="2"/>
    <s v="8-62-64-67-109-121-122-124-125-126-127-128-130-131-132-133-134-143-148-167-168-198"/>
    <s v="8-62-64-67-109-121-122-124-125-126-127-128-130-131-132-133-134-143-148-167-168-198"/>
    <x v="1"/>
    <x v="3276"/>
    <n v="1769.93"/>
    <n v="490.137"/>
    <n v="16.614041"/>
    <n v="0"/>
    <x v="2968"/>
    <x v="3121"/>
    <n v="193.69725"/>
    <n v="-170.495993"/>
    <n v="1.5799369999999999"/>
    <n v="193.715363"/>
    <n v="-170.487122"/>
    <n v="1.5790040000000001"/>
    <n v="2.0168110000000001"/>
    <n v="9.3300000000000002E-4"/>
  </r>
  <r>
    <n v="3410"/>
    <x v="2"/>
    <s v="8-62-64-67-109-121-122-124-125-126-127-128-130-131-132-133-134-143-148-167-168-198"/>
    <s v="8-62-64-67-109-121-122-124-125-126-127-128-130-131-132-133-134-143-148-167-168-198"/>
    <x v="1"/>
    <x v="3277"/>
    <n v="2588.0859999999998"/>
    <n v="286.91199999999998"/>
    <n v="22.086349999999999"/>
    <n v="0"/>
    <x v="2969"/>
    <x v="3122"/>
    <n v="193.70477399999999"/>
    <n v="-169.452752"/>
    <n v="1.5769930000000001"/>
    <n v="193.70948799999999"/>
    <n v="-169.460373"/>
    <n v="1.577199"/>
    <n v="0.89603999999999995"/>
    <n v="2.0599999999999999E-4"/>
  </r>
  <r>
    <n v="3411"/>
    <x v="3"/>
    <s v="8-62-64-67-109-121-122-124-125-126-127-128-130-131-133-134-143-148-167-168-198"/>
    <s v="8-62-64-67-109-121-122-124-125-126-127-128-130-131-133-134-143-148-167-168-198"/>
    <x v="1"/>
    <x v="1657"/>
    <n v="1263.7090000000001"/>
    <n v="298.411"/>
    <n v="16.926715999999999"/>
    <n v="0"/>
    <x v="2970"/>
    <x v="3123"/>
    <n v="193.704814"/>
    <n v="-168.64961"/>
    <n v="1.575896"/>
    <n v="193.705536"/>
    <n v="-168.64833100000001"/>
    <n v="1.575793"/>
    <n v="0.14690300000000001"/>
    <n v="1.03E-4"/>
  </r>
  <r>
    <n v="3412"/>
    <x v="3"/>
    <s v="8-62-64-67-109-121-122-124-125-126-127-128-130-131-133-134-143-148-167-168-198"/>
    <s v="8-62-64-67-109-121-122-124-125-126-127-128-130-131-133-134-143-148-167-168-198"/>
    <x v="1"/>
    <x v="3278"/>
    <n v="1335.902"/>
    <n v="387.94099999999997"/>
    <n v="18.825483999999999"/>
    <n v="0"/>
    <x v="2971"/>
    <x v="3124"/>
    <n v="193.71011899999999"/>
    <n v="-167.79265000000001"/>
    <n v="1.574368"/>
    <n v="193.70211800000001"/>
    <n v="-167.79556299999999"/>
    <n v="1.575313"/>
    <n v="0.85142899999999999"/>
    <n v="9.4499999999999998E-4"/>
  </r>
  <r>
    <n v="3413"/>
    <x v="4"/>
    <s v="8-62-64-67-109-121-122-124-125-127-128-130-131-133-134-143-148-167-168-198"/>
    <s v="8-62-64-67-109-121-122-124-125-126-127-128-130-131-133-143-148-167-168-198"/>
    <x v="0"/>
    <x v="3279"/>
    <n v="1156.951"/>
    <n v="459.49700000000001"/>
    <n v="20.293513999999998"/>
    <n v="0"/>
    <x v="2972"/>
    <x v="3125"/>
    <n v="193.88014100000001"/>
    <n v="-166.841227"/>
    <n v="1.5464880000000001"/>
    <n v="193.69764699999999"/>
    <n v="-166.590744"/>
    <n v="1.574581"/>
    <n v="30.991257000000001"/>
    <n v="2.8093E-2"/>
  </r>
  <r>
    <n v="3414"/>
    <x v="4"/>
    <s v="8-62-64-67-109-121-122-124-125-127-128-130-131-133-134-143-148-167-168-198"/>
    <s v="8-62-64-67-109-121-122-124-125-126-127-128-130-131-133-143-148-167-168-198"/>
    <x v="0"/>
    <x v="767"/>
    <n v="1398.2829999999999"/>
    <n v="469.25"/>
    <n v="19.467123999999998"/>
    <n v="0"/>
    <x v="2973"/>
    <x v="3126"/>
    <n v="195.00557800000001"/>
    <n v="-167.906969"/>
    <n v="1.472504"/>
    <n v="193.694489"/>
    <n v="-165.636169"/>
    <n v="1.574011"/>
    <n v="262.21144399999997"/>
    <n v="0.101506"/>
  </r>
  <r>
    <n v="3415"/>
    <x v="6"/>
    <s v="8-62-64-109-121-122-124-125-127-128-130-131-133-134-148-167-168-198"/>
    <s v="8-62-64-109-121-122-124-125-126-127-128-130-131-143-148-167-168-198"/>
    <x v="0"/>
    <x v="3280"/>
    <n v="1126.9749999999999"/>
    <n v="376.35700000000003"/>
    <n v="43.422024"/>
    <n v="0"/>
    <x v="2974"/>
    <x v="3127"/>
    <n v="193.63624100000001"/>
    <n v="-164.45516599999999"/>
    <n v="1.5670919999999999"/>
    <n v="193.691711"/>
    <n v="-164.29788199999999"/>
    <n v="1.572813"/>
    <n v="16.677871"/>
    <n v="5.7200000000000003E-3"/>
  </r>
  <r>
    <n v="3416"/>
    <x v="21"/>
    <s v="8-62-64-109-121-122-124-125-127-128-130-131-143-148-167-168-198"/>
    <s v="8-62-64-109-121-122-124-125-126-127-130-131-143-148-167-168-198"/>
    <x v="0"/>
    <x v="3281"/>
    <n v="1333.633"/>
    <n v="375.89699999999999"/>
    <n v="16.594625000000001"/>
    <n v="0"/>
    <x v="2975"/>
    <x v="3128"/>
    <n v="193.97461699999999"/>
    <n v="-163.79871499999999"/>
    <n v="1.550916"/>
    <n v="193.69035299999999"/>
    <n v="-163.24662799999999"/>
    <n v="1.5720940000000001"/>
    <n v="62.097251999999997"/>
    <n v="2.1177000000000001E-2"/>
  </r>
  <r>
    <n v="3417"/>
    <x v="21"/>
    <s v="8-62-64-109-121-122-124-125-127-128-130-131-143-148-167-168-198"/>
    <s v="8-62-64-109-121-122-124-125-126-127-130-131-143-148-167-168-198"/>
    <x v="0"/>
    <x v="51"/>
    <n v="1174.7719999999999"/>
    <n v="408.85899999999998"/>
    <n v="18.681896999999999"/>
    <n v="0"/>
    <x v="2976"/>
    <x v="3129"/>
    <n v="193.743484"/>
    <n v="-162.33079799999999"/>
    <n v="1.5493220000000001"/>
    <n v="193.689346"/>
    <n v="-162.156113"/>
    <n v="1.5715570000000001"/>
    <n v="18.288208000000001"/>
    <n v="2.2235000000000001E-2"/>
  </r>
  <r>
    <n v="3418"/>
    <x v="21"/>
    <s v="8-62-64-109-121-122-124-125-127-130-131-143-148-149-167-168-198"/>
    <s v="8-62-64-109-121-122-124-125-126-127-131-143-148-149-167-168-198"/>
    <x v="0"/>
    <x v="3282"/>
    <n v="1498.8979999999999"/>
    <n v="663.07799999999997"/>
    <n v="21.706213999999999"/>
    <n v="0"/>
    <x v="2977"/>
    <x v="3130"/>
    <n v="194.58920900000001"/>
    <n v="-161.77697599999999"/>
    <n v="1.452161"/>
    <n v="193.68858299999999"/>
    <n v="-160.64292900000001"/>
    <n v="1.5711109999999999"/>
    <n v="144.81672800000001"/>
    <n v="0.118951"/>
  </r>
  <r>
    <n v="3419"/>
    <x v="5"/>
    <s v="8-62-64-106-109-121-122-124-125-127-128-130-131-148-149-167-168-169-198"/>
    <s v="8-62-64-106-109-121-122-124-125-126-127-131-143-148-149-167-168-169-198"/>
    <x v="0"/>
    <x v="3283"/>
    <n v="1588.123"/>
    <n v="394.673"/>
    <n v="52.657482999999999"/>
    <n v="0"/>
    <x v="2978"/>
    <x v="3131"/>
    <n v="193.634095"/>
    <n v="-160.31439599999999"/>
    <n v="1.5581419999999999"/>
    <n v="193.688614"/>
    <n v="-159.470474"/>
    <n v="1.570676"/>
    <n v="84.568077000000002"/>
    <n v="1.2534E-2"/>
  </r>
  <r>
    <n v="3420"/>
    <x v="21"/>
    <s v="8-64-106-109-121-122-124-125-127-131-143-148-149-167-168-169-198"/>
    <s v="8-64-106-109-121-122-124-125-126-127-143-148-149-167-168-169-198"/>
    <x v="0"/>
    <x v="3284"/>
    <n v="1542.596"/>
    <n v="277.09100000000001"/>
    <n v="31.609476999999998"/>
    <n v="0"/>
    <x v="2979"/>
    <x v="3132"/>
    <n v="193.750587"/>
    <n v="-157.99708000000001"/>
    <n v="1.565804"/>
    <n v="193.68916300000001"/>
    <n v="-157.90193199999999"/>
    <n v="1.570298"/>
    <n v="11.325234"/>
    <n v="4.4939999999999997E-3"/>
  </r>
  <r>
    <n v="3421"/>
    <x v="7"/>
    <s v="8-64-106-109-121-122-124-125-127-143-148-149-167-168-169-198"/>
    <s v="8-64-106-109-121-122-125-126-127-143-148-149-167-168-169-198"/>
    <x v="0"/>
    <x v="3285"/>
    <n v="1716.6089999999999"/>
    <n v="489.25400000000002"/>
    <n v="17.613713000000001"/>
    <n v="0"/>
    <x v="2980"/>
    <x v="3133"/>
    <n v="193.27920700000001"/>
    <n v="-162.86381800000001"/>
    <n v="1.593288"/>
    <n v="193.689774"/>
    <n v="-156.75266999999999"/>
    <n v="1.5701240000000001"/>
    <n v="612.49235999999996"/>
    <n v="2.3164000000000001E-2"/>
  </r>
  <r>
    <n v="3422"/>
    <x v="7"/>
    <s v="62-64-106-121-122-124-125-127-128-130-131-148-149-168-169-198"/>
    <s v="8-64-106-109-121-122-125-126-127-143-148-149-167-168-169-198"/>
    <x v="0"/>
    <x v="3286"/>
    <n v="1313.663"/>
    <n v="1289.088"/>
    <n v="70.679648999999998"/>
    <n v="0"/>
    <x v="2981"/>
    <x v="3134"/>
    <n v="188.35878600000001"/>
    <n v="-161.79938999999999"/>
    <n v="0.68678300000000003"/>
    <n v="193.690628"/>
    <n v="-155.63644400000001"/>
    <n v="1.5700240000000001"/>
    <n v="814.92599700000005"/>
    <n v="0.88324100000000005"/>
  </r>
  <r>
    <n v="3423"/>
    <x v="8"/>
    <s v="8-14-62-64-109-121-124-127-131-148-167-168-178-185-198"/>
    <s v="8-64-106-109-121-122-125-126-143-148-149-167-168-169-198"/>
    <x v="0"/>
    <x v="3287"/>
    <n v="1354.327"/>
    <n v="1903.9580000000001"/>
    <n v="180.81223199999999"/>
    <n v="0"/>
    <x v="2982"/>
    <x v="3135"/>
    <n v="215.117479"/>
    <n v="-189.39093"/>
    <n v="-1.148938"/>
    <n v="193.69189499999999"/>
    <n v="-154.196136"/>
    <n v="1.569995"/>
    <n v="4120.3508879999999"/>
    <n v="0.42105700000000001"/>
  </r>
  <r>
    <n v="3424"/>
    <x v="9"/>
    <s v="62-68-80-81-121-122-125-127-133-134-139-141-148-168"/>
    <s v="8-64-106-109-122-125-126-143-148-149-167-168-169-198"/>
    <x v="0"/>
    <x v="3288"/>
    <n v="1213.3710000000001"/>
    <n v="890.91600000000005"/>
    <n v="74.393872000000002"/>
    <n v="0"/>
    <x v="2983"/>
    <x v="3136"/>
    <n v="220.10153800000001"/>
    <n v="-190.07403199999999"/>
    <n v="-0.926172"/>
    <n v="193.69284099999999"/>
    <n v="-153.14305100000001"/>
    <n v="1.569696"/>
    <n v="4540.1725390000001"/>
    <n v="0.64352399999999998"/>
  </r>
  <r>
    <n v="3425"/>
    <x v="9"/>
    <s v="8-62-64-106-109-122-125-126-143-148-149-167-169-198"/>
    <s v="8-12-64-106-109-122-125-126-143-148-149-167-168-169"/>
    <x v="0"/>
    <x v="3289"/>
    <n v="7952.3230000000003"/>
    <n v="1039.8620000000001"/>
    <n v="104"/>
    <n v="1"/>
    <x v="2984"/>
    <x v="3137"/>
    <n v="189.49588800000001"/>
    <n v="-163.40525700000001"/>
    <n v="2.2428210000000002"/>
    <n v="193.69422900000001"/>
    <n v="-151.764938"/>
    <n v="1.569612"/>
    <n v="1237.4290960000001"/>
    <n v="0.67320899999999995"/>
  </r>
  <r>
    <n v="3426"/>
    <x v="10"/>
    <s v="8-12-64-106-121-122-125-143-148-149-167-168-198"/>
    <s v="8-12-64-106-109-122-126-143-148-149-167-168-169"/>
    <x v="0"/>
    <x v="3290"/>
    <n v="1278.9000000000001"/>
    <n v="447.536"/>
    <n v="105.37952900000001"/>
    <n v="0"/>
    <x v="2985"/>
    <x v="3138"/>
    <n v="193.53559799999999"/>
    <n v="-150.83026599999999"/>
    <n v="1.577299"/>
    <n v="193.69546500000001"/>
    <n v="-150.74842799999999"/>
    <n v="1.569828"/>
    <n v="17.959644999999998"/>
    <n v="7.4710000000000002E-3"/>
  </r>
  <r>
    <n v="3427"/>
    <x v="10"/>
    <s v="8-12-64-106-109-122-125-143-148-149-167-168-169"/>
    <s v="8-12-64-106-109-122-126-143-148-149-167-168-169"/>
    <x v="0"/>
    <x v="3291"/>
    <n v="761.55499999999995"/>
    <n v="398.86200000000002"/>
    <n v="12.680323"/>
    <n v="0"/>
    <x v="2986"/>
    <x v="3139"/>
    <n v="193.709631"/>
    <n v="-149.75419400000001"/>
    <n v="1.570012"/>
    <n v="193.696594"/>
    <n v="-149.747131"/>
    <n v="1.5694090000000001"/>
    <n v="1.4826870000000001"/>
    <n v="6.0300000000000002E-4"/>
  </r>
  <r>
    <n v="3428"/>
    <x v="22"/>
    <s v="8-12-64-106-109-122-143-149-167-168-169"/>
    <s v="8-12-64-106-109-126-143-149-167-168-169"/>
    <x v="0"/>
    <x v="3292"/>
    <n v="888.54300000000001"/>
    <n v="452.125"/>
    <n v="13.917472999999999"/>
    <n v="0"/>
    <x v="2987"/>
    <x v="3140"/>
    <n v="193.69032300000001"/>
    <n v="-148.46613600000001"/>
    <n v="1.564899"/>
    <n v="193.69830300000001"/>
    <n v="-148.438095"/>
    <n v="1.569296"/>
    <n v="2.915381"/>
    <n v="4.3959999999999997E-3"/>
  </r>
  <r>
    <n v="3429"/>
    <x v="12"/>
    <s v="8-12-64-106-109-122-149-167-168-169"/>
    <s v="8-12-64-106-109-126-149-167-168-169"/>
    <x v="0"/>
    <x v="3293"/>
    <n v="622.34299999999996"/>
    <n v="345.72899999999998"/>
    <n v="9.3464189999999991"/>
    <n v="0"/>
    <x v="2988"/>
    <x v="3141"/>
    <n v="193.69994"/>
    <n v="-147.474952"/>
    <n v="1.569258"/>
    <n v="193.69972200000001"/>
    <n v="-147.47697400000001"/>
    <n v="1.569569"/>
    <n v="0.20344699999999999"/>
    <n v="3.1E-4"/>
  </r>
  <r>
    <n v="3430"/>
    <x v="13"/>
    <s v="8-12-64-106-109-149-167-168-169"/>
    <s v="8-12-64-106-109-149-167-168-169"/>
    <x v="1"/>
    <x v="2145"/>
    <n v="550.96799999999996"/>
    <n v="308.09800000000001"/>
    <n v="8.8295539999999999"/>
    <n v="0"/>
    <x v="2989"/>
    <x v="3142"/>
    <n v="193.70056700000001"/>
    <n v="-146.53274200000001"/>
    <n v="1.5691649999999999"/>
    <n v="193.70098899999999"/>
    <n v="-146.53355400000001"/>
    <n v="1.569197"/>
    <n v="9.1531000000000001E-2"/>
    <n v="3.1999999999999999E-5"/>
  </r>
  <r>
    <n v="3431"/>
    <x v="13"/>
    <s v="8-12-64-106-109-149-167-168-169"/>
    <s v="8-12-64-106-109-149-167-168-169"/>
    <x v="1"/>
    <x v="3294"/>
    <n v="579.26900000000001"/>
    <n v="348.79199999999997"/>
    <n v="11.769333"/>
    <n v="0"/>
    <x v="2990"/>
    <x v="3143"/>
    <n v="193.706019"/>
    <n v="-145.30260999999999"/>
    <n v="1.568306"/>
    <n v="193.702744"/>
    <n v="-145.30201700000001"/>
    <n v="1.569186"/>
    <n v="0.33286500000000002"/>
    <n v="8.8000000000000003E-4"/>
  </r>
  <r>
    <n v="3432"/>
    <x v="13"/>
    <s v="8-12-64-106-109-149-167-168-169"/>
    <s v="8-12-64-106-109-149-167-168-169"/>
    <x v="1"/>
    <x v="3295"/>
    <n v="752.05700000000002"/>
    <n v="359.709"/>
    <n v="8.0397479999999995"/>
    <n v="0"/>
    <x v="2991"/>
    <x v="3144"/>
    <n v="193.709057"/>
    <n v="-144.420356"/>
    <n v="1.5711539999999999"/>
    <n v="193.70410200000001"/>
    <n v="-144.397141"/>
    <n v="1.5696140000000001"/>
    <n v="2.3738419999999998"/>
    <n v="1.5399999999999999E-3"/>
  </r>
  <r>
    <n v="3433"/>
    <x v="19"/>
    <s v="8-12-64-106-149-167-168-169"/>
    <s v="8-12-64-106-149-167-168-169"/>
    <x v="1"/>
    <x v="3296"/>
    <n v="543.35599999999999"/>
    <n v="433.83300000000003"/>
    <n v="9.8488830000000007"/>
    <n v="0"/>
    <x v="2992"/>
    <x v="3145"/>
    <n v="193.696924"/>
    <n v="-143.17677499999999"/>
    <n v="1.5675790000000001"/>
    <n v="193.70576500000001"/>
    <n v="-143.214584"/>
    <n v="1.5696589999999999"/>
    <n v="3.8829099999999999"/>
    <n v="2.0799999999999998E-3"/>
  </r>
  <r>
    <n v="3434"/>
    <x v="19"/>
    <s v="8-12-64-106-149-167-168-169"/>
    <s v="8-12-64-106-149-167-168-169"/>
    <x v="1"/>
    <x v="3297"/>
    <n v="525.42600000000004"/>
    <n v="266.81700000000001"/>
    <n v="6.6451149999999997"/>
    <n v="0"/>
    <x v="2993"/>
    <x v="3146"/>
    <n v="193.69363300000001"/>
    <n v="-142.32964799999999"/>
    <n v="1.569059"/>
    <n v="193.706772"/>
    <n v="-142.34532200000001"/>
    <n v="1.5692630000000001"/>
    <n v="2.0452309999999998"/>
    <n v="2.04E-4"/>
  </r>
  <r>
    <n v="3435"/>
    <x v="14"/>
    <s v="8-12-64-106-149-167-169"/>
    <s v="8-12-64-106-149-167-169"/>
    <x v="1"/>
    <x v="3298"/>
    <n v="430.42599999999999"/>
    <n v="301.048"/>
    <n v="7.4362789999999999"/>
    <n v="0"/>
    <x v="2994"/>
    <x v="3147"/>
    <n v="193.71339900000001"/>
    <n v="-141.210869"/>
    <n v="1.5702700000000001"/>
    <n v="193.70822100000001"/>
    <n v="-141.20961"/>
    <n v="1.569261"/>
    <n v="0.53288199999999997"/>
    <n v="1.008E-3"/>
  </r>
  <r>
    <n v="3436"/>
    <x v="14"/>
    <s v="8-12-64-106-149-167-169"/>
    <s v="8-12-64-106-149-167-169"/>
    <x v="1"/>
    <x v="681"/>
    <n v="677.93100000000004"/>
    <n v="339.36200000000002"/>
    <n v="6.114757"/>
    <n v="0"/>
    <x v="2995"/>
    <x v="3148"/>
    <n v="193.677468"/>
    <n v="-140.37133700000001"/>
    <n v="1.5727390000000001"/>
    <n v="193.70941199999999"/>
    <n v="-140.375168"/>
    <n v="1.569682"/>
    <n v="3.2173060000000002"/>
    <n v="3.0569999999999998E-3"/>
  </r>
  <r>
    <n v="3437"/>
    <x v="15"/>
    <s v="12-64-106-149-169"/>
    <s v="12-64-106-149-169"/>
    <x v="1"/>
    <x v="3299"/>
    <n v="754.91399999999999"/>
    <n v="317.27499999999998"/>
    <n v="4.0473239999999997"/>
    <n v="0"/>
    <x v="2996"/>
    <x v="3149"/>
    <n v="193.70431600000001"/>
    <n v="-139.545672"/>
    <n v="1.5687249999999999"/>
    <n v="193.71032700000001"/>
    <n v="-139.555374"/>
    <n v="1.5692520000000001"/>
    <n v="1.1413340000000001"/>
    <n v="5.2599999999999999E-4"/>
  </r>
  <r>
    <n v="3438"/>
    <x v="15"/>
    <s v="12-64-106-149-169"/>
    <s v="12-64-106-149-169"/>
    <x v="1"/>
    <x v="3300"/>
    <n v="621.79399999999998"/>
    <n v="383.28"/>
    <n v="5.8159080000000003"/>
    <n v="0"/>
    <x v="2997"/>
    <x v="3150"/>
    <n v="193.68503100000001"/>
    <n v="-138.45780099999999"/>
    <n v="1.569266"/>
    <n v="193.71173099999999"/>
    <n v="-138.48460399999999"/>
    <n v="1.5692440000000001"/>
    <n v="3.7832840000000001"/>
    <n v="2.1999999999999999E-5"/>
  </r>
  <r>
    <n v="3439"/>
    <x v="15"/>
    <s v="12-64-106-149-169"/>
    <s v="12-64-106-149-169"/>
    <x v="1"/>
    <x v="3301"/>
    <n v="330.68"/>
    <n v="315.48899999999998"/>
    <n v="4.4517600000000002"/>
    <n v="0"/>
    <x v="2998"/>
    <x v="3151"/>
    <n v="193.715396"/>
    <n v="-137.699983"/>
    <n v="1.5704450000000001"/>
    <n v="193.71292099999999"/>
    <n v="-137.69781499999999"/>
    <n v="1.5697000000000001"/>
    <n v="0.32902199999999998"/>
    <n v="7.45E-4"/>
  </r>
  <r>
    <n v="3440"/>
    <x v="15"/>
    <s v="12-64-106-149-169"/>
    <s v="12-64-106-149-169"/>
    <x v="1"/>
    <x v="3302"/>
    <n v="384.68099999999998"/>
    <n v="248.767"/>
    <n v="4.8919680000000003"/>
    <n v="0"/>
    <x v="2999"/>
    <x v="3152"/>
    <n v="193.69757000000001"/>
    <n v="-136.66405700000001"/>
    <n v="1.569148"/>
    <n v="193.714325"/>
    <n v="-136.67591899999999"/>
    <n v="1.5696699999999999"/>
    <n v="2.0528919999999999"/>
    <n v="5.22E-4"/>
  </r>
  <r>
    <n v="3441"/>
    <x v="18"/>
    <s v="5-12-64-106-149-169"/>
    <s v="5-12-64-106-149-169"/>
    <x v="1"/>
    <x v="3303"/>
    <n v="408.01499999999999"/>
    <n v="265.22199999999998"/>
    <n v="4.2485670000000004"/>
    <n v="0"/>
    <x v="3000"/>
    <x v="3153"/>
    <n v="193.71401299999999"/>
    <n v="-135.93847400000001"/>
    <n v="1.5694950000000001"/>
    <n v="193.71521000000001"/>
    <n v="-135.93742399999999"/>
    <n v="1.569151"/>
    <n v="0.15924099999999999"/>
    <n v="3.4299999999999999E-4"/>
  </r>
  <r>
    <n v="3442"/>
    <x v="18"/>
    <s v="5-12-64-106-149-169"/>
    <s v="5-12-64-106-149-169"/>
    <x v="1"/>
    <x v="3304"/>
    <n v="404.04"/>
    <n v="405.65499999999997"/>
    <n v="4.7593430000000003"/>
    <n v="0"/>
    <x v="3001"/>
    <x v="3154"/>
    <n v="193.71996899999999"/>
    <n v="-135.22981799999999"/>
    <n v="1.5710500000000001"/>
    <n v="193.71641500000001"/>
    <n v="-135.219345"/>
    <n v="1.5696110000000001"/>
    <n v="1.1059049999999999"/>
    <n v="1.439E-3"/>
  </r>
  <r>
    <n v="3443"/>
    <x v="18"/>
    <s v="5-12-64-106-149-169"/>
    <s v="5-12-64-106-149-169"/>
    <x v="1"/>
    <x v="3305"/>
    <n v="659.48"/>
    <n v="375.721"/>
    <n v="5.9361610000000002"/>
    <n v="0"/>
    <x v="3002"/>
    <x v="3155"/>
    <n v="193.716072"/>
    <n v="-134.27336500000001"/>
    <n v="1.570289"/>
    <n v="193.71783400000001"/>
    <n v="-134.27462800000001"/>
    <n v="1.5696060000000001"/>
    <n v="0.21686"/>
    <n v="6.8300000000000001E-4"/>
  </r>
  <r>
    <n v="3444"/>
    <x v="18"/>
    <s v="5-12-64-106-149-169"/>
    <s v="5-12-64-106-149-169"/>
    <x v="1"/>
    <x v="3306"/>
    <n v="521.06899999999996"/>
    <n v="405.584"/>
    <n v="4.6160259999999997"/>
    <n v="0"/>
    <x v="3003"/>
    <x v="3156"/>
    <n v="193.712805"/>
    <n v="-133.554529"/>
    <n v="1.571069"/>
    <n v="193.71871899999999"/>
    <n v="-133.55973800000001"/>
    <n v="1.569124"/>
    <n v="0.788184"/>
    <n v="1.944E-3"/>
  </r>
  <r>
    <n v="3445"/>
    <x v="18"/>
    <s v="5-12-64-106-149-169"/>
    <s v="5-12-64-106-149-169"/>
    <x v="1"/>
    <x v="3307"/>
    <n v="528.87300000000005"/>
    <n v="259.84699999999998"/>
    <n v="5.7832869999999996"/>
    <n v="0"/>
    <x v="3004"/>
    <x v="3157"/>
    <n v="193.71734499999999"/>
    <n v="-132.58781099999999"/>
    <n v="1.5693429999999999"/>
    <n v="193.72009299999999"/>
    <n v="-132.58969099999999"/>
    <n v="1.5691580000000001"/>
    <n v="0.33291799999999999"/>
    <n v="1.8599999999999999E-4"/>
  </r>
  <r>
    <n v="3446"/>
    <x v="18"/>
    <s v="5-12-64-106-149-169"/>
    <s v="5-12-64-106-149-169"/>
    <x v="1"/>
    <x v="3308"/>
    <n v="398.50299999999999"/>
    <n v="221.34899999999999"/>
    <n v="4.1389860000000001"/>
    <n v="0"/>
    <x v="3005"/>
    <x v="3158"/>
    <n v="193.72075699999999"/>
    <n v="-131.855299"/>
    <n v="1.5696760000000001"/>
    <n v="193.72129799999999"/>
    <n v="-131.855637"/>
    <n v="1.569644"/>
    <n v="6.3731999999999997E-2"/>
    <n v="3.1999999999999999E-5"/>
  </r>
  <r>
    <n v="3447"/>
    <x v="18"/>
    <s v="5-12-64-106-149-169"/>
    <s v="5-12-64-106-149-169"/>
    <x v="1"/>
    <x v="3309"/>
    <n v="376.351"/>
    <n v="338.64400000000001"/>
    <n v="5.9765980000000001"/>
    <n v="0"/>
    <x v="3006"/>
    <x v="3159"/>
    <n v="193.72178299999999"/>
    <n v="-130.88489300000001"/>
    <n v="1.5701940000000001"/>
    <n v="193.72273300000001"/>
    <n v="-130.880112"/>
    <n v="1.5696479999999999"/>
    <n v="0.48745300000000003"/>
    <n v="5.4600000000000004E-4"/>
  </r>
  <r>
    <n v="3448"/>
    <x v="18"/>
    <s v="5-12-64-106-149-169"/>
    <s v="5-12-64-106-149-169"/>
    <x v="1"/>
    <x v="3310"/>
    <n v="442.27300000000002"/>
    <n v="278.29399999999998"/>
    <n v="4.6209519999999999"/>
    <n v="0"/>
    <x v="3007"/>
    <x v="3160"/>
    <n v="193.72366"/>
    <n v="-130.14953299999999"/>
    <n v="1.568973"/>
    <n v="193.723602"/>
    <n v="-130.15403699999999"/>
    <n v="1.56914"/>
    <n v="0.45044499999999998"/>
    <n v="1.6699999999999999E-4"/>
  </r>
  <r>
    <n v="3449"/>
    <x v="18"/>
    <s v="5-12-64-106-149-169"/>
    <s v="5-12-64-106-149-169"/>
    <x v="1"/>
    <x v="3311"/>
    <n v="381.40600000000001"/>
    <n v="267.11500000000001"/>
    <n v="6.2536350000000001"/>
    <n v="0"/>
    <x v="3008"/>
    <x v="3161"/>
    <n v="193.741511"/>
    <n v="-129.20595299999999"/>
    <n v="1.56812"/>
    <n v="193.72496000000001"/>
    <n v="-129.19070400000001"/>
    <n v="1.5691600000000001"/>
    <n v="2.2504520000000001"/>
    <n v="1.039E-3"/>
  </r>
  <r>
    <n v="3450"/>
    <x v="18"/>
    <s v="5-12-64-106-149-169"/>
    <s v="5-12-64-106-149-169"/>
    <x v="1"/>
    <x v="3312"/>
    <n v="492.541"/>
    <n v="361.99700000000001"/>
    <n v="4.6982400000000002"/>
    <n v="0"/>
    <x v="3009"/>
    <x v="527"/>
    <n v="193.75902099999999"/>
    <n v="-128.481528"/>
    <n v="1.5678190000000001"/>
    <n v="193.72615099999999"/>
    <n v="-128.46807899999999"/>
    <n v="1.569666"/>
    <n v="3.5515210000000002"/>
    <n v="1.8469999999999999E-3"/>
  </r>
  <r>
    <n v="3451"/>
    <x v="18"/>
    <s v="5-12-64-106-149-169"/>
    <s v="5-12-64-106-149-169"/>
    <x v="1"/>
    <x v="3313"/>
    <n v="438.76799999999997"/>
    <n v="355.02499999999998"/>
    <n v="4.7349129999999997"/>
    <n v="0"/>
    <x v="3010"/>
    <x v="2601"/>
    <n v="193.74238"/>
    <n v="-127.758668"/>
    <n v="1.568824"/>
    <n v="193.72702000000001"/>
    <n v="-127.743317"/>
    <n v="1.5691809999999999"/>
    <n v="2.171621"/>
    <n v="3.57E-4"/>
  </r>
  <r>
    <n v="3452"/>
    <x v="18"/>
    <s v="5-12-64-106-149-169"/>
    <s v="5-12-64-106-149-169"/>
    <x v="1"/>
    <x v="3314"/>
    <n v="436.65"/>
    <n v="267.73"/>
    <n v="5.7946790000000004"/>
    <n v="0"/>
    <x v="3011"/>
    <x v="3162"/>
    <n v="193.76122599999999"/>
    <n v="-126.807391"/>
    <n v="1.569256"/>
    <n v="193.72837799999999"/>
    <n v="-126.774002"/>
    <n v="1.5691850000000001"/>
    <n v="4.6838369999999996"/>
    <n v="7.1000000000000005E-5"/>
  </r>
  <r>
    <n v="3453"/>
    <x v="18"/>
    <s v="5-12-64-106-149-169"/>
    <s v="5-12-64-106-149-169"/>
    <x v="1"/>
    <x v="3315"/>
    <n v="423.416"/>
    <n v="328.762"/>
    <n v="4.8763249999999996"/>
    <n v="0"/>
    <x v="3012"/>
    <x v="1382"/>
    <n v="193.74185399999999"/>
    <n v="-126.029785"/>
    <n v="1.5680879999999999"/>
    <n v="193.729523"/>
    <n v="-126.046463"/>
    <n v="1.569688"/>
    <n v="2.0741909999999999"/>
    <n v="1.6000000000000001E-3"/>
  </r>
  <r>
    <n v="3454"/>
    <x v="18"/>
    <s v="5-12-64-106-149-169"/>
    <s v="5-12-64-106-149-169"/>
    <x v="1"/>
    <x v="3316"/>
    <n v="532.86900000000003"/>
    <n v="407.48899999999998"/>
    <n v="6.3014469999999996"/>
    <n v="0"/>
    <x v="3013"/>
    <x v="3163"/>
    <n v="193.735254"/>
    <n v="-125.089923"/>
    <n v="1.571877"/>
    <n v="193.72872899999999"/>
    <n v="-125.07770499999999"/>
    <n v="1.5713239999999999"/>
    <n v="1.3850789999999999"/>
    <n v="5.53E-4"/>
  </r>
  <r>
    <n v="3455"/>
    <x v="18"/>
    <s v="5-12-64-106-149-169"/>
    <s v="5-12-64-106-149-169"/>
    <x v="1"/>
    <x v="3317"/>
    <n v="400.25900000000001"/>
    <n v="293.90899999999999"/>
    <n v="3.9729860000000001"/>
    <n v="0"/>
    <x v="3014"/>
    <x v="3164"/>
    <n v="193.71867900000001"/>
    <n v="-124.370144"/>
    <n v="1.573531"/>
    <n v="193.72680700000001"/>
    <n v="-124.35225699999999"/>
    <n v="1.572206"/>
    <n v="1.9647520000000001"/>
    <n v="1.325E-3"/>
  </r>
  <r>
    <n v="3456"/>
    <x v="15"/>
    <s v="5-12-64-106-169"/>
    <s v="5-12-64-106-169"/>
    <x v="1"/>
    <x v="3318"/>
    <n v="314.26799999999997"/>
    <n v="221.15799999999999"/>
    <n v="4.6501390000000002"/>
    <n v="0"/>
    <x v="3015"/>
    <x v="3165"/>
    <n v="193.696237"/>
    <n v="-123.37093299999999"/>
    <n v="1.5754969999999999"/>
    <n v="193.72357199999999"/>
    <n v="-123.385521"/>
    <n v="1.5735669999999999"/>
    <n v="3.0983689999999999"/>
    <n v="1.9300000000000001E-3"/>
  </r>
  <r>
    <n v="3457"/>
    <x v="15"/>
    <s v="5-12-64-106-169"/>
    <s v="5-12-64-106-169"/>
    <x v="1"/>
    <x v="3319"/>
    <n v="577.63800000000003"/>
    <n v="373.608"/>
    <n v="4.0410300000000001"/>
    <n v="0"/>
    <x v="3016"/>
    <x v="3166"/>
    <n v="193.62831199999999"/>
    <n v="-122.58282699999999"/>
    <n v="1.575717"/>
    <n v="193.72081"/>
    <n v="-122.66016399999999"/>
    <n v="1.5747519999999999"/>
    <n v="12.056868"/>
    <n v="9.6400000000000001E-4"/>
  </r>
  <r>
    <n v="3458"/>
    <x v="16"/>
    <s v="5-12-64-106"/>
    <s v="5-12-64-106"/>
    <x v="1"/>
    <x v="3320"/>
    <n v="390.58800000000002"/>
    <n v="394.02100000000002"/>
    <n v="2.7731940000000002"/>
    <n v="0"/>
    <x v="3017"/>
    <x v="3167"/>
    <n v="193.72543300000001"/>
    <n v="-121.952597"/>
    <n v="1.5761810000000001"/>
    <n v="193.71748400000001"/>
    <n v="-121.934303"/>
    <n v="1.5747409999999999"/>
    <n v="1.994637"/>
    <n v="1.4400000000000001E-3"/>
  </r>
  <r>
    <n v="3459"/>
    <x v="16"/>
    <s v="5-12-20-106"/>
    <s v="5-12-20-106"/>
    <x v="1"/>
    <x v="3321"/>
    <n v="301.04599999999999"/>
    <n v="280.60300000000001"/>
    <n v="4.2433129999999997"/>
    <n v="0"/>
    <x v="3018"/>
    <x v="3168"/>
    <n v="193.70485600000001"/>
    <n v="-120.96456499999999"/>
    <n v="1.5747390000000001"/>
    <n v="193.71296699999999"/>
    <n v="-120.96608000000001"/>
    <n v="1.575137"/>
    <n v="0.82510399999999995"/>
    <n v="3.97E-4"/>
  </r>
  <r>
    <n v="3460"/>
    <x v="16"/>
    <s v="5-12-20-106"/>
    <s v="5-12-20-106"/>
    <x v="1"/>
    <x v="913"/>
    <n v="276.26499999999999"/>
    <n v="563.89"/>
    <n v="2.2886139999999999"/>
    <n v="0"/>
    <x v="3019"/>
    <x v="3169"/>
    <n v="193.67317399999999"/>
    <n v="-120.221054"/>
    <n v="1.590913"/>
    <n v="193.69155900000001"/>
    <n v="-120.242294"/>
    <n v="1.591326"/>
    <n v="2.8091439999999999"/>
    <n v="4.1300000000000001E-4"/>
  </r>
  <r>
    <n v="3461"/>
    <x v="16"/>
    <s v="5-12-20-106"/>
    <s v="5-12-20-106"/>
    <x v="1"/>
    <x v="3322"/>
    <n v="260.18299999999999"/>
    <n v="267.27"/>
    <n v="3.472048"/>
    <n v="0"/>
    <x v="3020"/>
    <x v="3170"/>
    <n v="193.561038"/>
    <n v="-119.23840800000001"/>
    <n v="1.632482"/>
    <n v="193.62060500000001"/>
    <n v="-119.281631"/>
    <n v="1.6316409999999999"/>
    <n v="7.3597390000000003"/>
    <n v="8.4099999999999995E-4"/>
  </r>
  <r>
    <n v="3462"/>
    <x v="16"/>
    <s v="5-12-20-106"/>
    <s v="5-12-20-106"/>
    <x v="1"/>
    <x v="1296"/>
    <n v="327.988"/>
    <n v="336.80500000000001"/>
    <n v="2.1752639999999999"/>
    <n v="0"/>
    <x v="3021"/>
    <x v="3171"/>
    <n v="193.55252200000001"/>
    <n v="-118.556028"/>
    <n v="1.657686"/>
    <n v="193.547775"/>
    <n v="-118.560303"/>
    <n v="1.6573960000000001"/>
    <n v="0.638764"/>
    <n v="2.9E-4"/>
  </r>
  <r>
    <n v="3463"/>
    <x v="16"/>
    <s v="5-12-20-106"/>
    <s v="5-12-20-106"/>
    <x v="1"/>
    <x v="3323"/>
    <n v="430.89400000000001"/>
    <n v="396.47300000000001"/>
    <n v="3.049852"/>
    <n v="0"/>
    <x v="3022"/>
    <x v="3172"/>
    <n v="193.37899999999999"/>
    <n v="-117.558958"/>
    <n v="1.6821569999999999"/>
    <n v="193.43319700000001"/>
    <n v="-117.597488"/>
    <n v="1.683052"/>
    <n v="6.649686"/>
    <n v="8.9499999999999996E-4"/>
  </r>
  <r>
    <n v="3464"/>
    <x v="16"/>
    <s v="5-12-20-106"/>
    <s v="5-12-20-106"/>
    <x v="1"/>
    <x v="3324"/>
    <n v="402.16300000000001"/>
    <n v="352.55099999999999"/>
    <n v="2.0903230000000002"/>
    <n v="0"/>
    <x v="3023"/>
    <x v="3173"/>
    <n v="193.339878"/>
    <n v="-116.865031"/>
    <n v="1.698126"/>
    <n v="193.33792099999999"/>
    <n v="-116.876274"/>
    <n v="1.696984"/>
    <n v="1.1412040000000001"/>
    <n v="1.1429999999999999E-3"/>
  </r>
  <r>
    <n v="3465"/>
    <x v="16"/>
    <s v="5-12-20-106"/>
    <s v="5-12-20-106"/>
    <x v="1"/>
    <x v="3325"/>
    <n v="304.065"/>
    <n v="251.51"/>
    <n v="2.7108379999999999"/>
    <n v="0"/>
    <x v="3024"/>
    <x v="3174"/>
    <n v="193.16858099999999"/>
    <n v="-116.100067"/>
    <n v="1.706844"/>
    <n v="193.236572"/>
    <n v="-116.15685999999999"/>
    <n v="1.7063250000000001"/>
    <n v="8.8590800000000005"/>
    <n v="5.1900000000000004E-4"/>
  </r>
  <r>
    <n v="3466"/>
    <x v="16"/>
    <s v="5-12-20-106"/>
    <s v="5-12-20-106"/>
    <x v="1"/>
    <x v="3326"/>
    <n v="490.77199999999999"/>
    <n v="444.947"/>
    <n v="2.9747330000000001"/>
    <n v="0"/>
    <x v="3025"/>
    <x v="3175"/>
    <n v="193.078181"/>
    <n v="-115.20693300000001"/>
    <n v="1.7309490000000001"/>
    <n v="193.076492"/>
    <n v="-115.20472700000001"/>
    <n v="1.7309950000000001"/>
    <n v="0.27783000000000002"/>
    <n v="4.5000000000000003E-5"/>
  </r>
  <r>
    <n v="3467"/>
    <x v="16"/>
    <s v="5-12-20-106"/>
    <s v="5-12-20-106"/>
    <x v="1"/>
    <x v="2026"/>
    <n v="490.435"/>
    <n v="364.92700000000002"/>
    <n v="2.4172989999999999"/>
    <n v="0"/>
    <x v="3026"/>
    <x v="3176"/>
    <n v="192.94127399999999"/>
    <n v="-114.529836"/>
    <n v="1.761889"/>
    <n v="192.92482000000001"/>
    <n v="-114.499184"/>
    <n v="1.764343"/>
    <n v="3.4789430000000001"/>
    <n v="2.454E-3"/>
  </r>
  <r>
    <n v="3468"/>
    <x v="16"/>
    <s v="5-12-20-106"/>
    <s v="5-12-20-106"/>
    <x v="1"/>
    <x v="3327"/>
    <n v="271.3"/>
    <n v="422.64600000000002"/>
    <n v="3.7722709999999999"/>
    <n v="0"/>
    <x v="3027"/>
    <x v="3177"/>
    <n v="192.64469700000001"/>
    <n v="-113.575664"/>
    <n v="1.8246610000000001"/>
    <n v="192.669296"/>
    <n v="-113.572624"/>
    <n v="1.8235619999999999"/>
    <n v="2.4786320000000002"/>
    <n v="1.0989999999999999E-3"/>
  </r>
  <r>
    <n v="3469"/>
    <x v="16"/>
    <s v="5-12-20-106"/>
    <s v="5-12-20-106"/>
    <x v="1"/>
    <x v="3328"/>
    <n v="368.31400000000002"/>
    <n v="428.77"/>
    <n v="2.7169479999999999"/>
    <n v="0"/>
    <x v="3028"/>
    <x v="3178"/>
    <n v="192.47341499999999"/>
    <n v="-112.948095"/>
    <n v="1.872206"/>
    <n v="192.43228099999999"/>
    <n v="-112.89106"/>
    <n v="1.8762369999999999"/>
    <n v="7.03207"/>
    <n v="4.0309999999999999E-3"/>
  </r>
  <r>
    <n v="3470"/>
    <x v="16"/>
    <s v="5-12-20-106"/>
    <s v="5-12-20-106"/>
    <x v="1"/>
    <x v="3329"/>
    <n v="533.88"/>
    <n v="381.98899999999998"/>
    <n v="4.2645"/>
    <n v="0"/>
    <x v="3029"/>
    <x v="3179"/>
    <n v="192.060667"/>
    <n v="-112.025238"/>
    <n v="1.953406"/>
    <n v="192.051376"/>
    <n v="-112.00663"/>
    <n v="1.9556579999999999"/>
    <n v="2.0798739999999998"/>
    <n v="2.2520000000000001E-3"/>
  </r>
  <r>
    <n v="3471"/>
    <x v="16"/>
    <s v="5-12-20-106"/>
    <s v="5-12-20-106"/>
    <x v="1"/>
    <x v="3330"/>
    <n v="458.08600000000001"/>
    <n v="352.26400000000001"/>
    <n v="3.3864559999999999"/>
    <n v="0"/>
    <x v="3030"/>
    <x v="3180"/>
    <n v="191.636055"/>
    <n v="-111.340074"/>
    <n v="2.0197790000000002"/>
    <n v="191.71700999999999"/>
    <n v="-111.365898"/>
    <n v="2.0192040000000002"/>
    <n v="8.497458"/>
    <n v="5.7499999999999999E-4"/>
  </r>
  <r>
    <n v="3472"/>
    <x v="16"/>
    <s v="5-12-20-106"/>
    <s v="5-12-20-106"/>
    <x v="1"/>
    <x v="3331"/>
    <n v="458.185"/>
    <n v="389.048"/>
    <n v="3.272872"/>
    <n v="0"/>
    <x v="3031"/>
    <x v="3181"/>
    <n v="191.38686000000001"/>
    <n v="-110.793702"/>
    <n v="2.0768490000000002"/>
    <n v="191.34049999999999"/>
    <n v="-110.74939000000001"/>
    <n v="2.0844040000000001"/>
    <n v="6.4130919999999998"/>
    <n v="7.5550000000000001E-3"/>
  </r>
  <r>
    <n v="3473"/>
    <x v="17"/>
    <s v="5-12-20"/>
    <s v="5-12-20"/>
    <x v="1"/>
    <x v="3332"/>
    <n v="254.21600000000001"/>
    <n v="293.09800000000001"/>
    <n v="2.988969"/>
    <n v="0"/>
    <x v="3032"/>
    <x v="3182"/>
    <n v="190.73853800000001"/>
    <n v="-109.945786"/>
    <n v="2.1774290000000001"/>
    <n v="190.776993"/>
    <n v="-109.969139"/>
    <n v="2.1730049999999999"/>
    <n v="4.4990600000000001"/>
    <n v="4.424E-3"/>
  </r>
  <r>
    <n v="3474"/>
    <x v="17"/>
    <s v="5-12-20"/>
    <s v="5-12-20"/>
    <x v="1"/>
    <x v="3333"/>
    <n v="404.28"/>
    <n v="306.30399999999997"/>
    <n v="1.8473839999999999"/>
    <n v="0"/>
    <x v="3033"/>
    <x v="3183"/>
    <n v="190.36200600000001"/>
    <n v="-109.459326"/>
    <n v="2.2338499999999999"/>
    <n v="190.31019599999999"/>
    <n v="-109.418915"/>
    <n v="2.2405550000000001"/>
    <n v="6.5706329999999999"/>
    <n v="6.705E-3"/>
  </r>
  <r>
    <n v="3475"/>
    <x v="16"/>
    <s v="5-12-20-114"/>
    <s v="5-12-20-114"/>
    <x v="1"/>
    <x v="3334"/>
    <n v="519.41"/>
    <n v="562.09900000000005"/>
    <n v="4.4961820000000001"/>
    <n v="0"/>
    <x v="3034"/>
    <x v="3184"/>
    <n v="189.63595100000001"/>
    <n v="-108.75055399999999"/>
    <n v="2.327893"/>
    <n v="189.633331"/>
    <n v="-108.73465"/>
    <n v="2.3287460000000002"/>
    <n v="1.6119000000000001"/>
    <n v="8.5300000000000003E-4"/>
  </r>
  <r>
    <n v="3476"/>
    <x v="16"/>
    <s v="5-12-20-114"/>
    <s v="5-12-20-114"/>
    <x v="1"/>
    <x v="3335"/>
    <n v="268.19200000000001"/>
    <n v="320.78800000000001"/>
    <n v="3.3839730000000001"/>
    <n v="0"/>
    <x v="3035"/>
    <x v="3185"/>
    <n v="189.08864500000001"/>
    <n v="-108.230102"/>
    <n v="2.395216"/>
    <n v="189.087906"/>
    <n v="-108.26103999999999"/>
    <n v="2.3935019999999998"/>
    <n v="3.094624"/>
    <n v="1.7149999999999999E-3"/>
  </r>
  <r>
    <n v="3477"/>
    <x v="16"/>
    <s v="5-12-20-114"/>
    <s v="5-12-20-114"/>
    <x v="1"/>
    <x v="3336"/>
    <n v="441.464"/>
    <n v="332.81799999999998"/>
    <n v="3.3383799999999999"/>
    <n v="0"/>
    <x v="3036"/>
    <x v="3186"/>
    <n v="188.489577"/>
    <n v="-107.825715"/>
    <n v="2.4580090000000001"/>
    <n v="188.51338200000001"/>
    <n v="-107.822784"/>
    <n v="2.4581050000000002"/>
    <n v="2.3985129999999999"/>
    <n v="9.5000000000000005E-5"/>
  </r>
  <r>
    <n v="3478"/>
    <x v="16"/>
    <s v="5-12-20-114"/>
    <s v="5-12-20-114"/>
    <x v="1"/>
    <x v="3337"/>
    <n v="268.33600000000001"/>
    <n v="307.178"/>
    <n v="4.5541590000000003"/>
    <n v="0"/>
    <x v="3037"/>
    <x v="3187"/>
    <n v="187.72151199999999"/>
    <n v="-107.270064"/>
    <n v="2.544232"/>
    <n v="187.705994"/>
    <n v="-107.297279"/>
    <n v="2.5430139999999999"/>
    <n v="3.132863"/>
    <n v="1.2179999999999999E-3"/>
  </r>
  <r>
    <n v="3479"/>
    <x v="16"/>
    <s v="5-12-20-114"/>
    <s v="5-12-20-114"/>
    <x v="1"/>
    <x v="3338"/>
    <n v="385.37099999999998"/>
    <n v="319.82799999999997"/>
    <n v="2.9959470000000001"/>
    <n v="0"/>
    <x v="3038"/>
    <x v="3188"/>
    <n v="187.05706799999999"/>
    <n v="-106.942806"/>
    <n v="2.6072419999999998"/>
    <n v="187.07313500000001"/>
    <n v="-106.948532"/>
    <n v="2.6054710000000001"/>
    <n v="1.7057059999999999"/>
    <n v="1.771E-3"/>
  </r>
  <r>
    <n v="3480"/>
    <x v="16"/>
    <s v="5-12-20-114"/>
    <s v="5-12-20-114"/>
    <x v="1"/>
    <x v="3339"/>
    <n v="346.56799999999998"/>
    <n v="234.53100000000001"/>
    <n v="3.5018229999999999"/>
    <n v="0"/>
    <x v="3039"/>
    <x v="3189"/>
    <n v="186.418792"/>
    <n v="-106.63074899999999"/>
    <n v="2.6710150000000001"/>
    <n v="186.420242"/>
    <n v="-106.63964799999999"/>
    <n v="2.668555"/>
    <n v="0.90169500000000002"/>
    <n v="2.4599999999999999E-3"/>
  </r>
  <r>
    <n v="3481"/>
    <x v="16"/>
    <s v="5-12-20-114"/>
    <s v="5-12-20-114"/>
    <x v="1"/>
    <x v="3340"/>
    <n v="279.86200000000002"/>
    <n v="283.69799999999998"/>
    <n v="2.8679350000000001"/>
    <n v="0"/>
    <x v="3040"/>
    <x v="3190"/>
    <n v="185.761055"/>
    <n v="-106.343604"/>
    <n v="2.73108"/>
    <n v="185.749527"/>
    <n v="-106.370811"/>
    <n v="2.7294109999999998"/>
    <n v="2.9549460000000001"/>
    <n v="1.6689999999999999E-3"/>
  </r>
  <r>
    <n v="3482"/>
    <x v="16"/>
    <s v="5-12-20-114"/>
    <s v="5-12-20-114"/>
    <x v="1"/>
    <x v="3341"/>
    <n v="338.149"/>
    <n v="250.01300000000001"/>
    <n v="3.9032819999999999"/>
    <n v="0"/>
    <x v="3041"/>
    <x v="3191"/>
    <n v="185.10263"/>
    <n v="-106.062434"/>
    <n v="2.7970229999999998"/>
    <n v="185.06379699999999"/>
    <n v="-106.142517"/>
    <n v="2.7902999999999998"/>
    <n v="8.9001970000000004"/>
    <n v="6.7229999999999998E-3"/>
  </r>
  <r>
    <n v="3483"/>
    <x v="15"/>
    <s v="5-12-20-105-114"/>
    <s v="5-12-20-105-114"/>
    <x v="1"/>
    <x v="3342"/>
    <n v="602.524"/>
    <n v="341.32400000000001"/>
    <n v="6.3851610000000001"/>
    <n v="0"/>
    <x v="3042"/>
    <x v="3192"/>
    <n v="184.15166600000001"/>
    <n v="-105.90459799999999"/>
    <n v="2.8829400000000001"/>
    <n v="184.13099700000001"/>
    <n v="-105.91964"/>
    <n v="2.8824770000000002"/>
    <n v="2.5563289999999999"/>
    <n v="4.6200000000000001E-4"/>
  </r>
  <r>
    <n v="3484"/>
    <x v="15"/>
    <s v="5-12-20-105-114"/>
    <s v="5-12-20-105-114"/>
    <x v="1"/>
    <x v="3343"/>
    <n v="343.03"/>
    <n v="313.2"/>
    <n v="4.7391110000000003"/>
    <n v="0"/>
    <x v="3043"/>
    <x v="3193"/>
    <n v="183.41431"/>
    <n v="-105.800991"/>
    <n v="2.9435220000000002"/>
    <n v="183.41798399999999"/>
    <n v="-105.79946099999999"/>
    <n v="2.943292"/>
    <n v="0.39795199999999997"/>
    <n v="2.3000000000000001E-4"/>
  </r>
  <r>
    <n v="3485"/>
    <x v="15"/>
    <s v="5-12-20-105-114"/>
    <s v="5-12-20-105-114"/>
    <x v="1"/>
    <x v="3344"/>
    <n v="650.75"/>
    <n v="545.87199999999996"/>
    <n v="4.0842549999999997"/>
    <n v="0"/>
    <x v="3044"/>
    <x v="3194"/>
    <n v="182.659762"/>
    <n v="-105.713655"/>
    <n v="2.9933350000000001"/>
    <n v="182.696594"/>
    <n v="-105.70657300000001"/>
    <n v="2.9917729999999998"/>
    <n v="3.7506409999999999"/>
    <n v="1.562E-3"/>
  </r>
  <r>
    <n v="3486"/>
    <x v="15"/>
    <s v="5-12-20-105-114"/>
    <s v="5-12-20-105-114"/>
    <x v="1"/>
    <x v="3345"/>
    <n v="434.65199999999999"/>
    <n v="349.78"/>
    <n v="3.6423510000000001"/>
    <n v="0"/>
    <x v="3045"/>
    <x v="3195"/>
    <n v="181.969098"/>
    <n v="-105.587683"/>
    <n v="3.0308449999999998"/>
    <n v="181.97112999999999"/>
    <n v="-105.63490299999999"/>
    <n v="3.027288"/>
    <n v="4.726394"/>
    <n v="3.558E-3"/>
  </r>
  <r>
    <n v="3487"/>
    <x v="15"/>
    <s v="5-12-20-105-114"/>
    <s v="5-12-20-105-114"/>
    <x v="1"/>
    <x v="3346"/>
    <n v="348.74"/>
    <n v="251.45699999999999"/>
    <n v="4.3532339999999996"/>
    <n v="0"/>
    <x v="3046"/>
    <x v="3196"/>
    <n v="180.99633600000001"/>
    <n v="-105.55278300000001"/>
    <n v="3.0646089999999999"/>
    <n v="181.00382999999999"/>
    <n v="-105.563965"/>
    <n v="3.0616490000000001"/>
    <n v="1.3461179999999999"/>
    <n v="2.96E-3"/>
  </r>
  <r>
    <n v="3488"/>
    <x v="15"/>
    <s v="5-12-20-105-114"/>
    <s v="5-12-20-105-114"/>
    <x v="1"/>
    <x v="3347"/>
    <n v="480.52800000000002"/>
    <n v="386.745"/>
    <n v="3.1541459999999999"/>
    <n v="0"/>
    <x v="3047"/>
    <x v="3197"/>
    <n v="180.26448300000001"/>
    <n v="-105.54355099999999"/>
    <n v="3.0833499999999998"/>
    <n v="180.27989199999999"/>
    <n v="-105.52831999999999"/>
    <n v="3.0834679999999999"/>
    <n v="2.1665939999999999"/>
    <n v="1.18E-4"/>
  </r>
  <r>
    <n v="3489"/>
    <x v="15"/>
    <s v="5-12-20-105-114"/>
    <s v="5-12-20-105-114"/>
    <x v="1"/>
    <x v="3348"/>
    <n v="380.48099999999999"/>
    <n v="321.16199999999998"/>
    <n v="3.1546159999999999"/>
    <n v="0"/>
    <x v="1476"/>
    <x v="3198"/>
    <n v="179.56503499999999"/>
    <n v="-105.485714"/>
    <n v="3.0997300000000001"/>
    <n v="179.556366"/>
    <n v="-105.502937"/>
    <n v="3.0991710000000001"/>
    <n v="1.9281759999999999"/>
    <n v="5.5900000000000004E-4"/>
  </r>
  <r>
    <n v="3490"/>
    <x v="15"/>
    <s v="5-12-20-105-114"/>
    <s v="5-12-20-105-114"/>
    <x v="1"/>
    <x v="3349"/>
    <n v="366.55900000000003"/>
    <n v="252.309"/>
    <n v="4.9566670000000004"/>
    <n v="0"/>
    <x v="3048"/>
    <x v="3199"/>
    <n v="178.58127400000001"/>
    <n v="-105.47796"/>
    <n v="3.1155210000000002"/>
    <n v="178.59056100000001"/>
    <n v="-105.479218"/>
    <n v="3.1138650000000001"/>
    <n v="0.93712499999999999"/>
    <n v="1.6559999999999999E-3"/>
  </r>
  <r>
    <n v="3491"/>
    <x v="16"/>
    <s v="5-20-105-114"/>
    <s v="5-20-105-114"/>
    <x v="1"/>
    <x v="2464"/>
    <n v="307.87799999999999"/>
    <n v="345.267"/>
    <n v="3.004426"/>
    <n v="0"/>
    <x v="3049"/>
    <x v="3200"/>
    <n v="177.85919999999999"/>
    <n v="-105.448859"/>
    <n v="3.1241059999999998"/>
    <n v="177.86483799999999"/>
    <n v="-105.466454"/>
    <n v="3.121623"/>
    <n v="1.8475299999999999"/>
    <n v="2.4819999999999998E-3"/>
  </r>
  <r>
    <n v="3492"/>
    <x v="16"/>
    <s v="5-20-105-114"/>
    <s v="5-20-105-114"/>
    <x v="1"/>
    <x v="3350"/>
    <n v="508.52499999999998"/>
    <n v="400.67700000000002"/>
    <n v="2.8307609999999999"/>
    <n v="0"/>
    <x v="3050"/>
    <x v="3201"/>
    <n v="177.16598200000001"/>
    <n v="-105.462996"/>
    <n v="3.121505"/>
    <n v="177.138351"/>
    <n v="-105.45703899999999"/>
    <n v="3.1262089999999998"/>
    <n v="2.8265630000000002"/>
    <n v="4.7039999999999998E-3"/>
  </r>
  <r>
    <n v="3493"/>
    <x v="16"/>
    <s v="5-20-105-114"/>
    <s v="5-20-105-114"/>
    <x v="1"/>
    <x v="3351"/>
    <n v="294.59699999999998"/>
    <n v="260.40800000000002"/>
    <n v="3.7790400000000002"/>
    <n v="0"/>
    <x v="3051"/>
    <x v="3202"/>
    <n v="176.18037200000001"/>
    <n v="-105.434921"/>
    <n v="3.129146"/>
    <n v="176.16970800000001"/>
    <n v="-105.447647"/>
    <n v="3.1308280000000002"/>
    <n v="1.660269"/>
    <n v="1.6819999999999999E-3"/>
  </r>
  <r>
    <n v="3494"/>
    <x v="16"/>
    <s v="5-20-105-114"/>
    <s v="5-20-105-114"/>
    <x v="1"/>
    <x v="3352"/>
    <n v="449.40600000000001"/>
    <n v="377.30799999999999"/>
    <n v="2.5960860000000001"/>
    <n v="0"/>
    <x v="1267"/>
    <x v="3203"/>
    <n v="175.468467"/>
    <n v="-105.43534099999999"/>
    <n v="3.1319859999999999"/>
    <n v="175.443726"/>
    <n v="-105.44285600000001"/>
    <n v="3.1342099999999999"/>
    <n v="2.585763"/>
    <n v="2.2239999999999998E-3"/>
  </r>
  <r>
    <n v="3495"/>
    <x v="16"/>
    <s v="5-20-105-114"/>
    <s v="5-20-105-114"/>
    <x v="1"/>
    <x v="3353"/>
    <n v="453.78"/>
    <n v="375.423"/>
    <n v="2.9762729999999999"/>
    <n v="0"/>
    <x v="3052"/>
    <x v="3204"/>
    <n v="174.77896899999999"/>
    <n v="-105.380436"/>
    <n v="3.1354839999999999"/>
    <n v="174.718155"/>
    <n v="-105.43974300000001"/>
    <n v="3.1358969999999999"/>
    <n v="8.4945219999999999"/>
    <n v="4.1300000000000001E-4"/>
  </r>
  <r>
    <n v="3496"/>
    <x v="15"/>
    <s v="5-20-69-105-114"/>
    <s v="5-20-69-105-114"/>
    <x v="1"/>
    <x v="3354"/>
    <n v="344.80599999999998"/>
    <n v="259.55200000000002"/>
    <n v="5.1292770000000001"/>
    <n v="0"/>
    <x v="3053"/>
    <x v="3205"/>
    <n v="173.7336"/>
    <n v="-105.41090199999999"/>
    <n v="3.1409039999999999"/>
    <n v="173.75086999999999"/>
    <n v="-105.43671399999999"/>
    <n v="3.1378490000000001"/>
    <n v="3.1056889999999999"/>
    <n v="3.055E-3"/>
  </r>
  <r>
    <n v="3497"/>
    <x v="15"/>
    <s v="5-20-69-105-114"/>
    <s v="5-20-69-105-114"/>
    <x v="1"/>
    <x v="3355"/>
    <n v="562.19600000000003"/>
    <n v="381.74700000000001"/>
    <n v="4.0298049999999996"/>
    <n v="0"/>
    <x v="3054"/>
    <x v="3206"/>
    <n v="173.044828"/>
    <n v="-105.41142000000001"/>
    <n v="3.1380530000000002"/>
    <n v="173.02520799999999"/>
    <n v="-105.434967"/>
    <n v="3.1392929999999999"/>
    <n v="3.0649980000000001"/>
    <n v="1.24E-3"/>
  </r>
  <r>
    <n v="3498"/>
    <x v="15"/>
    <s v="5-20-69-105-114"/>
    <s v="5-20-69-105-114"/>
    <x v="1"/>
    <x v="526"/>
    <n v="803.51"/>
    <n v="572.47799999999995"/>
    <n v="3.8666369999999999"/>
    <n v="0"/>
    <x v="3055"/>
    <x v="3207"/>
    <n v="172.286779"/>
    <n v="-105.467265"/>
    <n v="3.1383619999999999"/>
    <n v="172.29933199999999"/>
    <n v="-105.43395200000001"/>
    <n v="3.139453"/>
    <n v="3.5599479999999999"/>
    <n v="1.0920000000000001E-3"/>
  </r>
  <r>
    <n v="3499"/>
    <x v="18"/>
    <s v="5-20-69-99-105-114"/>
    <s v="5-20-69-99-105-114"/>
    <x v="1"/>
    <x v="3356"/>
    <n v="619.36599999999999"/>
    <n v="330.74900000000002"/>
    <n v="5.5872060000000001"/>
    <n v="0"/>
    <x v="3056"/>
    <x v="3208"/>
    <n v="171.34901400000001"/>
    <n v="-105.42223"/>
    <n v="3.1375009999999999"/>
    <n v="171.33135999999999"/>
    <n v="-105.432793"/>
    <n v="3.1400320000000002"/>
    <n v="2.0572509999999999"/>
    <n v="2.5309999999999998E-3"/>
  </r>
  <r>
    <n v="3500"/>
    <x v="18"/>
    <s v="5-20-69-99-105-114"/>
    <s v="5-20-69-99-105-114"/>
    <x v="1"/>
    <x v="3357"/>
    <n v="640.53200000000004"/>
    <n v="423.46300000000002"/>
    <n v="4.2454720000000004"/>
    <n v="0"/>
    <x v="3057"/>
    <x v="3209"/>
    <n v="170.61263"/>
    <n v="-105.44015899999999"/>
    <n v="3.1393529999999998"/>
    <n v="170.60539199999999"/>
    <n v="-105.432129"/>
    <n v="3.1409440000000002"/>
    <n v="1.081051"/>
    <n v="1.591E-3"/>
  </r>
  <r>
    <n v="3501"/>
    <x v="18"/>
    <s v="5-20-69-99-105-114"/>
    <s v="5-20-69-99-105-114"/>
    <x v="1"/>
    <x v="3358"/>
    <n v="383.64100000000002"/>
    <n v="326.86500000000001"/>
    <n v="4.0650250000000003"/>
    <n v="0"/>
    <x v="3058"/>
    <x v="3210"/>
    <n v="169.87815000000001"/>
    <n v="-105.432096"/>
    <n v="3.141076"/>
    <n v="169.87956199999999"/>
    <n v="-105.43197600000001"/>
    <n v="3.1407829999999999"/>
    <n v="0.141767"/>
    <n v="2.9300000000000002E-4"/>
  </r>
  <r>
    <n v="3502"/>
    <x v="18"/>
    <s v="5-20-69-99-105-114"/>
    <s v="5-20-69-99-105-114"/>
    <x v="1"/>
    <x v="3359"/>
    <n v="586.06200000000001"/>
    <n v="396.9"/>
    <n v="5.9247579999999997"/>
    <n v="0"/>
    <x v="3059"/>
    <x v="3211"/>
    <n v="168.91877099999999"/>
    <n v="-105.43947799999999"/>
    <n v="3.140279"/>
    <n v="168.911835"/>
    <n v="-105.43180099999999"/>
    <n v="3.1411039999999999"/>
    <n v="1.034646"/>
    <n v="8.2399999999999997E-4"/>
  </r>
  <r>
    <n v="3503"/>
    <x v="18"/>
    <s v="5-20-69-99-105-114"/>
    <s v="5-20-69-99-105-114"/>
    <x v="1"/>
    <x v="3360"/>
    <n v="429.67899999999997"/>
    <n v="388.90800000000002"/>
    <n v="4.4938979999999997"/>
    <n v="0"/>
    <x v="3060"/>
    <x v="3212"/>
    <n v="168.20576700000001"/>
    <n v="-105.3935"/>
    <n v="-3.133832"/>
    <n v="168.18275499999999"/>
    <n v="-105.431679"/>
    <n v="-3.141413"/>
    <n v="4.4578139999999999"/>
    <n v="7.5810000000000001E-3"/>
  </r>
  <r>
    <n v="3504"/>
    <x v="18"/>
    <s v="5-20-69-99-105-114"/>
    <s v="5-20-69-99-105-114"/>
    <x v="1"/>
    <x v="3361"/>
    <n v="748.346"/>
    <n v="358.62400000000002"/>
    <n v="4.7304659999999998"/>
    <n v="0"/>
    <x v="3061"/>
    <x v="3213"/>
    <n v="167.42955900000001"/>
    <n v="-105.425995"/>
    <n v="-3.1401780000000001"/>
    <n v="167.43666099999999"/>
    <n v="-105.43199199999999"/>
    <n v="3.1415039999999999"/>
    <n v="0.92948500000000001"/>
    <n v="1.3270000000000001E-3"/>
  </r>
  <r>
    <n v="3505"/>
    <x v="14"/>
    <s v="5-20-69-99-105-110-114"/>
    <s v="5-20-69-99-105-110-114"/>
    <x v="1"/>
    <x v="3362"/>
    <n v="462.74299999999999"/>
    <n v="263.15800000000002"/>
    <n v="5.2796900000000004"/>
    <n v="0"/>
    <x v="3062"/>
    <x v="3214"/>
    <n v="166.65660600000001"/>
    <n v="-105.437101"/>
    <n v="3.141419"/>
    <n v="166.66108700000001"/>
    <n v="-105.432091"/>
    <n v="-3.1411760000000002"/>
    <n v="0.67219600000000002"/>
    <n v="2.42E-4"/>
  </r>
  <r>
    <n v="3506"/>
    <x v="14"/>
    <s v="5-20-69-99-105-110-114"/>
    <s v="5-20-69-99-105-110-114"/>
    <x v="1"/>
    <x v="3363"/>
    <n v="422.44299999999998"/>
    <n v="253.78899999999999"/>
    <n v="8.2145799999999998"/>
    <n v="0"/>
    <x v="3063"/>
    <x v="3215"/>
    <n v="165.575917"/>
    <n v="-105.433487"/>
    <n v="-3.1415449999999998"/>
    <n v="165.569061"/>
    <n v="-105.432457"/>
    <n v="-3.1411099999999998"/>
    <n v="0.69329799999999997"/>
    <n v="4.3399999999999998E-4"/>
  </r>
  <r>
    <n v="3507"/>
    <x v="14"/>
    <s v="5-20-69-99-105-110-114"/>
    <s v="5-20-69-99-105-110-114"/>
    <x v="1"/>
    <x v="3364"/>
    <n v="620.95500000000004"/>
    <n v="389.74599999999998"/>
    <n v="6.3746299999999998"/>
    <n v="0"/>
    <x v="3064"/>
    <x v="3216"/>
    <n v="164.696865"/>
    <n v="-105.420113"/>
    <n v="-3.1395460000000002"/>
    <n v="164.701874"/>
    <n v="-105.432892"/>
    <n v="-3.141346"/>
    <n v="1.3725499999999999"/>
    <n v="1.8E-3"/>
  </r>
  <r>
    <n v="3508"/>
    <x v="14"/>
    <s v="5-20-69-99-105-110-114"/>
    <s v="5-20-69-99-105-110-114"/>
    <x v="1"/>
    <x v="3365"/>
    <n v="674.96699999999998"/>
    <n v="282.30200000000002"/>
    <n v="8.9270569999999996"/>
    <n v="0"/>
    <x v="3065"/>
    <x v="3217"/>
    <n v="163.47608099999999"/>
    <n v="-105.44029500000001"/>
    <n v="-3.1400519999999998"/>
    <n v="163.47709699999999"/>
    <n v="-105.43338799999999"/>
    <n v="-3.1412650000000002"/>
    <n v="0.69810899999999998"/>
    <n v="1.214E-3"/>
  </r>
  <r>
    <n v="3509"/>
    <x v="14"/>
    <s v="5-20-69-99-105-110-114"/>
    <s v="5-20-69-99-105-110-114"/>
    <x v="1"/>
    <x v="3366"/>
    <n v="461.64699999999999"/>
    <n v="315.75400000000002"/>
    <n v="7.1794770000000003"/>
    <n v="0"/>
    <x v="3066"/>
    <x v="3218"/>
    <n v="162.50396699999999"/>
    <n v="-105.416876"/>
    <n v="-3.1378919999999999"/>
    <n v="162.50810200000001"/>
    <n v="-105.43383799999999"/>
    <n v="-3.1410580000000001"/>
    <n v="1.7458830000000001"/>
    <n v="3.166E-3"/>
  </r>
  <r>
    <n v="3510"/>
    <x v="14"/>
    <s v="5-20-69-99-105-110-114"/>
    <s v="5-20-69-99-105-110-114"/>
    <x v="1"/>
    <x v="3367"/>
    <n v="605.00300000000004"/>
    <n v="395.387"/>
    <n v="6.7695860000000003"/>
    <n v="0"/>
    <x v="3067"/>
    <x v="3219"/>
    <n v="161.50138100000001"/>
    <n v="-105.434719"/>
    <n v="3.1414339999999998"/>
    <n v="161.49723800000001"/>
    <n v="-105.43438"/>
    <n v="-3.1411150000000001"/>
    <n v="0.41562399999999999"/>
    <n v="3.19E-4"/>
  </r>
  <r>
    <n v="3511"/>
    <x v="18"/>
    <s v="20-69-99-105-110-114"/>
    <s v="20-69-99-105-110-114"/>
    <x v="1"/>
    <x v="3368"/>
    <n v="404.12400000000002"/>
    <n v="323.24299999999999"/>
    <n v="8.4718239999999998"/>
    <n v="0"/>
    <x v="3068"/>
    <x v="3220"/>
    <n v="160.08909399999999"/>
    <n v="-105.434606"/>
    <n v="3.1413989999999998"/>
    <n v="160.08648700000001"/>
    <n v="-105.435074"/>
    <n v="-3.1410900000000002"/>
    <n v="0.26493"/>
    <n v="3.0800000000000001E-4"/>
  </r>
  <r>
    <n v="3512"/>
    <x v="18"/>
    <s v="20-69-99-105-110-114"/>
    <s v="20-69-99-105-110-114"/>
    <x v="1"/>
    <x v="3369"/>
    <n v="765.21600000000001"/>
    <n v="341.78699999999998"/>
    <n v="6.8283509999999996"/>
    <n v="0"/>
    <x v="3069"/>
    <x v="3221"/>
    <n v="158.98131000000001"/>
    <n v="-105.432976"/>
    <n v="-3.1407389999999999"/>
    <n v="158.98292499999999"/>
    <n v="-105.43562300000001"/>
    <n v="-3.1410740000000001"/>
    <n v="0.31010500000000002"/>
    <n v="3.3500000000000001E-4"/>
  </r>
  <r>
    <n v="3513"/>
    <x v="18"/>
    <s v="20-69-99-105-110-114"/>
    <s v="20-69-99-105-110-114"/>
    <x v="1"/>
    <x v="3370"/>
    <n v="394.84199999999998"/>
    <n v="301.80900000000003"/>
    <n v="6.9181520000000001"/>
    <n v="0"/>
    <x v="3070"/>
    <x v="3222"/>
    <n v="157.82970399999999"/>
    <n v="-105.453092"/>
    <n v="3.1391439999999999"/>
    <n v="157.84150700000001"/>
    <n v="-105.436241"/>
    <n v="-3.1410770000000001"/>
    <n v="2.0573630000000001"/>
    <n v="1.933E-3"/>
  </r>
  <r>
    <n v="3514"/>
    <x v="18"/>
    <s v="20-69-99-105-110-114"/>
    <s v="20-69-99-105-110-114"/>
    <x v="1"/>
    <x v="3371"/>
    <n v="751.86"/>
    <n v="360.798"/>
    <n v="9.3797350000000002"/>
    <n v="0"/>
    <x v="3071"/>
    <x v="1908"/>
    <n v="156.26486800000001"/>
    <n v="-105.446246"/>
    <n v="3.139751"/>
    <n v="156.261932"/>
    <n v="-105.437119"/>
    <n v="-3.1410300000000002"/>
    <n v="0.95880500000000002"/>
    <n v="1.279E-3"/>
  </r>
  <r>
    <n v="3515"/>
    <x v="18"/>
    <s v="20-69-99-105-110-114"/>
    <s v="20-69-99-105-110-114"/>
    <x v="1"/>
    <x v="3372"/>
    <n v="492.42399999999998"/>
    <n v="357.68799999999999"/>
    <n v="7.50997"/>
    <n v="0"/>
    <x v="3072"/>
    <x v="166"/>
    <n v="154.997277"/>
    <n v="-105.484694"/>
    <n v="3.1392859999999998"/>
    <n v="155.03466800000001"/>
    <n v="-105.43782"/>
    <n v="-3.1410170000000002"/>
    <n v="5.9959939999999996"/>
    <n v="1.7309999999999999E-3"/>
  </r>
  <r>
    <n v="3516"/>
    <x v="18"/>
    <s v="20-69-99-105-110-114"/>
    <s v="20-69-99-105-110-114"/>
    <x v="1"/>
    <x v="3373"/>
    <n v="450.49900000000002"/>
    <n v="349.87099999999998"/>
    <n v="7.1451820000000001"/>
    <n v="0"/>
    <x v="3073"/>
    <x v="174"/>
    <n v="153.77850799999999"/>
    <n v="-105.42653799999999"/>
    <n v="-3.138849"/>
    <n v="153.77140800000001"/>
    <n v="-105.43852200000001"/>
    <n v="-3.1410130000000001"/>
    <n v="1.392981"/>
    <n v="2.1640000000000001E-3"/>
  </r>
  <r>
    <n v="3517"/>
    <x v="14"/>
    <s v="20-53-69-99-105-110-114"/>
    <s v="20-53-69-99-105-110-114"/>
    <x v="1"/>
    <x v="3374"/>
    <n v="420.89"/>
    <n v="221.46299999999999"/>
    <n v="12.391597000000001"/>
    <n v="0"/>
    <x v="3074"/>
    <x v="3223"/>
    <n v="152.03717700000001"/>
    <n v="-105.43310200000001"/>
    <n v="-3.1406890000000001"/>
    <n v="152.031677"/>
    <n v="-105.43952899999999"/>
    <n v="-3.1410100000000001"/>
    <n v="0.845916"/>
    <n v="3.21E-4"/>
  </r>
  <r>
    <n v="3518"/>
    <x v="14"/>
    <s v="20-53-69-99-105-110-114"/>
    <s v="20-53-69-99-105-110-114"/>
    <x v="1"/>
    <x v="3375"/>
    <n v="450.428"/>
    <n v="311.29300000000001"/>
    <n v="8.8990779999999994"/>
    <n v="0"/>
    <x v="3075"/>
    <x v="3224"/>
    <n v="150.691461"/>
    <n v="-105.431359"/>
    <n v="3.1413440000000001"/>
    <n v="150.68579099999999"/>
    <n v="-105.440399"/>
    <n v="-3.1409400000000001"/>
    <n v="1.0670790000000001"/>
    <n v="4.0400000000000001E-4"/>
  </r>
  <r>
    <n v="3519"/>
    <x v="14"/>
    <s v="20-53-69-99-105-110-114"/>
    <s v="20-53-69-99-105-110-114"/>
    <x v="1"/>
    <x v="3376"/>
    <n v="749.39400000000001"/>
    <n v="677.63400000000001"/>
    <n v="10.108294000000001"/>
    <n v="0"/>
    <x v="3076"/>
    <x v="3225"/>
    <n v="149.27980600000001"/>
    <n v="-105.462214"/>
    <n v="3.1385179999999999"/>
    <n v="149.305069"/>
    <n v="-105.441391"/>
    <n v="-3.140838"/>
    <n v="3.2738160000000001"/>
    <n v="2.3210000000000001E-3"/>
  </r>
  <r>
    <n v="3520"/>
    <x v="14"/>
    <s v="20-53-69-99-105-110-114"/>
    <s v="20-53-69-99-105-110-114"/>
    <x v="1"/>
    <x v="3377"/>
    <n v="432.18700000000001"/>
    <n v="374.41699999999997"/>
    <n v="13.172784999999999"/>
    <n v="0"/>
    <x v="3077"/>
    <x v="3226"/>
    <n v="147.41079500000001"/>
    <n v="-105.443214"/>
    <n v="-3.1409349999999998"/>
    <n v="147.410507"/>
    <n v="-105.44270299999999"/>
    <n v="-3.1408619999999998"/>
    <n v="5.8660999999999998E-2"/>
    <n v="7.2999999999999999E-5"/>
  </r>
  <r>
    <n v="3521"/>
    <x v="18"/>
    <s v="53-69-99-105-110-114"/>
    <s v="53-69-99-105-110-114"/>
    <x v="1"/>
    <x v="3378"/>
    <n v="418.70499999999998"/>
    <n v="259.59800000000001"/>
    <n v="8.7518689999999992"/>
    <n v="0"/>
    <x v="3078"/>
    <x v="3227"/>
    <n v="145.94742299999999"/>
    <n v="-105.44529900000001"/>
    <n v="-3.1411739999999999"/>
    <n v="145.94979900000001"/>
    <n v="-105.443748"/>
    <n v="-3.1408860000000001"/>
    <n v="0.28369800000000001"/>
    <n v="2.8800000000000001E-4"/>
  </r>
  <r>
    <n v="3522"/>
    <x v="18"/>
    <s v="53-69-99-105-110-114"/>
    <s v="53-69-99-105-110-114"/>
    <x v="1"/>
    <x v="3379"/>
    <n v="446.11599999999999"/>
    <n v="385.51799999999997"/>
    <n v="8.3081639999999997"/>
    <n v="0"/>
    <x v="3079"/>
    <x v="3228"/>
    <n v="144.48252199999999"/>
    <n v="-105.438305"/>
    <n v="-3.1365400000000001"/>
    <n v="144.455353"/>
    <n v="-105.44470200000001"/>
    <n v="-3.1409690000000001"/>
    <n v="2.7912349999999999"/>
    <n v="4.4299999999999999E-3"/>
  </r>
  <r>
    <n v="3523"/>
    <x v="18"/>
    <s v="53-69-99-105-110-114"/>
    <s v="53-69-99-105-110-114"/>
    <x v="1"/>
    <x v="3380"/>
    <n v="461.18799999999999"/>
    <n v="361.03800000000001"/>
    <n v="11.971591999999999"/>
    <n v="0"/>
    <x v="3080"/>
    <x v="3229"/>
    <n v="142.405393"/>
    <n v="-105.45111300000001"/>
    <n v="-3.1410149999999999"/>
    <n v="142.41081199999999"/>
    <n v="-105.445847"/>
    <n v="-3.141111"/>
    <n v="0.75566100000000003"/>
    <n v="9.6000000000000002E-5"/>
  </r>
  <r>
    <n v="3524"/>
    <x v="15"/>
    <s v="53-69-99-105-110"/>
    <s v="53-69-99-105-110"/>
    <x v="1"/>
    <x v="3381"/>
    <n v="327.226"/>
    <n v="312.05"/>
    <n v="7.8838920000000003"/>
    <n v="0"/>
    <x v="3081"/>
    <x v="2867"/>
    <n v="140.84751"/>
    <n v="-105.44168999999999"/>
    <n v="-3.1415259999999998"/>
    <n v="140.83888200000001"/>
    <n v="-105.446541"/>
    <n v="-3.141232"/>
    <n v="0.98980500000000005"/>
    <n v="2.9500000000000001E-4"/>
  </r>
  <r>
    <n v="3525"/>
    <x v="15"/>
    <s v="53-69-99-105-110"/>
    <s v="53-69-99-105-110"/>
    <x v="1"/>
    <x v="3382"/>
    <n v="625.58000000000004"/>
    <n v="446.92399999999998"/>
    <n v="8.3629630000000006"/>
    <n v="0"/>
    <x v="3082"/>
    <x v="3230"/>
    <n v="139.22897399999999"/>
    <n v="-105.454498"/>
    <n v="-3.1415310000000001"/>
    <n v="139.234238"/>
    <n v="-105.447067"/>
    <n v="-3.141378"/>
    <n v="0.91063700000000003"/>
    <n v="1.5300000000000001E-4"/>
  </r>
  <r>
    <n v="3526"/>
    <x v="15"/>
    <s v="53-69-99-105-110"/>
    <s v="53-69-99-105-110"/>
    <x v="1"/>
    <x v="3383"/>
    <n v="399.12200000000001"/>
    <n v="386.45800000000003"/>
    <n v="10.713504"/>
    <n v="0"/>
    <x v="3083"/>
    <x v="3231"/>
    <n v="137.056558"/>
    <n v="-105.43561800000001"/>
    <n v="3.1415470000000001"/>
    <n v="137.04440299999999"/>
    <n v="-105.447441"/>
    <n v="-3.1415760000000001"/>
    <n v="1.6957199999999999"/>
    <n v="2.9E-5"/>
  </r>
  <r>
    <n v="3527"/>
    <x v="16"/>
    <s v="53-69-99-110"/>
    <s v="53-69-99-110"/>
    <x v="1"/>
    <x v="3384"/>
    <n v="407.06299999999999"/>
    <n v="301.64699999999999"/>
    <n v="7.029865"/>
    <n v="0"/>
    <x v="3084"/>
    <x v="3232"/>
    <n v="135.35600500000001"/>
    <n v="-105.44488200000001"/>
    <n v="3.1402420000000002"/>
    <n v="135.36466999999999"/>
    <n v="-105.44744900000001"/>
    <n v="3.1414460000000002"/>
    <n v="0.90373400000000004"/>
    <n v="1.204E-3"/>
  </r>
  <r>
    <n v="3528"/>
    <x v="16"/>
    <s v="53-69-99-110"/>
    <s v="53-69-99-110"/>
    <x v="1"/>
    <x v="3385"/>
    <n v="323.48500000000001"/>
    <n v="249.79599999999999"/>
    <n v="6.9297829999999996"/>
    <n v="0"/>
    <x v="3085"/>
    <x v="3233"/>
    <n v="133.62"/>
    <n v="-105.482968"/>
    <n v="3.140701"/>
    <n v="133.65327500000001"/>
    <n v="-105.44725"/>
    <n v="3.1413180000000001"/>
    <n v="4.8815569999999999"/>
    <n v="6.1600000000000001E-4"/>
  </r>
  <r>
    <n v="3529"/>
    <x v="16"/>
    <s v="53-69-99-110"/>
    <s v="53-69-99-110"/>
    <x v="1"/>
    <x v="3386"/>
    <n v="303.93599999999998"/>
    <n v="300.59100000000001"/>
    <n v="9.3806399999999996"/>
    <n v="0"/>
    <x v="3086"/>
    <x v="3234"/>
    <n v="131.313196"/>
    <n v="-105.45992099999999"/>
    <n v="3.140377"/>
    <n v="131.322632"/>
    <n v="-105.446716"/>
    <n v="3.1412260000000001"/>
    <n v="1.622976"/>
    <n v="8.4900000000000004E-4"/>
  </r>
  <r>
    <n v="3530"/>
    <x v="15"/>
    <s v="53-69-73-99-110"/>
    <s v="53-69-73-99-110"/>
    <x v="1"/>
    <x v="3387"/>
    <n v="348.36200000000002"/>
    <n v="280.08199999999999"/>
    <n v="8.7916299999999996"/>
    <n v="0"/>
    <x v="3087"/>
    <x v="3235"/>
    <n v="129.58078900000001"/>
    <n v="-105.39872"/>
    <n v="3.1372360000000001"/>
    <n v="129.53845200000001"/>
    <n v="-105.44615899999999"/>
    <n v="3.1411799999999999"/>
    <n v="6.3583720000000001"/>
    <n v="3.9439999999999996E-3"/>
  </r>
  <r>
    <n v="3531"/>
    <x v="15"/>
    <s v="53-69-73-99-110"/>
    <s v="53-69-73-99-110"/>
    <x v="1"/>
    <x v="3388"/>
    <n v="332.863"/>
    <n v="263.22800000000001"/>
    <n v="12.205446999999999"/>
    <n v="0"/>
    <x v="3088"/>
    <x v="3236"/>
    <n v="127.138766"/>
    <n v="-105.38544400000001"/>
    <n v="3.1376379999999999"/>
    <n v="127.11185500000001"/>
    <n v="-105.445145"/>
    <n v="3.1410770000000001"/>
    <n v="6.548546"/>
    <n v="3.4390000000000002E-3"/>
  </r>
  <r>
    <n v="3532"/>
    <x v="15"/>
    <s v="53-69-73-99-110"/>
    <s v="53-69-73-99-110"/>
    <x v="1"/>
    <x v="3389"/>
    <n v="329.36799999999999"/>
    <n v="284.05900000000003"/>
    <n v="8.9279130000000002"/>
    <n v="0"/>
    <x v="3089"/>
    <x v="3237"/>
    <n v="125.269155"/>
    <n v="-105.385858"/>
    <n v="3.1367590000000001"/>
    <n v="125.2565"/>
    <n v="-105.444214"/>
    <n v="3.1410130000000001"/>
    <n v="5.9711910000000001"/>
    <n v="4.254E-3"/>
  </r>
  <r>
    <n v="3533"/>
    <x v="16"/>
    <s v="53-69-73-110"/>
    <s v="53-73-99-110"/>
    <x v="0"/>
    <x v="3390"/>
    <n v="516.40099999999995"/>
    <n v="1349.903"/>
    <n v="6.0054030000000003"/>
    <n v="0"/>
    <x v="3090"/>
    <x v="3238"/>
    <n v="141.27905699999999"/>
    <n v="-94.140570999999994"/>
    <n v="1.9021669999999999"/>
    <n v="123.371117"/>
    <n v="-105.443169"/>
    <n v="3.1409500000000001"/>
    <n v="2117.647352"/>
    <n v="1.238783"/>
  </r>
  <r>
    <n v="3534"/>
    <x v="17"/>
    <s v="69-99-110"/>
    <s v="53-73-110"/>
    <x v="0"/>
    <x v="3391"/>
    <n v="246.69300000000001"/>
    <n v="1222.3879999999999"/>
    <n v="40.561630000000001"/>
    <n v="0"/>
    <x v="3091"/>
    <x v="3239"/>
    <n v="146.98760200000001"/>
    <n v="-117.20895899999999"/>
    <n v="1.700496"/>
    <n v="120.811058"/>
    <n v="-105.441597"/>
    <n v="3.1408909999999999"/>
    <n v="2869.9865289999998"/>
    <n v="1.4403950000000001"/>
  </r>
  <r>
    <n v="3535"/>
    <x v="20"/>
    <s v="99-110"/>
    <s v="53-73"/>
    <x v="0"/>
    <x v="3392"/>
    <n v="173.52799999999999"/>
    <n v="2165.3580000000002"/>
    <n v="16.637349"/>
    <n v="0"/>
    <x v="3092"/>
    <x v="3240"/>
    <n v="146.34357900000001"/>
    <n v="-99.450680000000006"/>
    <n v="-1.6710579999999999"/>
    <n v="118.856728"/>
    <n v="-105.440231"/>
    <n v="3.1408320000000001"/>
    <n v="2813.1863020000001"/>
    <n v="1.469773"/>
  </r>
  <r>
    <n v="3536"/>
    <x v="20"/>
    <s v="69-110"/>
    <s v="53-73"/>
    <x v="0"/>
    <x v="3393"/>
    <n v="196.756"/>
    <n v="1738.7139999999999"/>
    <n v="16.726738000000001"/>
    <n v="0"/>
    <x v="3093"/>
    <x v="3241"/>
    <n v="140.57826600000001"/>
    <n v="-113.13122300000001"/>
    <n v="-1.832918"/>
    <n v="116.873299"/>
    <n v="-105.438766"/>
    <n v="3.1407769999999999"/>
    <n v="2492.186494"/>
    <n v="1.3078590000000001"/>
  </r>
  <r>
    <n v="3537"/>
    <x v="20"/>
    <s v="69-110"/>
    <s v="53-73"/>
    <x v="0"/>
    <x v="3394"/>
    <n v="194.351"/>
    <n v="1921.03"/>
    <n v="14.742749999999999"/>
    <n v="0"/>
    <x v="3094"/>
    <x v="3242"/>
    <n v="147.35041200000001"/>
    <n v="-104.545608"/>
    <n v="-1.842265"/>
    <n v="114.18392900000001"/>
    <n v="-105.43662999999999"/>
    <n v="3.1407029999999998"/>
    <n v="3317.8449129999999"/>
    <n v="1.298438"/>
  </r>
  <r>
    <n v="3538"/>
    <x v="20"/>
    <s v="69-110"/>
    <s v="53-73"/>
    <x v="0"/>
    <x v="3395"/>
    <n v="253.387"/>
    <n v="2325.1219999999998"/>
    <n v="16.705349999999999"/>
    <n v="0"/>
    <x v="3095"/>
    <x v="3243"/>
    <n v="139.84728899999999"/>
    <n v="-116.68242100000001"/>
    <n v="-1.8448059999999999"/>
    <n v="112.13368199999999"/>
    <n v="-105.43489099999999"/>
    <n v="3.140673"/>
    <n v="2990.904477"/>
    <n v="1.2958670000000001"/>
  </r>
  <r>
    <n v="3539"/>
    <x v="20"/>
    <s v="69-110"/>
    <s v="53-73"/>
    <x v="0"/>
    <x v="3396"/>
    <n v="193.11"/>
    <n v="2090.0160000000001"/>
    <n v="14.61157"/>
    <n v="0"/>
    <x v="3096"/>
    <x v="3244"/>
    <n v="146.57190600000001"/>
    <n v="-107.96571400000001"/>
    <n v="-1.8406690000000001"/>
    <n v="110.055229"/>
    <n v="-105.433052"/>
    <n v="3.14066"/>
    <n v="3660.4399969999999"/>
    <n v="1.2999909999999999"/>
  </r>
  <r>
    <n v="3540"/>
    <x v="17"/>
    <s v="99-110-114"/>
    <s v="53-66-73"/>
    <x v="0"/>
    <x v="3397"/>
    <n v="234.14699999999999"/>
    <n v="1867.7739999999999"/>
    <n v="43.483223000000002"/>
    <n v="0"/>
    <x v="3097"/>
    <x v="3245"/>
    <n v="164.03440900000001"/>
    <n v="-105.769041"/>
    <n v="2.7558569999999998"/>
    <n v="107.240593"/>
    <n v="-105.430504"/>
    <n v="3.1406529999999999"/>
    <n v="5679.4824870000002"/>
    <n v="0.38479600000000003"/>
  </r>
  <r>
    <n v="3541"/>
    <x v="17"/>
    <s v="5-99-114"/>
    <s v="53-66-73"/>
    <x v="0"/>
    <x v="3398"/>
    <n v="215.828"/>
    <n v="440.19200000000001"/>
    <n v="12.286155000000001"/>
    <n v="0"/>
    <x v="3098"/>
    <x v="1106"/>
    <n v="165.34509199999999"/>
    <n v="-105.294892"/>
    <n v="2.80905"/>
    <n v="105.09768699999999"/>
    <n v="-105.42852000000001"/>
    <n v="3.1406510000000001"/>
    <n v="6024.7553040000003"/>
    <n v="0.33160200000000001"/>
  </r>
  <r>
    <n v="3542"/>
    <x v="20"/>
    <s v="99-114"/>
    <s v="66-73"/>
    <x v="0"/>
    <x v="3399"/>
    <n v="205.77600000000001"/>
    <n v="373.61799999999999"/>
    <n v="4.8630199999999997"/>
    <n v="0"/>
    <x v="3099"/>
    <x v="3246"/>
    <n v="162.54684"/>
    <n v="-104.220208"/>
    <n v="2.7616200000000002"/>
    <n v="102.21500399999999"/>
    <n v="-105.425865"/>
    <n v="3.1406809999999998"/>
    <n v="6034.3881140000003"/>
    <n v="0.37906099999999998"/>
  </r>
  <r>
    <n v="3543"/>
    <x v="20"/>
    <s v="99-114"/>
    <s v="66-73"/>
    <x v="0"/>
    <x v="3400"/>
    <n v="293.41199999999998"/>
    <n v="552.68200000000002"/>
    <n v="3.3728750000000001"/>
    <n v="0"/>
    <x v="3100"/>
    <x v="3247"/>
    <n v="160.582367"/>
    <n v="-103.38068199999999"/>
    <n v="2.7555890000000001"/>
    <n v="100.067314"/>
    <n v="-105.42392"/>
    <n v="3.140717"/>
    <n v="6054.9536690000004"/>
    <n v="0.38512800000000003"/>
  </r>
  <r>
    <n v="3544"/>
    <x v="20"/>
    <s v="99-114"/>
    <s v="66-73"/>
    <x v="0"/>
    <x v="3401"/>
    <n v="270.142"/>
    <n v="487.04199999999997"/>
    <n v="2.8541029999999998"/>
    <n v="0"/>
    <x v="3101"/>
    <x v="1090"/>
    <n v="159.12546599999999"/>
    <n v="-102.633191"/>
    <n v="2.7641520000000002"/>
    <n v="97.956505000000007"/>
    <n v="-105.42203499999999"/>
    <n v="3.140733"/>
    <n v="6123.250352"/>
    <n v="0.376581"/>
  </r>
  <r>
    <n v="3545"/>
    <x v="20"/>
    <s v="99-114"/>
    <s v="66-73"/>
    <x v="0"/>
    <x v="3402"/>
    <n v="164.62700000000001"/>
    <n v="420.74200000000002"/>
    <n v="4.5431290000000004"/>
    <n v="0"/>
    <x v="3102"/>
    <x v="3248"/>
    <n v="156.969675"/>
    <n v="-101.60888"/>
    <n v="2.7568269999999999"/>
    <n v="95.210105999999996"/>
    <n v="-105.419647"/>
    <n v="3.140752"/>
    <n v="6187.7025389999999"/>
    <n v="0.38392399999999999"/>
  </r>
  <r>
    <n v="3546"/>
    <x v="20"/>
    <s v="99-114"/>
    <s v="66-73"/>
    <x v="0"/>
    <x v="3403"/>
    <n v="184.227"/>
    <n v="333.29599999999999"/>
    <n v="3.6920220000000001"/>
    <n v="0"/>
    <x v="3103"/>
    <x v="3249"/>
    <n v="156.61590899999999"/>
    <n v="-100.858214"/>
    <n v="2.7604120000000001"/>
    <n v="93.193588000000005"/>
    <n v="-105.417953"/>
    <n v="3.1407729999999998"/>
    <n v="6358.6019969999998"/>
    <n v="0.38036199999999998"/>
  </r>
  <r>
    <n v="3547"/>
    <x v="20"/>
    <s v="69-114"/>
    <s v="66-73"/>
    <x v="0"/>
    <x v="3404"/>
    <n v="207.40299999999999"/>
    <n v="530.09799999999996"/>
    <n v="5.1375690000000001"/>
    <n v="0"/>
    <x v="3104"/>
    <x v="3250"/>
    <n v="156.82140899999999"/>
    <n v="-100.115099"/>
    <n v="2.7607279999999998"/>
    <n v="91.202065000000005"/>
    <n v="-105.416298"/>
    <n v="3.1407919999999998"/>
    <n v="6583.3130289999999"/>
    <n v="0.38006400000000001"/>
  </r>
  <r>
    <n v="3548"/>
    <x v="17"/>
    <s v="69-99-114"/>
    <s v="66-70-73"/>
    <x v="0"/>
    <x v="3405"/>
    <n v="309.411"/>
    <n v="507.24200000000002"/>
    <n v="28.365072000000001"/>
    <n v="0"/>
    <x v="3105"/>
    <x v="3251"/>
    <n v="154.30601799999999"/>
    <n v="-99.153250999999997"/>
    <n v="2.8142130000000001"/>
    <n v="88.572249999999997"/>
    <n v="-105.41422300000001"/>
    <n v="3.1408399999999999"/>
    <n v="6603.126542"/>
    <n v="0.32662600000000003"/>
  </r>
  <r>
    <n v="3549"/>
    <x v="17"/>
    <s v="69-99-114"/>
    <s v="66-70-73"/>
    <x v="0"/>
    <x v="3406"/>
    <n v="241.00700000000001"/>
    <n v="1217.1369999999999"/>
    <n v="27.224108000000001"/>
    <n v="0"/>
    <x v="3106"/>
    <x v="3252"/>
    <n v="155.03462999999999"/>
    <n v="-97.606549999999999"/>
    <n v="-2.8362630000000002"/>
    <n v="86.617653000000004"/>
    <n v="-105.41271999999999"/>
    <n v="3.14086"/>
    <n v="6886.08673"/>
    <n v="0.30459700000000001"/>
  </r>
  <r>
    <n v="3550"/>
    <x v="17"/>
    <s v="53-69-114"/>
    <s v="66-70-73"/>
    <x v="0"/>
    <x v="3407"/>
    <n v="220.108"/>
    <n v="650.72"/>
    <n v="36.176082000000001"/>
    <n v="0"/>
    <x v="3107"/>
    <x v="2009"/>
    <n v="143.551524"/>
    <n v="-114.885043"/>
    <n v="1.4913860000000001"/>
    <n v="84.042061000000004"/>
    <n v="-105.41078899999999"/>
    <n v="3.1408710000000002"/>
    <n v="6025.8922199999997"/>
    <n v="1.6494850000000001"/>
  </r>
  <r>
    <n v="3551"/>
    <x v="17"/>
    <s v="53-99-110"/>
    <s v="66-70-73"/>
    <x v="0"/>
    <x v="3408"/>
    <n v="257.666"/>
    <n v="368.09500000000003"/>
    <n v="42.816178999999998"/>
    <n v="0"/>
    <x v="3108"/>
    <x v="3253"/>
    <n v="135.04913099999999"/>
    <n v="-104.99448099999999"/>
    <n v="1.8645119999999999"/>
    <n v="82.138167999999993"/>
    <n v="-105.40943900000001"/>
    <n v="3.1408990000000001"/>
    <n v="5291.2589829999997"/>
    <n v="1.2763869999999999"/>
  </r>
  <r>
    <n v="3552"/>
    <x v="17"/>
    <s v="53-99-110"/>
    <s v="66-70-73"/>
    <x v="0"/>
    <x v="3409"/>
    <n v="221.62899999999999"/>
    <n v="1578.62"/>
    <n v="38.350119999999997"/>
    <n v="0"/>
    <x v="3109"/>
    <x v="1942"/>
    <n v="146.147874"/>
    <n v="-87.354650000000007"/>
    <n v="1.3460099999999999"/>
    <n v="80.259697000000003"/>
    <n v="-105.40815000000001"/>
    <n v="3.1409289999999999"/>
    <n v="6831.676786"/>
    <n v="1.7949189999999999"/>
  </r>
  <r>
    <n v="3553"/>
    <x v="20"/>
    <s v="69-99"/>
    <s v="66-70"/>
    <x v="0"/>
    <x v="3410"/>
    <n v="156.85"/>
    <n v="639.19600000000003"/>
    <n v="41.076552"/>
    <n v="0"/>
    <x v="3110"/>
    <x v="3254"/>
    <n v="141.06330299999999"/>
    <n v="-100.45515399999999"/>
    <n v="-2.7699050000000001"/>
    <n v="77.804671999999997"/>
    <n v="-105.406525"/>
    <n v="3.1409880000000001"/>
    <n v="6345.2111599999998"/>
    <n v="0.371083"/>
  </r>
  <r>
    <n v="3554"/>
    <x v="20"/>
    <s v="53-69"/>
    <s v="66-70"/>
    <x v="0"/>
    <x v="3411"/>
    <n v="213.398"/>
    <n v="558.75800000000004"/>
    <n v="10.808251"/>
    <n v="0"/>
    <x v="3111"/>
    <x v="3255"/>
    <n v="138.644364"/>
    <n v="-109.448661"/>
    <n v="0.749139"/>
    <n v="76.004654000000002"/>
    <n v="-105.405396"/>
    <n v="3.1410300000000002"/>
    <n v="6277.0066850000003"/>
    <n v="2.3918910000000002"/>
  </r>
  <r>
    <n v="3555"/>
    <x v="20"/>
    <s v="53-99"/>
    <s v="66-70"/>
    <x v="0"/>
    <x v="3412"/>
    <n v="271.23700000000002"/>
    <n v="543.13800000000003"/>
    <n v="5.0642620000000003"/>
    <n v="0"/>
    <x v="3112"/>
    <x v="3256"/>
    <n v="138.818434"/>
    <n v="-107.844544"/>
    <n v="0.77848899999999999"/>
    <n v="73.642005999999995"/>
    <n v="-105.40406"/>
    <n v="3.1410909999999999"/>
    <n v="6522.2103459999998"/>
    <n v="2.3626019999999999"/>
  </r>
  <r>
    <n v="3556"/>
    <x v="20"/>
    <s v="53-99"/>
    <s v="66-70"/>
    <x v="0"/>
    <x v="3413"/>
    <n v="156.52000000000001"/>
    <n v="319.98500000000001"/>
    <n v="5.2001109999999997"/>
    <n v="0"/>
    <x v="3113"/>
    <x v="3257"/>
    <n v="142.23622900000001"/>
    <n v="-105.830327"/>
    <n v="0.77547900000000003"/>
    <n v="71.920479"/>
    <n v="-105.40315200000001"/>
    <n v="3.141127"/>
    <n v="7031.7047549999997"/>
    <n v="2.3656489999999999"/>
  </r>
  <r>
    <n v="3557"/>
    <x v="17"/>
    <s v="53-69-114"/>
    <s v="66-70-118"/>
    <x v="0"/>
    <x v="3414"/>
    <n v="244.97200000000001"/>
    <n v="319.41800000000001"/>
    <n v="14.601298"/>
    <n v="0"/>
    <x v="3114"/>
    <x v="3258"/>
    <n v="142.55564100000001"/>
    <n v="-104.70761400000001"/>
    <n v="0.60094899999999996"/>
    <n v="70.259636"/>
    <n v="-105.402344"/>
    <n v="3.1411470000000001"/>
    <n v="7229.9343090000002"/>
    <n v="2.5401980000000002"/>
  </r>
  <r>
    <n v="3558"/>
    <x v="17"/>
    <s v="53-99-114"/>
    <s v="66-70-118"/>
    <x v="0"/>
    <x v="2428"/>
    <n v="214.37"/>
    <n v="290.85899999999998"/>
    <n v="13.892454000000001"/>
    <n v="0"/>
    <x v="3115"/>
    <x v="3259"/>
    <n v="142.73343399999999"/>
    <n v="-101.596789"/>
    <n v="0.150035"/>
    <n v="68.148132000000004"/>
    <n v="-105.40136699999999"/>
    <n v="3.1411549999999999"/>
    <n v="7468.2274150000003"/>
    <n v="2.9911210000000001"/>
  </r>
  <r>
    <n v="3559"/>
    <x v="17"/>
    <s v="53-99-114"/>
    <s v="66-70-118"/>
    <x v="0"/>
    <x v="3415"/>
    <n v="229.54400000000001"/>
    <n v="316.02499999999998"/>
    <n v="17.190359000000001"/>
    <n v="0"/>
    <x v="3116"/>
    <x v="0"/>
    <n v="144.47708900000001"/>
    <n v="-101.609633"/>
    <n v="0.12865599999999999"/>
    <n v="66.633255000000005"/>
    <n v="-105.400665"/>
    <n v="3.1411560000000001"/>
    <n v="7793.6092189999999"/>
    <n v="3.0125000000000002"/>
  </r>
  <r>
    <n v="3560"/>
    <x v="17"/>
    <s v="53-99-114"/>
    <s v="66-70-118"/>
    <x v="0"/>
    <x v="3416"/>
    <n v="231.506"/>
    <n v="355.34300000000002"/>
    <n v="17.917297000000001"/>
    <n v="0"/>
    <x v="3117"/>
    <x v="140"/>
    <n v="147.29254399999999"/>
    <n v="-105.568247"/>
    <n v="0.36935000000000001"/>
    <n v="64.666397000000003"/>
    <n v="-105.399818"/>
    <n v="3.1411560000000001"/>
    <n v="8262.6318289999999"/>
    <n v="2.7718060000000002"/>
  </r>
  <r>
    <n v="3561"/>
    <x v="16"/>
    <s v="53-99-105-114"/>
    <s v="49-66-70-118"/>
    <x v="0"/>
    <x v="3417"/>
    <n v="289.00299999999999"/>
    <n v="436.13799999999998"/>
    <n v="30.355240999999999"/>
    <n v="0"/>
    <x v="3118"/>
    <x v="3260"/>
    <n v="158.52699200000001"/>
    <n v="-108.945543"/>
    <n v="0.93908499999999995"/>
    <n v="63.194198999999998"/>
    <n v="-105.39917"/>
    <n v="3.1411349999999998"/>
    <n v="9539.8732569999993"/>
    <n v="2.2020499999999998"/>
  </r>
  <r>
    <n v="3562"/>
    <x v="16"/>
    <s v="20-105-110-114"/>
    <s v="49-66-70-118"/>
    <x v="0"/>
    <x v="3418"/>
    <n v="522.16600000000005"/>
    <n v="653.61400000000003"/>
    <n v="41.541339000000001"/>
    <n v="0"/>
    <x v="3119"/>
    <x v="3261"/>
    <n v="136.526374"/>
    <n v="-115.39525500000001"/>
    <n v="-2.7260680000000002"/>
    <n v="61.204075000000003"/>
    <n v="-105.398201"/>
    <n v="3.1410749999999998"/>
    <n v="7598.2825640000001"/>
    <n v="0.41500700000000001"/>
  </r>
  <r>
    <n v="3563"/>
    <x v="17"/>
    <s v="53-73-110"/>
    <s v="49-70-118"/>
    <x v="0"/>
    <x v="3419"/>
    <n v="283.303"/>
    <n v="430.23599999999999"/>
    <n v="42.705914999999997"/>
    <n v="0"/>
    <x v="3120"/>
    <x v="3262"/>
    <n v="109.923726"/>
    <n v="-103.583477"/>
    <n v="-0.62372799999999995"/>
    <n v="59.686691000000003"/>
    <n v="-105.397499"/>
    <n v="3.1411180000000001"/>
    <n v="5026.9775410000002"/>
    <n v="2.5173899999999998"/>
  </r>
  <r>
    <n v="3564"/>
    <x v="17"/>
    <s v="53-73-110"/>
    <s v="49-70-118"/>
    <x v="0"/>
    <x v="3420"/>
    <n v="226.495"/>
    <n v="436.12400000000002"/>
    <n v="28.349236999999999"/>
    <n v="0"/>
    <x v="3121"/>
    <x v="3263"/>
    <n v="111.05474599999999"/>
    <n v="-104.692498"/>
    <n v="-0.63722100000000004"/>
    <n v="58.179848"/>
    <n v="-105.396935"/>
    <n v="3.1412439999999999"/>
    <n v="5287.959014"/>
    <n v="2.5040230000000001"/>
  </r>
  <r>
    <n v="3565"/>
    <x v="17"/>
    <s v="53-73-110"/>
    <s v="49-70-118"/>
    <x v="0"/>
    <x v="3421"/>
    <n v="412.01100000000002"/>
    <n v="1354.097"/>
    <n v="29.572085000000001"/>
    <n v="0"/>
    <x v="3122"/>
    <x v="3264"/>
    <n v="121.929421"/>
    <n v="-110.53490600000001"/>
    <n v="-3.6506999999999998E-2"/>
    <n v="56.226944000000003"/>
    <n v="-105.39604199999999"/>
    <n v="3.1411419999999999"/>
    <n v="6590.3137100000004"/>
    <n v="3.1046360000000002"/>
  </r>
  <r>
    <n v="3566"/>
    <x v="17"/>
    <s v="53-73-110"/>
    <s v="49-70-118"/>
    <x v="0"/>
    <x v="3422"/>
    <n v="240.858"/>
    <n v="1085.2190000000001"/>
    <n v="24.796565000000001"/>
    <n v="0"/>
    <x v="3123"/>
    <x v="3265"/>
    <n v="120.058364"/>
    <n v="-115.650949"/>
    <n v="0.184448"/>
    <n v="54.785732000000003"/>
    <n v="-105.39559199999999"/>
    <n v="3.1412939999999998"/>
    <n v="6607.3359469999996"/>
    <n v="2.9568449999999999"/>
  </r>
  <r>
    <n v="3567"/>
    <x v="17"/>
    <s v="53-73-110"/>
    <s v="49-70-118"/>
    <x v="0"/>
    <x v="3423"/>
    <n v="368.49799999999999"/>
    <n v="865.32799999999997"/>
    <n v="36.655790000000003"/>
    <n v="0"/>
    <x v="3124"/>
    <x v="3266"/>
    <n v="125.19989"/>
    <n v="-109.387518"/>
    <n v="-0.15640799999999999"/>
    <n v="52.869652000000002"/>
    <n v="-105.39559199999999"/>
    <n v="-3.1414140000000002"/>
    <n v="7244.0311840000004"/>
    <n v="2.9850059999999998"/>
  </r>
  <r>
    <n v="3568"/>
    <x v="17"/>
    <s v="53-73-110"/>
    <s v="49-70-118"/>
    <x v="0"/>
    <x v="3424"/>
    <n v="373.53199999999998"/>
    <n v="1051.71"/>
    <n v="21.301506"/>
    <n v="0"/>
    <x v="3125"/>
    <x v="1999"/>
    <n v="135.76317299999999"/>
    <n v="-108.787532"/>
    <n v="1.9458E-2"/>
    <n v="51.443676000000004"/>
    <n v="-105.395866"/>
    <n v="-3.1412200000000001"/>
    <n v="8438.7683030000007"/>
    <n v="3.1217619999999999"/>
  </r>
  <r>
    <n v="3569"/>
    <x v="17"/>
    <s v="53-99-110"/>
    <s v="49-70-118"/>
    <x v="0"/>
    <x v="3425"/>
    <n v="263.89699999999999"/>
    <n v="463.13299999999998"/>
    <n v="11.695487999999999"/>
    <n v="0"/>
    <x v="3126"/>
    <x v="3267"/>
    <n v="141.70020299999999"/>
    <n v="-117.039964"/>
    <n v="2.1217899999999998"/>
    <n v="50.041443000000001"/>
    <n v="-105.396919"/>
    <n v="-3.1406369999999999"/>
    <n v="9239.5285640000002"/>
    <n v="1.0188470000000001"/>
  </r>
  <r>
    <n v="3570"/>
    <x v="17"/>
    <s v="53-105-110"/>
    <s v="49-70-118"/>
    <x v="0"/>
    <x v="3426"/>
    <n v="419.416"/>
    <n v="474.70499999999998"/>
    <n v="25.596239000000001"/>
    <n v="0"/>
    <x v="3127"/>
    <x v="3268"/>
    <n v="143.584934"/>
    <n v="-113.751464"/>
    <n v="2.9309639999999999"/>
    <n v="48.225757999999999"/>
    <n v="-105.39949799999999"/>
    <n v="-3.139716"/>
    <n v="9572.4228039999998"/>
    <n v="0.20875099999999999"/>
  </r>
  <r>
    <n v="3571"/>
    <x v="16"/>
    <s v="53-99-105-110"/>
    <s v="49-70-115-118"/>
    <x v="0"/>
    <x v="3427"/>
    <n v="448.44400000000002"/>
    <n v="706.19500000000005"/>
    <n v="31.034371"/>
    <n v="0"/>
    <x v="3128"/>
    <x v="3269"/>
    <n v="137.999391"/>
    <n v="-114.384719"/>
    <n v="2.0741710000000002"/>
    <n v="46.915042999999997"/>
    <n v="-105.402046"/>
    <n v="-3.1392509999999998"/>
    <n v="9152.6208380000007"/>
    <n v="1.06508"/>
  </r>
  <r>
    <n v="3572"/>
    <x v="15"/>
    <s v="53-73-99-105-110"/>
    <s v="49-70-93-115-118"/>
    <x v="0"/>
    <x v="3428"/>
    <n v="501.43299999999999"/>
    <n v="760.54499999999996"/>
    <n v="63.950474999999997"/>
    <n v="0"/>
    <x v="3129"/>
    <x v="3270"/>
    <n v="140.622896"/>
    <n v="-107.782422"/>
    <n v="-7.0921999999999999E-2"/>
    <n v="45.660426999999999"/>
    <n v="-105.405006"/>
    <n v="-3.1388940000000001"/>
    <n v="9499.2224399999996"/>
    <n v="3.0679720000000001"/>
  </r>
  <r>
    <n v="3573"/>
    <x v="15"/>
    <s v="53-99-105-110-114"/>
    <s v="49-70-93-115-118"/>
    <x v="0"/>
    <x v="3429"/>
    <n v="326.87700000000001"/>
    <n v="872.24599999999998"/>
    <n v="20.025243"/>
    <n v="0"/>
    <x v="3130"/>
    <x v="3271"/>
    <n v="164.47167099999999"/>
    <n v="-106.608407"/>
    <n v="-3.0245820000000001"/>
    <n v="44.078442000000003"/>
    <n v="-105.409431"/>
    <n v="-3.1384989999999999"/>
    <n v="12039.919926"/>
    <n v="0.113917"/>
  </r>
  <r>
    <n v="3574"/>
    <x v="15"/>
    <s v="5-99-105-110-114"/>
    <s v="49-70-93-115-118"/>
    <x v="0"/>
    <x v="3430"/>
    <n v="624.70100000000002"/>
    <n v="1101.77"/>
    <n v="22.421081000000001"/>
    <n v="0"/>
    <x v="3131"/>
    <x v="3272"/>
    <n v="169.919589"/>
    <n v="-105.53749999999999"/>
    <n v="-1.410498"/>
    <n v="42.953163000000004"/>
    <n v="-105.412926"/>
    <n v="-3.1383380000000001"/>
    <n v="12696.648744"/>
    <n v="1.72784"/>
  </r>
  <r>
    <n v="3575"/>
    <x v="18"/>
    <s v="5-12-20-69-105-114"/>
    <s v="49-61-70-93-115-118"/>
    <x v="0"/>
    <x v="3431"/>
    <n v="446.25700000000001"/>
    <n v="723.45600000000002"/>
    <n v="77.419244000000006"/>
    <n v="0"/>
    <x v="3132"/>
    <x v="3273"/>
    <n v="180.97636700000001"/>
    <n v="-106.72873800000001"/>
    <n v="-2.5285730000000002"/>
    <n v="41.871250000000003"/>
    <n v="-105.416382"/>
    <n v="-3.1382979999999998"/>
    <n v="13911.130764"/>
    <n v="0.60972499999999996"/>
  </r>
  <r>
    <n v="3576"/>
    <x v="18"/>
    <s v="5-12-20-105-114-202"/>
    <s v="49-61-70-93-115-118"/>
    <x v="0"/>
    <x v="3432"/>
    <n v="674.97799999999995"/>
    <n v="1113.3579999999999"/>
    <n v="80.357602999999997"/>
    <n v="0"/>
    <x v="3133"/>
    <x v="3274"/>
    <n v="186.80759599999999"/>
    <n v="-107.572445"/>
    <n v="2.9293450000000001"/>
    <n v="40.480747000000001"/>
    <n v="-105.420982"/>
    <n v="-3.1382469999999998"/>
    <n v="14634.2665"/>
    <n v="0.208902"/>
  </r>
  <r>
    <n v="3577"/>
    <x v="18"/>
    <s v="5-12-20-105-114-210"/>
    <s v="49-61-70-93-115-118"/>
    <x v="0"/>
    <x v="2846"/>
    <n v="439.22300000000001"/>
    <n v="794.40099999999995"/>
    <n v="64.814632000000003"/>
    <n v="0"/>
    <x v="3134"/>
    <x v="3275"/>
    <n v="181.35095799999999"/>
    <n v="-114.668165"/>
    <n v="-1.059688"/>
    <n v="39.462035999999998"/>
    <n v="-105.42440000000001"/>
    <n v="-3.1382400000000001"/>
    <n v="14218.970864999999"/>
    <n v="2.0785520000000002"/>
  </r>
  <r>
    <n v="3578"/>
    <x v="15"/>
    <s v="49-61-93-115-118"/>
    <s v="49-61-93-115-118"/>
    <x v="1"/>
    <x v="3433"/>
    <n v="2511.817"/>
    <n v="416.774"/>
    <n v="6"/>
    <n v="1"/>
    <x v="3135"/>
    <x v="3276"/>
    <n v="38.483203000000003"/>
    <n v="-105.40486"/>
    <n v="-3.1392090000000001"/>
    <n v="38.456764"/>
    <n v="-105.42787199999999"/>
    <n v="-3.1381519999999998"/>
    <n v="3.5050629999999998"/>
    <n v="1.057E-3"/>
  </r>
  <r>
    <n v="3579"/>
    <x v="15"/>
    <s v="49-61-93-115-118"/>
    <s v="49-61-93-115-118"/>
    <x v="1"/>
    <x v="1108"/>
    <n v="324.33600000000001"/>
    <n v="256.74700000000001"/>
    <n v="6.5534990000000004"/>
    <n v="0"/>
    <x v="3136"/>
    <x v="3277"/>
    <n v="37.135641"/>
    <n v="-105.428023"/>
    <n v="-3.1368659999999999"/>
    <n v="37.135475"/>
    <n v="-105.43244900000001"/>
    <n v="-3.138099"/>
    <n v="0.44298900000000002"/>
    <n v="1.2329999999999999E-3"/>
  </r>
  <r>
    <n v="3580"/>
    <x v="15"/>
    <s v="49-61-93-115-118"/>
    <s v="49-61-93-115-118"/>
    <x v="1"/>
    <x v="1765"/>
    <n v="349.613"/>
    <n v="382.05700000000002"/>
    <n v="4.7721479999999996"/>
    <n v="0"/>
    <x v="3137"/>
    <x v="3278"/>
    <n v="36.169365999999997"/>
    <n v="-105.43965799999999"/>
    <n v="-3.138747"/>
    <n v="36.161197999999999"/>
    <n v="-105.43586000000001"/>
    <n v="-3.1380919999999999"/>
    <n v="0.90087399999999995"/>
    <n v="6.5399999999999996E-4"/>
  </r>
  <r>
    <n v="3581"/>
    <x v="15"/>
    <s v="49-61-93-115-118"/>
    <s v="49-61-93-115-118"/>
    <x v="1"/>
    <x v="3434"/>
    <n v="597.63699999999994"/>
    <n v="364.67599999999999"/>
    <n v="5.051526"/>
    <n v="0"/>
    <x v="3138"/>
    <x v="3279"/>
    <n v="35.196947999999999"/>
    <n v="-105.444171"/>
    <n v="-3.1366019999999999"/>
    <n v="35.203978999999997"/>
    <n v="-105.439255"/>
    <n v="-3.1380409999999999"/>
    <n v="0.85801899999999998"/>
    <n v="1.439E-3"/>
  </r>
  <r>
    <n v="3582"/>
    <x v="15"/>
    <s v="49-61-93-115-118"/>
    <s v="49-61-93-115-118"/>
    <x v="1"/>
    <x v="3435"/>
    <n v="474.75400000000002"/>
    <n v="266.971"/>
    <n v="6.0226069999999998"/>
    <n v="0"/>
    <x v="3139"/>
    <x v="3280"/>
    <n v="33.976737"/>
    <n v="-105.42269899999999"/>
    <n v="-3.1387109999999998"/>
    <n v="33.955756999999998"/>
    <n v="-105.443741"/>
    <n v="-3.137985"/>
    <n v="2.9714109999999998"/>
    <n v="7.2599999999999997E-4"/>
  </r>
  <r>
    <n v="3583"/>
    <x v="15"/>
    <s v="49-61-93-115-118"/>
    <s v="49-61-93-115-118"/>
    <x v="1"/>
    <x v="3436"/>
    <n v="354.005"/>
    <n v="630.923"/>
    <n v="4.5083700000000002"/>
    <n v="0"/>
    <x v="3140"/>
    <x v="3281"/>
    <n v="33.040773000000002"/>
    <n v="-105.43664800000001"/>
    <n v="-3.134843"/>
    <n v="33.040168999999999"/>
    <n v="-105.447075"/>
    <n v="-3.1379589999999999"/>
    <n v="1.0444500000000001"/>
    <n v="3.1159999999999998E-3"/>
  </r>
  <r>
    <n v="3584"/>
    <x v="15"/>
    <s v="49-61-93-115-118"/>
    <s v="49-61-93-115-118"/>
    <x v="1"/>
    <x v="3437"/>
    <n v="379.62299999999999"/>
    <n v="397.608"/>
    <n v="5.7775780000000001"/>
    <n v="0"/>
    <x v="3141"/>
    <x v="3282"/>
    <n v="31.842714999999998"/>
    <n v="-105.42778199999999"/>
    <n v="-3.1327929999999999"/>
    <n v="31.844994"/>
    <n v="-105.4515"/>
    <n v="-3.1378879999999998"/>
    <n v="2.3827430000000001"/>
    <n v="5.0939999999999996E-3"/>
  </r>
  <r>
    <n v="3585"/>
    <x v="15"/>
    <s v="49-61-93-115-118"/>
    <s v="49-61-93-115-118"/>
    <x v="1"/>
    <x v="3438"/>
    <n v="320.495"/>
    <n v="247.61500000000001"/>
    <n v="4.6938870000000001"/>
    <n v="0"/>
    <x v="3142"/>
    <x v="1107"/>
    <n v="30.975259000000001"/>
    <n v="-105.43689999999999"/>
    <n v="-3.1407539999999998"/>
    <n v="30.966543000000001"/>
    <n v="-105.454803"/>
    <n v="-3.1378349999999999"/>
    <n v="1.9911989999999999"/>
    <n v="2.9190000000000002E-3"/>
  </r>
  <r>
    <n v="3586"/>
    <x v="15"/>
    <s v="49-61-93-115-118"/>
    <s v="49-61-93-115-118"/>
    <x v="1"/>
    <x v="3439"/>
    <n v="318.46100000000001"/>
    <n v="240.47800000000001"/>
    <n v="5.8884619999999996"/>
    <n v="0"/>
    <x v="3143"/>
    <x v="3283"/>
    <n v="29.801583999999998"/>
    <n v="-105.484425"/>
    <n v="-3.1358470000000001"/>
    <n v="29.818059999999999"/>
    <n v="-105.459129"/>
    <n v="-3.1378249999999999"/>
    <n v="3.018831"/>
    <n v="1.977E-3"/>
  </r>
  <r>
    <n v="3587"/>
    <x v="15"/>
    <s v="49-61-93-115-118"/>
    <s v="49-61-93-115-118"/>
    <x v="1"/>
    <x v="3440"/>
    <n v="386.30599999999998"/>
    <n v="244.56200000000001"/>
    <n v="4.2583549999999999"/>
    <n v="0"/>
    <x v="3144"/>
    <x v="55"/>
    <n v="29.001192"/>
    <n v="-105.450644"/>
    <n v="-3.1395230000000001"/>
    <n v="28.973680000000002"/>
    <n v="-105.46229599999999"/>
    <n v="-3.137823"/>
    <n v="2.9877509999999998"/>
    <n v="1.6999999999999999E-3"/>
  </r>
  <r>
    <n v="3588"/>
    <x v="15"/>
    <s v="49-61-93-115-118"/>
    <s v="49-61-93-115-118"/>
    <x v="1"/>
    <x v="3441"/>
    <n v="408.05700000000002"/>
    <n v="274.85500000000002"/>
    <n v="3.993071"/>
    <n v="0"/>
    <x v="3145"/>
    <x v="101"/>
    <n v="28.153621999999999"/>
    <n v="-105.425152"/>
    <n v="-3.133035"/>
    <n v="28.144113999999998"/>
    <n v="-105.465424"/>
    <n v="-3.137823"/>
    <n v="4.1378659999999998"/>
    <n v="4.7869999999999996E-3"/>
  </r>
  <r>
    <n v="3589"/>
    <x v="15"/>
    <s v="49-61-93-115-118"/>
    <s v="49-61-93-115-118"/>
    <x v="1"/>
    <x v="3442"/>
    <n v="596.18700000000001"/>
    <n v="350.77300000000002"/>
    <n v="5.7210400000000003"/>
    <n v="0"/>
    <x v="3146"/>
    <x v="45"/>
    <n v="27.059429999999999"/>
    <n v="-105.474726"/>
    <n v="-3.1405470000000002"/>
    <n v="27.060597999999999"/>
    <n v="-105.469521"/>
    <n v="-3.137823"/>
    <n v="0.53351099999999996"/>
    <n v="2.7239999999999999E-3"/>
  </r>
  <r>
    <n v="3590"/>
    <x v="15"/>
    <s v="49-61-93-115-118"/>
    <s v="49-61-93-115-118"/>
    <x v="1"/>
    <x v="3443"/>
    <n v="627.947"/>
    <n v="422.02800000000002"/>
    <n v="4.0356810000000003"/>
    <n v="0"/>
    <x v="3147"/>
    <x v="140"/>
    <n v="26.246918999999998"/>
    <n v="-105.491506"/>
    <n v="-3.1373600000000001"/>
    <n v="26.264583999999999"/>
    <n v="-105.472504"/>
    <n v="-3.137823"/>
    <n v="2.5944889999999998"/>
    <n v="4.6299999999999998E-4"/>
  </r>
  <r>
    <n v="3591"/>
    <x v="15"/>
    <s v="49-61-93-115-118"/>
    <s v="49-61-93-115-118"/>
    <x v="1"/>
    <x v="3444"/>
    <n v="323.03300000000002"/>
    <n v="253.59200000000001"/>
    <n v="5.0721800000000004"/>
    <n v="0"/>
    <x v="3148"/>
    <x v="101"/>
    <n v="25.221712"/>
    <n v="-105.474125"/>
    <n v="-3.1360459999999999"/>
    <n v="25.222650999999999"/>
    <n v="-105.476433"/>
    <n v="-3.1378240000000002"/>
    <n v="0.249169"/>
    <n v="1.7780000000000001E-3"/>
  </r>
  <r>
    <n v="3592"/>
    <x v="15"/>
    <s v="49-61-93-115-118"/>
    <s v="49-61-93-115-118"/>
    <x v="1"/>
    <x v="3445"/>
    <n v="594.88400000000001"/>
    <n v="344.78100000000001"/>
    <n v="3.572219"/>
    <n v="0"/>
    <x v="3149"/>
    <x v="1106"/>
    <n v="24.495207000000001"/>
    <n v="-105.44552899999999"/>
    <n v="-3.1369280000000002"/>
    <n v="24.458674999999999"/>
    <n v="-105.47931699999999"/>
    <n v="-3.1378240000000002"/>
    <n v="4.9760770000000001"/>
    <n v="8.9700000000000001E-4"/>
  </r>
  <r>
    <n v="3593"/>
    <x v="15"/>
    <s v="49-61-93-115-118"/>
    <s v="49-61-93-115-118"/>
    <x v="1"/>
    <x v="3446"/>
    <n v="324.64699999999999"/>
    <n v="263.69200000000001"/>
    <n v="5.1662530000000002"/>
    <n v="0"/>
    <x v="3150"/>
    <x v="3284"/>
    <n v="23.466622999999998"/>
    <n v="-105.481937"/>
    <n v="-3.1367250000000002"/>
    <n v="23.473763000000002"/>
    <n v="-105.48292499999999"/>
    <n v="-3.1378919999999999"/>
    <n v="0.72079400000000005"/>
    <n v="1.1670000000000001E-3"/>
  </r>
  <r>
    <n v="3594"/>
    <x v="15"/>
    <s v="49-61-93-115-118"/>
    <s v="49-61-93-115-118"/>
    <x v="1"/>
    <x v="3447"/>
    <n v="326.77600000000001"/>
    <n v="274.57299999999998"/>
    <n v="3.9693360000000002"/>
    <n v="0"/>
    <x v="3151"/>
    <x v="3285"/>
    <n v="22.742062000000001"/>
    <n v="-105.49448599999999"/>
    <n v="-3.1404570000000001"/>
    <n v="22.756886999999999"/>
    <n v="-105.485497"/>
    <n v="-3.1379679999999999"/>
    <n v="1.7337990000000001"/>
    <n v="2.4889999999999999E-3"/>
  </r>
  <r>
    <n v="3595"/>
    <x v="15"/>
    <s v="49-61-93-115-118"/>
    <s v="49-61-93-115-118"/>
    <x v="1"/>
    <x v="3448"/>
    <n v="340.87400000000002"/>
    <n v="329.15899999999999"/>
    <n v="4.8298230000000002"/>
    <n v="0"/>
    <x v="3152"/>
    <x v="3286"/>
    <n v="21.811841000000001"/>
    <n v="-105.488032"/>
    <n v="-3.1380469999999998"/>
    <n v="21.810663000000002"/>
    <n v="-105.488907"/>
    <n v="-3.137988"/>
    <n v="0.146733"/>
    <n v="5.8999999999999998E-5"/>
  </r>
  <r>
    <n v="3596"/>
    <x v="16"/>
    <s v="49-61-93-115"/>
    <s v="49-61-93-115"/>
    <x v="1"/>
    <x v="3449"/>
    <n v="339.28100000000001"/>
    <n v="288.49400000000003"/>
    <n v="2.7727270000000002"/>
    <n v="0"/>
    <x v="3153"/>
    <x v="186"/>
    <n v="21.107603000000001"/>
    <n v="-105.493472"/>
    <n v="-3.1337890000000002"/>
    <n v="21.093699000000001"/>
    <n v="-105.49147000000001"/>
    <n v="-3.1379899999999998"/>
    <n v="1.404776"/>
    <n v="4.2009999999999999E-3"/>
  </r>
  <r>
    <n v="3597"/>
    <x v="16"/>
    <s v="49-61-93-115"/>
    <s v="49-61-93-115"/>
    <x v="1"/>
    <x v="3450"/>
    <n v="317.36799999999999"/>
    <n v="305.55700000000002"/>
    <n v="3.2055229999999999"/>
    <n v="0"/>
    <x v="3154"/>
    <x v="3287"/>
    <n v="20.347818"/>
    <n v="-105.496161"/>
    <n v="3.1375039999999998"/>
    <n v="20.366211"/>
    <n v="-105.494049"/>
    <n v="-3.1380240000000001"/>
    <n v="1.8514219999999999"/>
    <n v="5.1999999999999995E-4"/>
  </r>
  <r>
    <n v="3598"/>
    <x v="16"/>
    <s v="49-61-93-115"/>
    <s v="49-61-93-115"/>
    <x v="1"/>
    <x v="3451"/>
    <n v="311.38799999999998"/>
    <n v="421.60700000000003"/>
    <n v="3.7337419999999999"/>
    <n v="0"/>
    <x v="3155"/>
    <x v="3288"/>
    <n v="19.381504"/>
    <n v="-105.49956299999999"/>
    <n v="-3.1361500000000002"/>
    <n v="19.388506"/>
    <n v="-105.49756600000001"/>
    <n v="-3.1379990000000002"/>
    <n v="0.72806000000000004"/>
    <n v="1.8500000000000001E-3"/>
  </r>
  <r>
    <n v="3599"/>
    <x v="16"/>
    <s v="49-61-93-115"/>
    <s v="49-61-93-115"/>
    <x v="1"/>
    <x v="3452"/>
    <n v="336.86599999999999"/>
    <n v="279.827"/>
    <n v="3.0524659999999999"/>
    <n v="0"/>
    <x v="3156"/>
    <x v="180"/>
    <n v="18.634111999999998"/>
    <n v="-105.51514299999999"/>
    <n v="3.1413030000000002"/>
    <n v="18.657164000000002"/>
    <n v="-105.50020600000001"/>
    <n v="-3.1379969999999999"/>
    <n v="2.746864"/>
    <n v="3.3059999999999999E-3"/>
  </r>
  <r>
    <n v="3600"/>
    <x v="15"/>
    <s v="49-61-71-93-115"/>
    <s v="49-61-71-93-115"/>
    <x v="1"/>
    <x v="3453"/>
    <n v="775.79399999999998"/>
    <n v="670.96"/>
    <n v="5.1588690000000001"/>
    <n v="0"/>
    <x v="3157"/>
    <x v="0"/>
    <n v="17.687569"/>
    <n v="-105.511291"/>
    <n v="-3.1376240000000002"/>
    <n v="17.688950999999999"/>
    <n v="-105.503716"/>
    <n v="-3.1379969999999999"/>
    <n v="0.77007199999999998"/>
    <n v="3.7300000000000001E-4"/>
  </r>
  <r>
    <n v="3601"/>
    <x v="15"/>
    <s v="49-61-71-93-115"/>
    <s v="49-61-71-93-115"/>
    <x v="1"/>
    <x v="3454"/>
    <n v="347.70800000000003"/>
    <n v="269.07499999999999"/>
    <n v="3.4011260000000001"/>
    <n v="0"/>
    <x v="3158"/>
    <x v="3289"/>
    <n v="16.960066000000001"/>
    <n v="-105.500642"/>
    <n v="-3.1394220000000002"/>
    <n v="16.966208000000002"/>
    <n v="-105.506294"/>
    <n v="-3.1380210000000002"/>
    <n v="0.834677"/>
    <n v="1.4009999999999999E-3"/>
  </r>
  <r>
    <n v="3602"/>
    <x v="15"/>
    <s v="49-61-71-93-115"/>
    <s v="49-61-71-93-115"/>
    <x v="1"/>
    <x v="1957"/>
    <n v="452.209"/>
    <n v="283.03399999999999"/>
    <n v="4.8055219999999998"/>
    <n v="0"/>
    <x v="3159"/>
    <x v="3290"/>
    <n v="15.993105"/>
    <n v="-105.508325"/>
    <n v="-3.1392380000000002"/>
    <n v="16.002265999999999"/>
    <n v="-105.509697"/>
    <n v="-3.1380629999999998"/>
    <n v="0.92628900000000003"/>
    <n v="1.175E-3"/>
  </r>
  <r>
    <n v="3603"/>
    <x v="16"/>
    <s v="61-71-93-115"/>
    <s v="61-71-93-115"/>
    <x v="1"/>
    <x v="3455"/>
    <n v="292.60300000000001"/>
    <n v="387.47199999999998"/>
    <n v="2.6984249999999999"/>
    <n v="0"/>
    <x v="3160"/>
    <x v="3291"/>
    <n v="15.278055"/>
    <n v="-105.51108600000001"/>
    <n v="-3.1381619999999999"/>
    <n v="15.277075"/>
    <n v="-105.51224499999999"/>
    <n v="-3.1380699999999999"/>
    <n v="0.151811"/>
    <n v="9.1000000000000003E-5"/>
  </r>
  <r>
    <n v="3604"/>
    <x v="16"/>
    <s v="61-71-93-115"/>
    <s v="61-71-93-115"/>
    <x v="1"/>
    <x v="3456"/>
    <n v="391.77199999999999"/>
    <n v="368.08100000000002"/>
    <n v="2.895912"/>
    <n v="0"/>
    <x v="3161"/>
    <x v="3292"/>
    <n v="14.551549"/>
    <n v="-105.520428"/>
    <n v="-3.1370290000000001"/>
    <n v="14.549991"/>
    <n v="-105.514824"/>
    <n v="-3.1380560000000002"/>
    <n v="0.58170599999999995"/>
    <n v="1.0269999999999999E-3"/>
  </r>
  <r>
    <n v="3605"/>
    <x v="16"/>
    <s v="61-71-93-115"/>
    <s v="61-71-93-115"/>
    <x v="1"/>
    <x v="3306"/>
    <n v="332.01400000000001"/>
    <n v="356.52699999999999"/>
    <n v="3.832681"/>
    <n v="0"/>
    <x v="3162"/>
    <x v="1909"/>
    <n v="13.573627"/>
    <n v="-105.538298"/>
    <n v="-3.1345040000000002"/>
    <n v="13.580145"/>
    <n v="-105.51834100000001"/>
    <n v="-3.1380020000000002"/>
    <n v="2.099472"/>
    <n v="3.4979999999999998E-3"/>
  </r>
  <r>
    <n v="3606"/>
    <x v="16"/>
    <s v="61-71-93-115"/>
    <s v="61-71-93-115"/>
    <x v="1"/>
    <x v="3457"/>
    <n v="302.637"/>
    <n v="337.43900000000002"/>
    <n v="2.8284349999999998"/>
    <n v="0"/>
    <x v="3163"/>
    <x v="997"/>
    <n v="12.847618000000001"/>
    <n v="-105.48415300000001"/>
    <n v="-3.141413"/>
    <n v="12.853716"/>
    <n v="-105.520973"/>
    <n v="-3.1379969999999999"/>
    <n v="3.7321819999999999"/>
    <n v="3.4160000000000002E-3"/>
  </r>
  <r>
    <n v="3607"/>
    <x v="16"/>
    <s v="61-71-93-115"/>
    <s v="61-71-93-115"/>
    <x v="1"/>
    <x v="3458"/>
    <n v="264.28500000000003"/>
    <n v="275.17599999999999"/>
    <n v="3.7324449999999998"/>
    <n v="0"/>
    <x v="3164"/>
    <x v="169"/>
    <n v="11.89362"/>
    <n v="-105.509927"/>
    <n v="-3.1376409999999999"/>
    <n v="11.88639"/>
    <n v="-105.52449"/>
    <n v="-3.1379959999999998"/>
    <n v="1.6259429999999999"/>
    <n v="3.5399999999999999E-4"/>
  </r>
  <r>
    <n v="3608"/>
    <x v="16"/>
    <s v="61-71-93-115"/>
    <s v="61-71-93-115"/>
    <x v="1"/>
    <x v="3459"/>
    <n v="404.63600000000002"/>
    <n v="382.49"/>
    <n v="2.8876430000000002"/>
    <n v="0"/>
    <x v="3165"/>
    <x v="3293"/>
    <n v="11.161548"/>
    <n v="-105.531108"/>
    <n v="-3.1363050000000001"/>
    <n v="11.161218"/>
    <n v="-105.528038"/>
    <n v="-3.1371349999999998"/>
    <n v="0.30878699999999998"/>
    <n v="8.3000000000000001E-4"/>
  </r>
  <r>
    <n v="3609"/>
    <x v="16"/>
    <s v="61-71-93-115"/>
    <s v="61-71-93-115"/>
    <x v="1"/>
    <x v="3460"/>
    <n v="320.62900000000002"/>
    <n v="290.524"/>
    <n v="2.925119"/>
    <n v="0"/>
    <x v="3166"/>
    <x v="3294"/>
    <n v="10.415618"/>
    <n v="-105.56635900000001"/>
    <n v="-3.1307589999999998"/>
    <n v="10.43615"/>
    <n v="-105.53761299999999"/>
    <n v="-3.131856"/>
    <n v="3.5325250000000001"/>
    <n v="1.096E-3"/>
  </r>
  <r>
    <n v="3610"/>
    <x v="16"/>
    <s v="61-71-93-115"/>
    <s v="61-71-93-115"/>
    <x v="1"/>
    <x v="3461"/>
    <n v="504.71699999999998"/>
    <n v="345.99700000000001"/>
    <n v="3.9263940000000002"/>
    <n v="0"/>
    <x v="3167"/>
    <x v="3295"/>
    <n v="9.4233480000000007"/>
    <n v="-105.605604"/>
    <n v="-3.124174"/>
    <n v="9.4685659999999991"/>
    <n v="-105.555817"/>
    <n v="-3.1249210000000001"/>
    <n v="6.7256330000000002"/>
    <n v="7.4700000000000005E-4"/>
  </r>
  <r>
    <n v="3611"/>
    <x v="16"/>
    <s v="61-71-93-115"/>
    <s v="61-71-93-115"/>
    <x v="1"/>
    <x v="3462"/>
    <n v="311.29300000000001"/>
    <n v="291.976"/>
    <n v="3.1483110000000001"/>
    <n v="0"/>
    <x v="2349"/>
    <x v="3296"/>
    <n v="8.7318130000000007"/>
    <n v="-105.587113"/>
    <n v="-3.1206209999999999"/>
    <n v="8.7424280000000003"/>
    <n v="-105.57214399999999"/>
    <n v="-3.1210529999999999"/>
    <n v="1.8351109999999999"/>
    <n v="4.3199999999999998E-4"/>
  </r>
  <r>
    <n v="3612"/>
    <x v="16"/>
    <s v="61-71-93-115"/>
    <s v="61-71-93-115"/>
    <x v="1"/>
    <x v="3463"/>
    <n v="269.94499999999999"/>
    <n v="282.16399999999999"/>
    <n v="3.875651"/>
    <n v="0"/>
    <x v="3168"/>
    <x v="3297"/>
    <n v="7.7537450000000003"/>
    <n v="-105.620627"/>
    <n v="-3.1170779999999998"/>
    <n v="7.7744580000000001"/>
    <n v="-105.59627500000001"/>
    <n v="-3.117499"/>
    <n v="3.1969669999999999"/>
    <n v="4.2099999999999999E-4"/>
  </r>
  <r>
    <n v="3613"/>
    <x v="16"/>
    <s v="61-71-93-115"/>
    <s v="61-71-93-115"/>
    <x v="1"/>
    <x v="3464"/>
    <n v="305.78399999999999"/>
    <n v="345.28500000000003"/>
    <n v="3.1416379999999999"/>
    <n v="0"/>
    <x v="3169"/>
    <x v="3298"/>
    <n v="7.048076"/>
    <n v="-105.62057799999999"/>
    <n v="-3.1174819999999999"/>
    <n v="7.04887"/>
    <n v="-105.615639"/>
    <n v="-3.1156990000000002"/>
    <n v="0.50028300000000003"/>
    <n v="1.7830000000000001E-3"/>
  </r>
  <r>
    <n v="3614"/>
    <x v="16"/>
    <s v="61-71-93-115"/>
    <s v="61-71-93-115"/>
    <x v="1"/>
    <x v="3465"/>
    <n v="285.59500000000003"/>
    <n v="312.59399999999999"/>
    <n v="3.8793440000000001"/>
    <n v="0"/>
    <x v="3170"/>
    <x v="3299"/>
    <n v="6.0811380000000002"/>
    <n v="-105.656736"/>
    <n v="-3.110042"/>
    <n v="6.0817449999999997"/>
    <n v="-105.643829"/>
    <n v="-3.112933"/>
    <n v="1.2920469999999999"/>
    <n v="2.892E-3"/>
  </r>
  <r>
    <n v="3615"/>
    <x v="16"/>
    <s v="61-71-93-115"/>
    <s v="61-71-93-115"/>
    <x v="1"/>
    <x v="3466"/>
    <n v="503.96699999999998"/>
    <n v="379.19400000000002"/>
    <n v="3.026103"/>
    <n v="0"/>
    <x v="3171"/>
    <x v="3300"/>
    <n v="5.3251989999999996"/>
    <n v="-105.731148"/>
    <n v="-3.0911879999999998"/>
    <n v="5.3622360000000002"/>
    <n v="-105.690056"/>
    <n v="-3.091208"/>
    <n v="5.5319690000000001"/>
    <n v="1.9000000000000001E-5"/>
  </r>
  <r>
    <n v="3616"/>
    <x v="16"/>
    <s v="61-71-93-115"/>
    <s v="61-71-93-115"/>
    <x v="1"/>
    <x v="3467"/>
    <n v="358.47199999999998"/>
    <n v="317.411"/>
    <n v="3.352379"/>
    <n v="0"/>
    <x v="3172"/>
    <x v="3301"/>
    <n v="4.6364729999999996"/>
    <n v="-105.750636"/>
    <n v="-3.0573139999999999"/>
    <n v="4.6511820000000004"/>
    <n v="-105.76155900000001"/>
    <n v="-3.0603579999999999"/>
    <n v="1.832066"/>
    <n v="3.0439999999999998E-3"/>
  </r>
  <r>
    <n v="3617"/>
    <x v="16"/>
    <s v="61-71-93-115"/>
    <s v="61-71-93-115"/>
    <x v="1"/>
    <x v="3468"/>
    <n v="289.95400000000001"/>
    <n v="296.28399999999999"/>
    <n v="4.1301880000000004"/>
    <n v="0"/>
    <x v="3173"/>
    <x v="3302"/>
    <n v="3.7096789999999999"/>
    <n v="-105.892753"/>
    <n v="-3.0243199999999999"/>
    <n v="3.709476"/>
    <n v="-105.882408"/>
    <n v="-3.0248789999999999"/>
    <n v="1.0347"/>
    <n v="5.5900000000000004E-4"/>
  </r>
  <r>
    <n v="3618"/>
    <x v="16"/>
    <s v="61-71-93-115"/>
    <s v="61-71-93-115"/>
    <x v="1"/>
    <x v="3469"/>
    <n v="520.53300000000002"/>
    <n v="456.85300000000001"/>
    <n v="3.2677710000000002"/>
    <n v="0"/>
    <x v="3174"/>
    <x v="3303"/>
    <n v="3.0257360000000002"/>
    <n v="-105.931685"/>
    <n v="-3.0029490000000001"/>
    <n v="3.0050140000000001"/>
    <n v="-105.992172"/>
    <n v="-3.0002399999999998"/>
    <n v="6.3938769999999998"/>
    <n v="2.709E-3"/>
  </r>
  <r>
    <n v="3619"/>
    <x v="16"/>
    <s v="61-71-93-115"/>
    <s v="61-71-93-115"/>
    <x v="1"/>
    <x v="3470"/>
    <n v="280.26299999999998"/>
    <n v="276.81400000000002"/>
    <n v="4.6893750000000001"/>
    <n v="0"/>
    <x v="3175"/>
    <x v="3304"/>
    <n v="2.0637159999999999"/>
    <n v="-106.176123"/>
    <n v="-2.9572660000000002"/>
    <n v="2.065391"/>
    <n v="-106.180122"/>
    <n v="-2.9569920000000001"/>
    <n v="0.43360700000000002"/>
    <n v="2.7399999999999999E-4"/>
  </r>
  <r>
    <n v="3620"/>
    <x v="16"/>
    <s v="61-71-93-115"/>
    <s v="61-71-93-115"/>
    <x v="1"/>
    <x v="3471"/>
    <n v="268.84199999999998"/>
    <n v="246.971"/>
    <n v="3.8796080000000002"/>
    <n v="0"/>
    <x v="3176"/>
    <x v="3305"/>
    <n v="1.3176380000000001"/>
    <n v="-106.42910999999999"/>
    <n v="-2.9163320000000001"/>
    <n v="1.361445"/>
    <n v="-106.35784099999999"/>
    <n v="-2.9169960000000001"/>
    <n v="8.3655150000000003"/>
    <n v="6.6399999999999999E-4"/>
  </r>
  <r>
    <n v="3621"/>
    <x v="16"/>
    <s v="61-71-93-115"/>
    <s v="61-71-93-115"/>
    <x v="1"/>
    <x v="3472"/>
    <n v="273.85700000000003"/>
    <n v="289.38099999999997"/>
    <n v="5.1733200000000004"/>
    <n v="0"/>
    <x v="3177"/>
    <x v="3306"/>
    <n v="0.42465900000000001"/>
    <n v="-106.681004"/>
    <n v="-2.8556859999999999"/>
    <n v="0.43430000000000002"/>
    <n v="-106.647186"/>
    <n v="-2.8563499999999999"/>
    <n v="3.5165220000000001"/>
    <n v="6.6399999999999999E-4"/>
  </r>
  <r>
    <n v="3622"/>
    <x v="16"/>
    <s v="61-71-93-115"/>
    <s v="61-71-93-115"/>
    <x v="1"/>
    <x v="3473"/>
    <n v="324.28500000000003"/>
    <n v="264.92599999999999"/>
    <n v="4.3895869999999997"/>
    <n v="0"/>
    <x v="3178"/>
    <x v="3307"/>
    <n v="-0.26469599999999999"/>
    <n v="-106.941039"/>
    <n v="-2.8082410000000002"/>
    <n v="-0.24612100000000001"/>
    <n v="-106.90211499999999"/>
    <n v="-2.808592"/>
    <n v="4.3129080000000002"/>
    <n v="3.5100000000000002E-4"/>
  </r>
  <r>
    <n v="3623"/>
    <x v="16"/>
    <s v="61-71-93-115"/>
    <s v="61-71-93-115"/>
    <x v="1"/>
    <x v="3474"/>
    <n v="318.55799999999999"/>
    <n v="269.26299999999998"/>
    <n v="5.4403899999999998"/>
    <n v="0"/>
    <x v="3179"/>
    <x v="3308"/>
    <n v="-1.129734"/>
    <n v="-107.316982"/>
    <n v="-2.7413880000000002"/>
    <n v="-1.1276470000000001"/>
    <n v="-107.292061"/>
    <n v="-2.7429039999999998"/>
    <n v="2.5008430000000001"/>
    <n v="1.516E-3"/>
  </r>
  <r>
    <n v="3624"/>
    <x v="17"/>
    <s v="61-71-93"/>
    <s v="61-71-93"/>
    <x v="1"/>
    <x v="3475"/>
    <n v="242.071"/>
    <n v="256.16800000000001"/>
    <n v="2.6814520000000002"/>
    <n v="0"/>
    <x v="3180"/>
    <x v="3309"/>
    <n v="-1.769944"/>
    <n v="-107.657179"/>
    <n v="-2.6952910000000001"/>
    <n v="-1.767293"/>
    <n v="-107.623863"/>
    <n v="-2.690922"/>
    <n v="3.3421150000000002"/>
    <n v="4.3689999999999996E-3"/>
  </r>
  <r>
    <n v="3625"/>
    <x v="17"/>
    <s v="61-71-93"/>
    <s v="61-71-93"/>
    <x v="1"/>
    <x v="3476"/>
    <n v="288.65100000000001"/>
    <n v="372.34100000000001"/>
    <n v="2.9581900000000001"/>
    <n v="0"/>
    <x v="3181"/>
    <x v="3310"/>
    <n v="-2.3774030000000002"/>
    <n v="-107.946189"/>
    <n v="-2.6348630000000002"/>
    <n v="-2.3880620000000001"/>
    <n v="-107.99041699999999"/>
    <n v="-2.637019"/>
    <n v="4.549455"/>
    <n v="2.1559999999999999E-3"/>
  </r>
  <r>
    <n v="3626"/>
    <x v="20"/>
    <s v="61-71"/>
    <s v="61-71"/>
    <x v="1"/>
    <x v="3477"/>
    <n v="184.1"/>
    <n v="277.20499999999998"/>
    <n v="2.5910980000000001"/>
    <n v="0"/>
    <x v="3182"/>
    <x v="3311"/>
    <n v="-3.1810719999999999"/>
    <n v="-108.530958"/>
    <n v="-2.5741320000000001"/>
    <n v="-3.1813319999999998"/>
    <n v="-108.5354"/>
    <n v="-2.5607129999999998"/>
    <n v="0.44496000000000002"/>
    <n v="1.3419E-2"/>
  </r>
  <r>
    <n v="3627"/>
    <x v="17"/>
    <s v="61-63-71"/>
    <s v="61-63-71"/>
    <x v="1"/>
    <x v="3478"/>
    <n v="237.904"/>
    <n v="290.37700000000001"/>
    <n v="4.0657459999999999"/>
    <n v="0"/>
    <x v="3183"/>
    <x v="3312"/>
    <n v="-3.742381"/>
    <n v="-108.986608"/>
    <n v="-2.4958079999999998"/>
    <n v="-3.7436440000000002"/>
    <n v="-108.9879"/>
    <n v="-2.4978669999999998"/>
    <n v="0.180671"/>
    <n v="2.0600000000000002E-3"/>
  </r>
  <r>
    <n v="3628"/>
    <x v="17"/>
    <s v="61-63-71"/>
    <s v="61-63-71"/>
    <x v="1"/>
    <x v="3479"/>
    <n v="337.14"/>
    <n v="414.19900000000001"/>
    <n v="4.8465740000000004"/>
    <n v="0"/>
    <x v="3184"/>
    <x v="3313"/>
    <n v="-4.445532"/>
    <n v="-109.63798800000001"/>
    <n v="-2.411562"/>
    <n v="-4.4388610000000002"/>
    <n v="-109.650909"/>
    <n v="-2.4055650000000002"/>
    <n v="1.4542040000000001"/>
    <n v="5.9969999999999997E-3"/>
  </r>
  <r>
    <n v="3629"/>
    <x v="17"/>
    <s v="61-63-71"/>
    <s v="61-63-71"/>
    <x v="1"/>
    <x v="3480"/>
    <n v="301.30399999999997"/>
    <n v="370.09800000000001"/>
    <n v="4.1814119999999999"/>
    <n v="0"/>
    <x v="3185"/>
    <x v="3314"/>
    <n v="-4.9159090000000001"/>
    <n v="-110.097182"/>
    <n v="-2.3305030000000002"/>
    <n v="-4.9163119999999996"/>
    <n v="-110.190651"/>
    <n v="-2.3336030000000001"/>
    <n v="9.3470239999999993"/>
    <n v="3.0999999999999999E-3"/>
  </r>
  <r>
    <n v="3630"/>
    <x v="16"/>
    <s v="61-63-71-98"/>
    <s v="61-63-71-98"/>
    <x v="1"/>
    <x v="3481"/>
    <n v="370.92500000000001"/>
    <n v="396.33600000000001"/>
    <n v="5.7572739999999998"/>
    <n v="0"/>
    <x v="3186"/>
    <x v="3315"/>
    <n v="-5.352322"/>
    <n v="-110.75660499999999"/>
    <n v="-2.2604639999999998"/>
    <n v="-5.35344"/>
    <n v="-110.76402299999999"/>
    <n v="-2.261047"/>
    <n v="0.75013600000000002"/>
    <n v="5.8200000000000005E-4"/>
  </r>
  <r>
    <n v="3631"/>
    <x v="17"/>
    <s v="63-71-98"/>
    <s v="63-71-98"/>
    <x v="1"/>
    <x v="3482"/>
    <n v="211.142"/>
    <n v="254.77099999999999"/>
    <n v="5.4629349999999999"/>
    <n v="0"/>
    <x v="3187"/>
    <x v="3316"/>
    <n v="-5.8649170000000002"/>
    <n v="-111.558849"/>
    <n v="-2.1620370000000002"/>
    <n v="-5.8694829999999998"/>
    <n v="-111.57596599999999"/>
    <n v="-2.1641810000000001"/>
    <n v="1.7715179999999999"/>
    <n v="2.1440000000000001E-3"/>
  </r>
  <r>
    <n v="3632"/>
    <x v="17"/>
    <s v="63-71-98"/>
    <s v="63-71-98"/>
    <x v="1"/>
    <x v="3483"/>
    <n v="214.17599999999999"/>
    <n v="283.08800000000002"/>
    <n v="3.3650880000000001"/>
    <n v="0"/>
    <x v="3188"/>
    <x v="3317"/>
    <n v="-6.2206830000000002"/>
    <n v="-112.211586"/>
    <n v="-2.1016560000000002"/>
    <n v="-6.2153419999999997"/>
    <n v="-112.213005"/>
    <n v="-2.100527"/>
    <n v="0.55266300000000002"/>
    <n v="1.129E-3"/>
  </r>
  <r>
    <n v="3633"/>
    <x v="17"/>
    <s v="63-71-98"/>
    <s v="63-71-98"/>
    <x v="1"/>
    <x v="3484"/>
    <n v="394.61900000000003"/>
    <n v="404.77"/>
    <n v="3.2430099999999999"/>
    <n v="0"/>
    <x v="3189"/>
    <x v="3318"/>
    <n v="-6.5351809999999997"/>
    <n v="-112.829387"/>
    <n v="-2.0369809999999999"/>
    <n v="-6.5174409999999998"/>
    <n v="-112.870148"/>
    <n v="-2.0356130000000001"/>
    <n v="4.4453829999999996"/>
    <n v="1.3669999999999999E-3"/>
  </r>
  <r>
    <n v="3634"/>
    <x v="17"/>
    <s v="63-71-98"/>
    <s v="63-71-98"/>
    <x v="1"/>
    <x v="987"/>
    <n v="210.083"/>
    <n v="373.90899999999999"/>
    <n v="5.2576090000000004"/>
    <n v="0"/>
    <x v="3190"/>
    <x v="3319"/>
    <n v="-6.8464720000000003"/>
    <n v="-113.745599"/>
    <n v="-1.940396"/>
    <n v="-6.8462719999999999"/>
    <n v="-113.77273599999999"/>
    <n v="-1.9448989999999999"/>
    <n v="2.71373"/>
    <n v="4.5030000000000001E-3"/>
  </r>
  <r>
    <n v="3635"/>
    <x v="17"/>
    <s v="63-71-98"/>
    <s v="63-71-98"/>
    <x v="1"/>
    <x v="3485"/>
    <n v="397.56400000000002"/>
    <n v="360.63299999999998"/>
    <n v="3.7552430000000001"/>
    <n v="0"/>
    <x v="3191"/>
    <x v="3320"/>
    <n v="-7.0285900000000003"/>
    <n v="-114.47247900000001"/>
    <n v="-1.871027"/>
    <n v="-7.0308580000000003"/>
    <n v="-114.466522"/>
    <n v="-1.8708119999999999"/>
    <n v="0.63733300000000004"/>
    <n v="2.1499999999999999E-4"/>
  </r>
  <r>
    <n v="3636"/>
    <x v="17"/>
    <s v="63-71-98"/>
    <s v="63-71-98"/>
    <x v="1"/>
    <x v="84"/>
    <n v="360.36200000000002"/>
    <n v="684.56399999999996"/>
    <n v="3.6105830000000001"/>
    <n v="0"/>
    <x v="3192"/>
    <x v="3321"/>
    <n v="-7.1473659999999999"/>
    <n v="-115.138338"/>
    <n v="-1.8011490000000001"/>
    <n v="-7.1636709999999999"/>
    <n v="-115.173233"/>
    <n v="-1.7969550000000001"/>
    <n v="3.8516710000000001"/>
    <n v="4.1939999999999998E-3"/>
  </r>
  <r>
    <n v="3637"/>
    <x v="17"/>
    <s v="63-71-98"/>
    <s v="63-71-98"/>
    <x v="1"/>
    <x v="3486"/>
    <n v="248.15199999999999"/>
    <n v="289.27699999999999"/>
    <n v="4.2053989999999999"/>
    <n v="0"/>
    <x v="3193"/>
    <x v="3322"/>
    <n v="-7.2659820000000002"/>
    <n v="-116.124983"/>
    <n v="-1.7190300000000001"/>
    <n v="-7.2852959999999998"/>
    <n v="-116.13378899999999"/>
    <n v="-1.71793"/>
    <n v="2.1227049999999998"/>
    <n v="1.101E-3"/>
  </r>
  <r>
    <n v="3638"/>
    <x v="17"/>
    <s v="63-71-98"/>
    <s v="63-71-98"/>
    <x v="1"/>
    <x v="3487"/>
    <n v="210.64599999999999"/>
    <n v="310.38900000000001"/>
    <n v="3.1363460000000001"/>
    <n v="0"/>
    <x v="3194"/>
    <x v="3323"/>
    <n v="-7.2735120000000002"/>
    <n v="-116.956388"/>
    <n v="-1.6729639999999999"/>
    <n v="-7.3454090000000001"/>
    <n v="-116.86119100000001"/>
    <n v="-1.6739090000000001"/>
    <n v="11.929694"/>
    <n v="9.4499999999999998E-4"/>
  </r>
  <r>
    <n v="3639"/>
    <x v="17"/>
    <s v="63-71-98"/>
    <s v="63-71-98"/>
    <x v="1"/>
    <x v="3488"/>
    <n v="215.63800000000001"/>
    <n v="266.59899999999999"/>
    <n v="2.3775010000000001"/>
    <n v="0"/>
    <x v="3195"/>
    <x v="3324"/>
    <n v="-7.3570380000000002"/>
    <n v="-117.56726999999999"/>
    <n v="-1.643178"/>
    <n v="-7.385256"/>
    <n v="-117.58875999999999"/>
    <n v="-1.6405149999999999"/>
    <n v="3.5469979999999999"/>
    <n v="2.663E-3"/>
  </r>
  <r>
    <n v="3640"/>
    <x v="17"/>
    <s v="63-71-98"/>
    <s v="63-71-98"/>
    <x v="1"/>
    <x v="3489"/>
    <n v="234.11699999999999"/>
    <n v="280.45600000000002"/>
    <n v="2.4961600000000002"/>
    <n v="0"/>
    <x v="1717"/>
    <x v="3325"/>
    <n v="-7.410317"/>
    <n v="-118.32335999999999"/>
    <n v="-1.6169249999999999"/>
    <n v="-7.4103180000000002"/>
    <n v="-118.314598"/>
    <n v="-1.61605"/>
    <n v="0.87620100000000001"/>
    <n v="8.7399999999999999E-4"/>
  </r>
  <r>
    <n v="3641"/>
    <x v="17"/>
    <s v="63-71-98"/>
    <s v="63-71-98"/>
    <x v="1"/>
    <x v="3490"/>
    <n v="208.48599999999999"/>
    <n v="264.81"/>
    <n v="3.052298"/>
    <n v="0"/>
    <x v="3196"/>
    <x v="3326"/>
    <n v="-7.4757009999999999"/>
    <n v="-119.234601"/>
    <n v="-1.593377"/>
    <n v="-7.4284340000000002"/>
    <n v="-119.279793"/>
    <n v="-1.594239"/>
    <n v="6.5394860000000001"/>
    <n v="8.6200000000000003E-4"/>
  </r>
  <r>
    <n v="3642"/>
    <x v="17"/>
    <s v="63-71-98"/>
    <s v="63-71-98"/>
    <x v="1"/>
    <x v="3491"/>
    <n v="241.11500000000001"/>
    <n v="228.547"/>
    <n v="2.344557"/>
    <n v="0"/>
    <x v="3197"/>
    <x v="3327"/>
    <n v="-7.4648130000000004"/>
    <n v="-119.97171899999999"/>
    <n v="-1.5833010000000001"/>
    <n v="-7.4342269999999999"/>
    <n v="-120.00357099999999"/>
    <n v="-1.5834440000000001"/>
    <n v="4.4159470000000001"/>
    <n v="1.4300000000000001E-4"/>
  </r>
  <r>
    <n v="3643"/>
    <x v="17"/>
    <s v="63-71-98"/>
    <s v="63-71-98"/>
    <x v="1"/>
    <x v="3492"/>
    <n v="276.517"/>
    <n v="265.20800000000003"/>
    <n v="2.5422760000000002"/>
    <n v="0"/>
    <x v="3198"/>
    <x v="3328"/>
    <n v="-7.4269600000000002"/>
    <n v="-120.711885"/>
    <n v="-1.5774570000000001"/>
    <n v="-7.4354680000000002"/>
    <n v="-120.728691"/>
    <n v="-1.5758129999999999"/>
    <n v="1.883696"/>
    <n v="1.645E-3"/>
  </r>
  <r>
    <n v="3644"/>
    <x v="17"/>
    <s v="63-71-98"/>
    <s v="63-71-98"/>
    <x v="1"/>
    <x v="3493"/>
    <n v="410.34500000000003"/>
    <n v="404.61900000000003"/>
    <n v="3.1418330000000001"/>
    <n v="0"/>
    <x v="3199"/>
    <x v="3329"/>
    <n v="-7.3793530000000001"/>
    <n v="-121.75191599999999"/>
    <n v="-1.568851"/>
    <n v="-7.4326080000000001"/>
    <n v="-121.697197"/>
    <n v="-1.569285"/>
    <n v="7.6356469999999996"/>
    <n v="4.3399999999999998E-4"/>
  </r>
  <r>
    <n v="3645"/>
    <x v="17"/>
    <s v="63-71-98"/>
    <s v="63-71-98"/>
    <x v="1"/>
    <x v="3494"/>
    <n v="249.804"/>
    <n v="319.67700000000002"/>
    <n v="1.8432470000000001"/>
    <n v="0"/>
    <x v="3200"/>
    <x v="3330"/>
    <n v="-7.462161"/>
    <n v="-122.39269"/>
    <n v="-1.5680339999999999"/>
    <n v="-7.4300410000000001"/>
    <n v="-122.423935"/>
    <n v="-1.567601"/>
    <n v="4.480918"/>
    <n v="4.3300000000000001E-4"/>
  </r>
  <r>
    <n v="3646"/>
    <x v="17"/>
    <s v="63-71-98"/>
    <s v="63-71-98"/>
    <x v="1"/>
    <x v="3495"/>
    <n v="212.19499999999999"/>
    <n v="253.392"/>
    <n v="2.6533959999999999"/>
    <n v="0"/>
    <x v="3201"/>
    <x v="3331"/>
    <n v="-7.3485659999999999"/>
    <n v="-123.205634"/>
    <n v="-1.570533"/>
    <n v="-7.4272200000000002"/>
    <n v="-123.15046700000001"/>
    <n v="-1.5669459999999999"/>
    <n v="9.6072430000000004"/>
    <n v="3.5869999999999999E-3"/>
  </r>
  <r>
    <n v="3647"/>
    <x v="17"/>
    <s v="63-71-98"/>
    <s v="63-71-98"/>
    <x v="1"/>
    <x v="3496"/>
    <n v="223.602"/>
    <n v="344.65600000000001"/>
    <n v="1.8714649999999999"/>
    <n v="0"/>
    <x v="3202"/>
    <x v="3332"/>
    <n v="-7.4562369999999998"/>
    <n v="-123.872146"/>
    <n v="-1.5711040000000001"/>
    <n v="-7.4242369999999998"/>
    <n v="-123.876259"/>
    <n v="-1.566681"/>
    <n v="3.2263850000000001"/>
    <n v="4.424E-3"/>
  </r>
  <r>
    <n v="3648"/>
    <x v="17"/>
    <s v="63-71-98"/>
    <s v="63-71-98"/>
    <x v="1"/>
    <x v="3497"/>
    <n v="396.21199999999999"/>
    <n v="398.12599999999998"/>
    <n v="2.7473800000000002"/>
    <n v="0"/>
    <x v="3203"/>
    <x v="3333"/>
    <n v="-7.4273069999999999"/>
    <n v="-124.86407"/>
    <n v="-1.56463"/>
    <n v="-7.4200559999999998"/>
    <n v="-124.843529"/>
    <n v="-1.5664819999999999"/>
    <n v="2.1783739999999998"/>
    <n v="1.853E-3"/>
  </r>
  <r>
    <n v="3649"/>
    <x v="17"/>
    <s v="63-71-98"/>
    <s v="63-71-98"/>
    <x v="1"/>
    <x v="3498"/>
    <n v="300.60899999999998"/>
    <n v="391.93"/>
    <n v="2.2042060000000001"/>
    <n v="0"/>
    <x v="3204"/>
    <x v="3334"/>
    <n v="-7.4254939999999996"/>
    <n v="-125.506731"/>
    <n v="-1.5751139999999999"/>
    <n v="-7.4168620000000001"/>
    <n v="-125.56909899999999"/>
    <n v="-1.566414"/>
    <n v="6.2962550000000004"/>
    <n v="8.6990000000000001E-3"/>
  </r>
  <r>
    <n v="3650"/>
    <x v="17"/>
    <s v="63-71-98"/>
    <s v="63-71-98"/>
    <x v="1"/>
    <x v="3499"/>
    <n v="232.852"/>
    <n v="270.41800000000001"/>
    <n v="2.3298809999999999"/>
    <n v="0"/>
    <x v="3205"/>
    <x v="3335"/>
    <n v="-7.3869400000000001"/>
    <n v="-126.291263"/>
    <n v="-1.568489"/>
    <n v="-7.4136610000000003"/>
    <n v="-126.294754"/>
    <n v="-1.5663860000000001"/>
    <n v="2.6948919999999998"/>
    <n v="2.1029999999999998E-3"/>
  </r>
  <r>
    <n v="3651"/>
    <x v="17"/>
    <s v="63-71-98"/>
    <s v="63-71-98"/>
    <x v="1"/>
    <x v="3500"/>
    <n v="239.035"/>
    <n v="251.57"/>
    <n v="2.2601059999999999"/>
    <n v="0"/>
    <x v="21"/>
    <x v="3336"/>
    <n v="-7.4095399999999998"/>
    <n v="-127.01917899999999"/>
    <n v="-1.568238"/>
    <n v="-7.4112629999999999"/>
    <n v="-127.02082799999999"/>
    <n v="-1.5670500000000001"/>
    <n v="0.23855899999999999"/>
    <n v="1.188E-3"/>
  </r>
  <r>
    <n v="3652"/>
    <x v="17"/>
    <s v="63-71-98"/>
    <s v="63-71-98"/>
    <x v="1"/>
    <x v="3501"/>
    <n v="409.44299999999998"/>
    <n v="348.93799999999999"/>
    <n v="3.1504720000000002"/>
    <n v="0"/>
    <x v="3206"/>
    <x v="3337"/>
    <n v="-7.3907389999999999"/>
    <n v="-128.00310899999999"/>
    <n v="-1.5685640000000001"/>
    <n v="-7.4090309999999997"/>
    <n v="-127.98889200000001"/>
    <n v="-1.5681400000000001"/>
    <n v="2.3167900000000001"/>
    <n v="4.2400000000000001E-4"/>
  </r>
  <r>
    <n v="3653"/>
    <x v="17"/>
    <s v="63-71-98"/>
    <s v="63-71-98"/>
    <x v="1"/>
    <x v="3502"/>
    <n v="223.471"/>
    <n v="271.435"/>
    <n v="2.2036720000000001"/>
    <n v="0"/>
    <x v="3207"/>
    <x v="3338"/>
    <n v="-7.4123510000000001"/>
    <n v="-128.71149399999999"/>
    <n v="-1.568597"/>
    <n v="-7.4077760000000001"/>
    <n v="-128.71476699999999"/>
    <n v="-1.568757"/>
    <n v="0.56259499999999996"/>
    <n v="1.5899999999999999E-4"/>
  </r>
  <r>
    <n v="3654"/>
    <x v="17"/>
    <s v="63-71-98"/>
    <s v="63-71-98"/>
    <x v="1"/>
    <x v="3503"/>
    <n v="253.23400000000001"/>
    <n v="278.827"/>
    <n v="2.264545"/>
    <n v="0"/>
    <x v="3208"/>
    <x v="2164"/>
    <n v="-7.3812930000000003"/>
    <n v="-129.445672"/>
    <n v="-1.5682020000000001"/>
    <n v="-7.4067780000000001"/>
    <n v="-129.44070400000001"/>
    <n v="-1.56921"/>
    <n v="2.5964170000000002"/>
    <n v="1.008E-3"/>
  </r>
  <r>
    <n v="3655"/>
    <x v="17"/>
    <s v="63-71-98"/>
    <s v="63-71-98"/>
    <x v="1"/>
    <x v="3504"/>
    <n v="288.58999999999997"/>
    <n v="398.96600000000001"/>
    <n v="2.7852329999999998"/>
    <n v="0"/>
    <x v="3209"/>
    <x v="3339"/>
    <n v="-7.4071040000000004"/>
    <n v="-130.40841599999999"/>
    <n v="-1.5681670000000001"/>
    <n v="-7.4056930000000003"/>
    <n v="-130.408401"/>
    <n v="-1.5695920000000001"/>
    <n v="0.14119000000000001"/>
    <n v="1.4239999999999999E-3"/>
  </r>
  <r>
    <n v="3656"/>
    <x v="16"/>
    <s v="19-63-71-98"/>
    <s v="19-63-71-98"/>
    <x v="1"/>
    <x v="3505"/>
    <n v="301.56799999999998"/>
    <n v="320.80700000000002"/>
    <n v="2.8936419999999998"/>
    <n v="0"/>
    <x v="3210"/>
    <x v="3340"/>
    <n v="-7.390892"/>
    <n v="-131.138149"/>
    <n v="-1.567795"/>
    <n v="-7.4049889999999996"/>
    <n v="-131.13412500000001"/>
    <n v="-1.569758"/>
    <n v="1.465981"/>
    <n v="1.9629999999999999E-3"/>
  </r>
  <r>
    <n v="3657"/>
    <x v="16"/>
    <s v="19-63-71-98"/>
    <s v="19-63-71-98"/>
    <x v="1"/>
    <x v="3506"/>
    <n v="258.17899999999997"/>
    <n v="260.07600000000002"/>
    <n v="2.682839"/>
    <n v="0"/>
    <x v="3211"/>
    <x v="3341"/>
    <n v="-7.4076110000000002"/>
    <n v="-131.849558"/>
    <n v="-1.570473"/>
    <n v="-7.4045569999999996"/>
    <n v="-131.860062"/>
    <n v="-1.5700529999999999"/>
    <n v="1.0938300000000001"/>
    <n v="4.2000000000000002E-4"/>
  </r>
  <r>
    <n v="3658"/>
    <x v="16"/>
    <s v="19-63-71-98"/>
    <s v="19-63-71-98"/>
    <x v="1"/>
    <x v="3507"/>
    <n v="255.54400000000001"/>
    <n v="249.404"/>
    <n v="3.8940790000000001"/>
    <n v="0"/>
    <x v="3212"/>
    <x v="3342"/>
    <n v="-7.4007509999999996"/>
    <n v="-132.82907499999999"/>
    <n v="-1.5702700000000001"/>
    <n v="-7.404636"/>
    <n v="-132.827911"/>
    <n v="-1.570681"/>
    <n v="0.40553400000000001"/>
    <n v="4.1199999999999999E-4"/>
  </r>
  <r>
    <n v="3659"/>
    <x v="17"/>
    <s v="19-63-98"/>
    <s v="19-63-98"/>
    <x v="1"/>
    <x v="3508"/>
    <n v="213.18299999999999"/>
    <n v="415.44400000000002"/>
    <n v="2.1064120000000002"/>
    <n v="0"/>
    <x v="3213"/>
    <x v="3343"/>
    <n v="-7.4005070000000002"/>
    <n v="-133.54640499999999"/>
    <n v="-1.5728930000000001"/>
    <n v="-7.4049880000000003"/>
    <n v="-133.55371099999999"/>
    <n v="-1.571075"/>
    <n v="0.85702800000000001"/>
    <n v="1.817E-3"/>
  </r>
  <r>
    <n v="3660"/>
    <x v="17"/>
    <s v="19-63-98"/>
    <s v="19-63-98"/>
    <x v="1"/>
    <x v="3509"/>
    <n v="303.20100000000002"/>
    <n v="407.76499999999999"/>
    <n v="2.2074280000000002"/>
    <n v="0"/>
    <x v="3214"/>
    <x v="3344"/>
    <n v="-7.4060499999999996"/>
    <n v="-134.27500000000001"/>
    <n v="-1.569839"/>
    <n v="-7.4054789999999997"/>
    <n v="-134.27969400000001"/>
    <n v="-1.5713490000000001"/>
    <n v="0.47279900000000002"/>
    <n v="1.5100000000000001E-3"/>
  </r>
  <r>
    <n v="3661"/>
    <x v="17"/>
    <s v="19-63-98"/>
    <s v="19-63-98"/>
    <x v="1"/>
    <x v="3510"/>
    <n v="399.964"/>
    <n v="394.25299999999999"/>
    <n v="2.3324400000000001"/>
    <n v="0"/>
    <x v="3215"/>
    <x v="3345"/>
    <n v="-7.4112970000000002"/>
    <n v="-135.02649600000001"/>
    <n v="-1.5673539999999999"/>
    <n v="-7.406072"/>
    <n v="-135.00547800000001"/>
    <n v="-1.5715349999999999"/>
    <n v="2.1657829999999998"/>
    <n v="4.1809999999999998E-3"/>
  </r>
  <r>
    <n v="3662"/>
    <x v="17"/>
    <s v="19-63-98"/>
    <s v="19-63-98"/>
    <x v="1"/>
    <x v="3511"/>
    <n v="392.44400000000002"/>
    <n v="426.91199999999998"/>
    <n v="3.0174850000000002"/>
    <n v="0"/>
    <x v="3216"/>
    <x v="3346"/>
    <n v="-7.4040809999999997"/>
    <n v="-135.972925"/>
    <n v="-1.570981"/>
    <n v="-7.4069529999999997"/>
    <n v="-135.97326699999999"/>
    <n v="-1.5716859999999999"/>
    <n v="0.28923399999999999"/>
    <n v="7.0500000000000001E-4"/>
  </r>
  <r>
    <n v="3663"/>
    <x v="17"/>
    <s v="19-63-98"/>
    <s v="19-63-98"/>
    <x v="1"/>
    <x v="3512"/>
    <n v="235.5"/>
    <n v="314.94200000000001"/>
    <n v="1.980925"/>
    <n v="0"/>
    <x v="3217"/>
    <x v="3347"/>
    <n v="-7.4103019999999997"/>
    <n v="-136.69536400000001"/>
    <n v="-1.571464"/>
    <n v="-7.4077039999999998"/>
    <n v="-136.69920300000001"/>
    <n v="-1.5717909999999999"/>
    <n v="0.46360499999999999"/>
    <n v="3.28E-4"/>
  </r>
  <r>
    <n v="3664"/>
    <x v="17"/>
    <s v="19-63-98"/>
    <s v="19-63-98"/>
    <x v="1"/>
    <x v="3513"/>
    <n v="258.142"/>
    <n v="276.935"/>
    <n v="2.2600180000000001"/>
    <n v="0"/>
    <x v="3218"/>
    <x v="3348"/>
    <n v="-7.3904129999999997"/>
    <n v="-137.42131900000001"/>
    <n v="-1.5763689999999999"/>
    <n v="-7.4086449999999999"/>
    <n v="-137.42498800000001"/>
    <n v="-1.5719810000000001"/>
    <n v="1.8596980000000001"/>
    <n v="4.3870000000000003E-3"/>
  </r>
  <r>
    <n v="3665"/>
    <x v="17"/>
    <s v="19-63-98"/>
    <s v="19-63-98"/>
    <x v="1"/>
    <x v="3514"/>
    <n v="250.41499999999999"/>
    <n v="334.56"/>
    <n v="2.4568599999999998"/>
    <n v="0"/>
    <x v="3219"/>
    <x v="3349"/>
    <n v="-7.3409459999999997"/>
    <n v="-138.15535499999999"/>
    <n v="-1.562128"/>
    <n v="-7.4097080000000002"/>
    <n v="-138.15097"/>
    <n v="-1.5721620000000001"/>
    <n v="6.8901260000000004"/>
    <n v="1.0034E-2"/>
  </r>
  <r>
    <n v="3666"/>
    <x v="17"/>
    <s v="19-63-98"/>
    <s v="19-63-98"/>
    <x v="1"/>
    <x v="3515"/>
    <n v="206.214"/>
    <n v="383.87400000000002"/>
    <n v="3.1549689999999999"/>
    <n v="0"/>
    <x v="3220"/>
    <x v="3350"/>
    <n v="-7.3827480000000003"/>
    <n v="-139.10758899999999"/>
    <n v="-1.5764199999999999"/>
    <n v="-7.4111950000000002"/>
    <n v="-139.11882"/>
    <n v="-1.572309"/>
    <n v="3.0583979999999999"/>
    <n v="4.1110000000000001E-3"/>
  </r>
  <r>
    <n v="3667"/>
    <x v="17"/>
    <s v="19-63-98"/>
    <s v="19-63-98"/>
    <x v="1"/>
    <x v="3516"/>
    <n v="285.96100000000001"/>
    <n v="380.85599999999999"/>
    <n v="2.1931880000000001"/>
    <n v="0"/>
    <x v="3221"/>
    <x v="3351"/>
    <n v="-7.4130440000000002"/>
    <n v="-139.84343000000001"/>
    <n v="-1.572316"/>
    <n v="-7.4124150000000002"/>
    <n v="-139.844604"/>
    <n v="-1.572424"/>
    <n v="0.13320799999999999"/>
    <n v="1.08E-4"/>
  </r>
  <r>
    <n v="3668"/>
    <x v="17"/>
    <s v="19-63-98"/>
    <s v="19-63-98"/>
    <x v="1"/>
    <x v="3517"/>
    <n v="588.14099999999996"/>
    <n v="368.30200000000002"/>
    <n v="2.1665420000000002"/>
    <n v="0"/>
    <x v="3222"/>
    <x v="3352"/>
    <n v="-7.3995369999999996"/>
    <n v="-140.58526900000001"/>
    <n v="-1.5763659999999999"/>
    <n v="-7.4136670000000002"/>
    <n v="-140.57054099999999"/>
    <n v="-1.5724929999999999"/>
    <n v="2.0409920000000001"/>
    <n v="3.8730000000000001E-3"/>
  </r>
  <r>
    <n v="3669"/>
    <x v="17"/>
    <s v="19-63-98"/>
    <s v="19-63-98"/>
    <x v="1"/>
    <x v="3518"/>
    <n v="303.47699999999998"/>
    <n v="336.13799999999998"/>
    <n v="2.7945139999999999"/>
    <n v="0"/>
    <x v="3223"/>
    <x v="3353"/>
    <n v="-7.3937520000000001"/>
    <n v="-141.562579"/>
    <n v="-1.5722529999999999"/>
    <n v="-7.4154309999999999"/>
    <n v="-141.53836100000001"/>
    <n v="-1.5725929999999999"/>
    <n v="3.250321"/>
    <n v="3.4000000000000002E-4"/>
  </r>
  <r>
    <n v="3670"/>
    <x v="17"/>
    <s v="19-63-98"/>
    <s v="19-63-98"/>
    <x v="1"/>
    <x v="3519"/>
    <n v="232.798"/>
    <n v="332.02"/>
    <n v="1.9610099999999999"/>
    <n v="0"/>
    <x v="3224"/>
    <x v="3354"/>
    <n v="-7.4081979999999996"/>
    <n v="-142.26463100000001"/>
    <n v="-1.5698399999999999"/>
    <n v="-7.4167670000000001"/>
    <n v="-142.26414500000001"/>
    <n v="-1.5726260000000001"/>
    <n v="0.85820399999999997"/>
    <n v="2.7859999999999998E-3"/>
  </r>
  <r>
    <n v="3671"/>
    <x v="17"/>
    <s v="19-63-98"/>
    <s v="19-63-98"/>
    <x v="1"/>
    <x v="3520"/>
    <n v="248.32300000000001"/>
    <n v="351.73200000000003"/>
    <n v="2.604384"/>
    <n v="0"/>
    <x v="3225"/>
    <x v="3355"/>
    <n v="-7.3183639999999999"/>
    <n v="-143.08144200000001"/>
    <n v="-1.5661590000000001"/>
    <n v="-7.4181410000000003"/>
    <n v="-142.990082"/>
    <n v="-1.5726659999999999"/>
    <n v="13.528603"/>
    <n v="6.5079999999999999E-3"/>
  </r>
  <r>
    <n v="3672"/>
    <x v="17"/>
    <s v="19-63-98"/>
    <s v="19-63-98"/>
    <x v="1"/>
    <x v="3521"/>
    <n v="218.75899999999999"/>
    <n v="218.613"/>
    <n v="1.9758929999999999"/>
    <n v="0"/>
    <x v="1932"/>
    <x v="1903"/>
    <n v="-7.3777179999999998"/>
    <n v="-143.74396100000001"/>
    <n v="-1.5710470000000001"/>
    <n v="-7.4195630000000001"/>
    <n v="-143.715881"/>
    <n v="-1.572724"/>
    <n v="5.0392539999999997"/>
    <n v="1.676E-3"/>
  </r>
  <r>
    <n v="3673"/>
    <x v="17"/>
    <s v="19-63-98"/>
    <s v="19-63-98"/>
    <x v="1"/>
    <x v="3522"/>
    <n v="272.012"/>
    <n v="286.08499999999998"/>
    <n v="3.008146"/>
    <n v="0"/>
    <x v="1935"/>
    <x v="3356"/>
    <n v="-7.3794050000000002"/>
    <n v="-144.70869099999999"/>
    <n v="-1.5670930000000001"/>
    <n v="-7.4214820000000001"/>
    <n v="-144.68370100000001"/>
    <n v="-1.57277"/>
    <n v="4.8938350000000002"/>
    <n v="5.6769999999999998E-3"/>
  </r>
  <r>
    <n v="3674"/>
    <x v="17"/>
    <s v="19-63-98"/>
    <s v="19-63-98"/>
    <x v="1"/>
    <x v="3523"/>
    <n v="299.63900000000001"/>
    <n v="313.85700000000003"/>
    <n v="2.5446469999999999"/>
    <n v="0"/>
    <x v="67"/>
    <x v="3357"/>
    <n v="-7.3204450000000003"/>
    <n v="-145.50825399999999"/>
    <n v="-1.5737129999999999"/>
    <n v="-7.4229339999999997"/>
    <n v="-145.40965299999999"/>
    <n v="-1.5727899999999999"/>
    <n v="14.221843"/>
    <n v="9.2299999999999999E-4"/>
  </r>
  <r>
    <n v="3675"/>
    <x v="16"/>
    <s v="19-54-63-98"/>
    <s v="19-54-63-98"/>
    <x v="1"/>
    <x v="1395"/>
    <n v="387.88099999999997"/>
    <n v="418.613"/>
    <n v="2.9310179999999999"/>
    <n v="0"/>
    <x v="3226"/>
    <x v="1947"/>
    <n v="-7.4380730000000002"/>
    <n v="-146.123355"/>
    <n v="-1.57331"/>
    <n v="-7.4244349999999999"/>
    <n v="-146.13542200000001"/>
    <n v="-1.5728329999999999"/>
    <n v="1.821042"/>
    <n v="4.7600000000000002E-4"/>
  </r>
  <r>
    <n v="3676"/>
    <x v="16"/>
    <s v="19-54-63-98"/>
    <s v="19-54-63-98"/>
    <x v="1"/>
    <x v="3524"/>
    <n v="409.334"/>
    <n v="297.68200000000002"/>
    <n v="4.1937350000000002"/>
    <n v="0"/>
    <x v="61"/>
    <x v="3358"/>
    <n v="-7.4165520000000003"/>
    <n v="-147.11243300000001"/>
    <n v="-1.572811"/>
    <n v="-7.4264809999999999"/>
    <n v="-147.103241"/>
    <n v="-1.5728960000000001"/>
    <n v="1.353046"/>
    <n v="8.5000000000000006E-5"/>
  </r>
  <r>
    <n v="3677"/>
    <x v="16"/>
    <s v="19-54-63-98"/>
    <s v="19-54-63-98"/>
    <x v="1"/>
    <x v="3525"/>
    <n v="317.33999999999997"/>
    <n v="315.63099999999997"/>
    <n v="3.1893470000000002"/>
    <n v="0"/>
    <x v="71"/>
    <x v="3359"/>
    <n v="-7.4258959999999998"/>
    <n v="-147.821549"/>
    <n v="-1.568632"/>
    <n v="-7.4280290000000004"/>
    <n v="-147.82917800000001"/>
    <n v="-1.5729200000000001"/>
    <n v="0.79209700000000005"/>
    <n v="4.2880000000000001E-3"/>
  </r>
  <r>
    <n v="3678"/>
    <x v="16"/>
    <s v="19-54-63-98"/>
    <s v="19-54-63-98"/>
    <x v="1"/>
    <x v="3526"/>
    <n v="306.98"/>
    <n v="297.54700000000003"/>
    <n v="3.1974230000000001"/>
    <n v="0"/>
    <x v="1926"/>
    <x v="3360"/>
    <n v="-7.4104520000000003"/>
    <n v="-148.56685300000001"/>
    <n v="-1.5734520000000001"/>
    <n v="-7.4296049999999996"/>
    <n v="-148.55496199999999"/>
    <n v="-1.572953"/>
    <n v="2.254407"/>
    <n v="4.9899999999999999E-4"/>
  </r>
  <r>
    <n v="3679"/>
    <x v="16"/>
    <s v="19-54-63-98"/>
    <s v="19-54-63-98"/>
    <x v="1"/>
    <x v="3527"/>
    <n v="507.76"/>
    <n v="391.09"/>
    <n v="4.0610689999999998"/>
    <n v="0"/>
    <x v="3227"/>
    <x v="3361"/>
    <n v="-7.3945869999999996"/>
    <n v="-149.58086499999999"/>
    <n v="-1.5706100000000001"/>
    <n v="-7.431705"/>
    <n v="-149.52276599999999"/>
    <n v="-1.5729660000000001"/>
    <n v="6.8943159999999999"/>
    <n v="2.3549999999999999E-3"/>
  </r>
  <r>
    <n v="3680"/>
    <x v="16"/>
    <s v="19-54-63-98"/>
    <s v="19-54-63-98"/>
    <x v="1"/>
    <x v="3528"/>
    <n v="282.96899999999999"/>
    <n v="264.33"/>
    <n v="2.8629850000000001"/>
    <n v="0"/>
    <x v="1936"/>
    <x v="1954"/>
    <n v="-7.3993440000000001"/>
    <n v="-150.288993"/>
    <n v="-1.57107"/>
    <n v="-7.4332789999999997"/>
    <n v="-150.24870300000001"/>
    <n v="-1.572967"/>
    <n v="5.2676639999999999"/>
    <n v="1.897E-3"/>
  </r>
  <r>
    <n v="3681"/>
    <x v="16"/>
    <s v="19-54-63-98"/>
    <s v="19-54-63-98"/>
    <x v="1"/>
    <x v="3529"/>
    <n v="320.178"/>
    <n v="342.22199999999998"/>
    <n v="3.020197"/>
    <n v="0"/>
    <x v="68"/>
    <x v="1105"/>
    <n v="-7.3685590000000003"/>
    <n v="-151.039973"/>
    <n v="-1.5730519999999999"/>
    <n v="-7.4348520000000002"/>
    <n v="-150.97448700000001"/>
    <n v="-1.572967"/>
    <n v="9.3183209999999992"/>
    <n v="8.3999999999999995E-5"/>
  </r>
  <r>
    <n v="3682"/>
    <x v="16"/>
    <s v="19-54-63-98"/>
    <s v="19-54-63-98"/>
    <x v="1"/>
    <x v="3530"/>
    <n v="462.23700000000002"/>
    <n v="345.29399999999998"/>
    <n v="2.862911"/>
    <n v="0"/>
    <x v="72"/>
    <x v="0"/>
    <n v="-7.4086759999999998"/>
    <n v="-151.73555999999999"/>
    <n v="-1.571083"/>
    <n v="-7.436426"/>
    <n v="-151.700424"/>
    <n v="-1.572967"/>
    <n v="4.477309"/>
    <n v="1.884E-3"/>
  </r>
  <r>
    <n v="3683"/>
    <x v="15"/>
    <s v="19-54-63-98-204"/>
    <s v="19-54-63-98-204"/>
    <x v="1"/>
    <x v="3531"/>
    <n v="365.108"/>
    <n v="276.12700000000001"/>
    <n v="4.7774580000000002"/>
    <n v="0"/>
    <x v="71"/>
    <x v="0"/>
    <n v="-7.4127549999999998"/>
    <n v="-152.63976600000001"/>
    <n v="-1.5769089999999999"/>
    <n v="-7.4385250000000003"/>
    <n v="-152.66824299999999"/>
    <n v="-1.572967"/>
    <n v="3.8407170000000002"/>
    <n v="3.9410000000000001E-3"/>
  </r>
  <r>
    <n v="3684"/>
    <x v="15"/>
    <s v="19-54-63-98-204"/>
    <s v="19-54-63-98-204"/>
    <x v="1"/>
    <x v="3532"/>
    <n v="365.34399999999999"/>
    <n v="256.56400000000002"/>
    <n v="3.6235889999999999"/>
    <n v="0"/>
    <x v="64"/>
    <x v="58"/>
    <n v="-7.4324159999999999"/>
    <n v="-153.38878099999999"/>
    <n v="-1.57433"/>
    <n v="-7.4401000000000002"/>
    <n v="-153.394012"/>
    <n v="-1.572967"/>
    <n v="0.92952599999999996"/>
    <n v="1.3630000000000001E-3"/>
  </r>
  <r>
    <n v="3685"/>
    <x v="15"/>
    <s v="19-54-63-98-204"/>
    <s v="19-54-63-98-204"/>
    <x v="1"/>
    <x v="3533"/>
    <n v="358.21"/>
    <n v="343.25"/>
    <n v="3.4502609999999998"/>
    <n v="0"/>
    <x v="69"/>
    <x v="0"/>
    <n v="-7.4924179999999998"/>
    <n v="-154.07463999999999"/>
    <n v="-1.5742389999999999"/>
    <n v="-7.4416739999999999"/>
    <n v="-154.11996500000001"/>
    <n v="-1.572967"/>
    <n v="6.8038249999999998"/>
    <n v="1.271E-3"/>
  </r>
  <r>
    <n v="3686"/>
    <x v="15"/>
    <s v="19-54-63-98-204"/>
    <s v="19-54-63-98-204"/>
    <x v="1"/>
    <x v="3534"/>
    <n v="424.65199999999999"/>
    <n v="446.11399999999998"/>
    <n v="4.1994360000000004"/>
    <n v="0"/>
    <x v="64"/>
    <x v="58"/>
    <n v="-7.4501429999999997"/>
    <n v="-154.84428"/>
    <n v="-1.5735209999999999"/>
    <n v="-7.4432470000000004"/>
    <n v="-154.84573399999999"/>
    <n v="-1.572967"/>
    <n v="0.70474899999999996"/>
    <n v="5.5400000000000002E-4"/>
  </r>
  <r>
    <n v="3687"/>
    <x v="15"/>
    <s v="19-54-63-98-204"/>
    <s v="19-54-63-98-204"/>
    <x v="1"/>
    <x v="3535"/>
    <n v="323.36"/>
    <n v="293.04899999999998"/>
    <n v="5.0102580000000003"/>
    <n v="0"/>
    <x v="64"/>
    <x v="58"/>
    <n v="-7.434348"/>
    <n v="-155.817723"/>
    <n v="-1.572489"/>
    <n v="-7.4453459999999998"/>
    <n v="-155.81355300000001"/>
    <n v="-1.572967"/>
    <n v="1.17621"/>
    <n v="4.7800000000000002E-4"/>
  </r>
  <r>
    <n v="3688"/>
    <x v="15"/>
    <s v="19-54-63-98-204"/>
    <s v="19-54-63-98-204"/>
    <x v="1"/>
    <x v="3536"/>
    <n v="360.36799999999999"/>
    <n v="295.13200000000001"/>
    <n v="3.1547239999999999"/>
    <n v="0"/>
    <x v="72"/>
    <x v="3362"/>
    <n v="-7.4391749999999996"/>
    <n v="-156.530517"/>
    <n v="-1.574614"/>
    <n v="-7.4468819999999996"/>
    <n v="-156.53949"/>
    <n v="-1.5729310000000001"/>
    <n v="1.18279"/>
    <n v="1.683E-3"/>
  </r>
  <r>
    <n v="3689"/>
    <x v="15"/>
    <s v="19-54-63-98-204"/>
    <s v="19-54-63-98-204"/>
    <x v="1"/>
    <x v="3537"/>
    <n v="387.971"/>
    <n v="344.851"/>
    <n v="4.2359939999999998"/>
    <n v="0"/>
    <x v="3228"/>
    <x v="3363"/>
    <n v="-7.4226169999999998"/>
    <n v="-157.28792300000001"/>
    <n v="-1.572473"/>
    <n v="-7.4481719999999996"/>
    <n v="-157.26527400000001"/>
    <n v="-1.5727150000000001"/>
    <n v="3.4146749999999999"/>
    <n v="2.42E-4"/>
  </r>
  <r>
    <n v="3690"/>
    <x v="16"/>
    <s v="19-54-98-204"/>
    <s v="19-54-98-204"/>
    <x v="1"/>
    <x v="2201"/>
    <n v="267.71499999999997"/>
    <n v="300.23099999999999"/>
    <n v="2.665575"/>
    <n v="0"/>
    <x v="72"/>
    <x v="3364"/>
    <n v="-7.4655570000000004"/>
    <n v="-157.98424499999999"/>
    <n v="-1.5705089999999999"/>
    <n v="-7.4493200000000002"/>
    <n v="-157.99121099999999"/>
    <n v="-1.5725020000000001"/>
    <n v="1.7667759999999999"/>
    <n v="1.993E-3"/>
  </r>
  <r>
    <n v="3691"/>
    <x v="16"/>
    <s v="19-54-98-204"/>
    <s v="19-54-98-204"/>
    <x v="1"/>
    <x v="3538"/>
    <n v="269.298"/>
    <n v="358.733"/>
    <n v="4.0911160000000004"/>
    <n v="0"/>
    <x v="71"/>
    <x v="3365"/>
    <n v="-7.4262610000000002"/>
    <n v="-158.95855499999999"/>
    <n v="-1.574649"/>
    <n v="-7.4507510000000003"/>
    <n v="-158.95901499999999"/>
    <n v="-1.5723180000000001"/>
    <n v="2.4494319999999998"/>
    <n v="2.3310000000000002E-3"/>
  </r>
  <r>
    <n v="3692"/>
    <x v="17"/>
    <s v="19-54-204"/>
    <s v="19-54-204"/>
    <x v="1"/>
    <x v="3539"/>
    <n v="205.78299999999999"/>
    <n v="269.22000000000003"/>
    <n v="2.039161"/>
    <n v="0"/>
    <x v="1926"/>
    <x v="3366"/>
    <n v="-7.5022000000000002"/>
    <n v="-159.69027500000001"/>
    <n v="-1.568276"/>
    <n v="-7.451727"/>
    <n v="-159.68481399999999"/>
    <n v="-1.5722"/>
    <n v="5.0767540000000002"/>
    <n v="3.9240000000000004E-3"/>
  </r>
  <r>
    <n v="3693"/>
    <x v="17"/>
    <s v="19-54-204"/>
    <s v="19-54-204"/>
    <x v="1"/>
    <x v="3540"/>
    <n v="269.37"/>
    <n v="308.08999999999997"/>
    <n v="2.2804190000000002"/>
    <n v="0"/>
    <x v="3229"/>
    <x v="3367"/>
    <n v="-7.5039720000000001"/>
    <n v="-160.358653"/>
    <n v="-1.5722529999999999"/>
    <n v="-7.4526649999999997"/>
    <n v="-160.410751"/>
    <n v="-1.572125"/>
    <n v="7.3120729999999998"/>
    <n v="1.2799999999999999E-4"/>
  </r>
  <r>
    <n v="3694"/>
    <x v="17"/>
    <s v="19-54-204"/>
    <s v="19-54-204"/>
    <x v="1"/>
    <x v="3541"/>
    <n v="236.25299999999999"/>
    <n v="304.88299999999998"/>
    <n v="2.9344380000000001"/>
    <n v="0"/>
    <x v="70"/>
    <x v="3368"/>
    <n v="-7.5371240000000004"/>
    <n v="-161.37543199999999"/>
    <n v="-1.5648059999999999"/>
    <n v="-7.4538599999999997"/>
    <n v="-161.37857099999999"/>
    <n v="-1.572055"/>
    <n v="8.3323140000000002"/>
    <n v="7.2490000000000002E-3"/>
  </r>
  <r>
    <n v="3695"/>
    <x v="17"/>
    <s v="19-54-204"/>
    <s v="19-54-204"/>
    <x v="1"/>
    <x v="3542"/>
    <n v="348.88"/>
    <n v="385.13299999999998"/>
    <n v="2.2555320000000001"/>
    <n v="0"/>
    <x v="3230"/>
    <x v="3369"/>
    <n v="-7.4157229999999998"/>
    <n v="-162.14059599999999"/>
    <n v="-1.572829"/>
    <n v="-7.4545750000000002"/>
    <n v="-162.104355"/>
    <n v="-1.5718859999999999"/>
    <n v="5.3131060000000003"/>
    <n v="9.4399999999999996E-4"/>
  </r>
  <r>
    <n v="3696"/>
    <x v="17"/>
    <s v="19-54-204"/>
    <s v="19-54-204"/>
    <x v="1"/>
    <x v="3543"/>
    <n v="234.46299999999999"/>
    <n v="363.88900000000001"/>
    <n v="2.140714"/>
    <n v="0"/>
    <x v="3231"/>
    <x v="3370"/>
    <n v="-7.363308"/>
    <n v="-162.87036800000001"/>
    <n v="-1.580381"/>
    <n v="-7.4551550000000004"/>
    <n v="-162.82969700000001"/>
    <n v="-1.5717030000000001"/>
    <n v="10.045004"/>
    <n v="8.6779999999999999E-3"/>
  </r>
  <r>
    <n v="3697"/>
    <x v="17"/>
    <s v="19-54-204"/>
    <s v="19-54-204"/>
    <x v="1"/>
    <x v="3544"/>
    <n v="206.06899999999999"/>
    <n v="343.82100000000003"/>
    <n v="2.8683550000000002"/>
    <n v="0"/>
    <x v="3232"/>
    <x v="3371"/>
    <n v="-7.470218"/>
    <n v="-163.77811399999999"/>
    <n v="-1.5737810000000001"/>
    <n v="-7.4557929999999999"/>
    <n v="-163.78971899999999"/>
    <n v="-1.5715140000000001"/>
    <n v="1.85137"/>
    <n v="2.2659999999999998E-3"/>
  </r>
  <r>
    <n v="3698"/>
    <x v="15"/>
    <s v="18-19-54-183-204"/>
    <s v="18-19-54-183-204"/>
    <x v="1"/>
    <x v="3545"/>
    <n v="350.98500000000001"/>
    <n v="297.81099999999998"/>
    <n v="4.1470799999999999"/>
    <n v="0"/>
    <x v="3233"/>
    <x v="3372"/>
    <n v="-7.4609379999999996"/>
    <n v="-164.490647"/>
    <n v="-1.573952"/>
    <n v="-7.4561979999999997"/>
    <n v="-164.49887100000001"/>
    <n v="-1.5714170000000001"/>
    <n v="0.94917700000000005"/>
    <n v="2.5349999999999999E-3"/>
  </r>
  <r>
    <n v="3699"/>
    <x v="18"/>
    <s v="18-19-54-75-183-204"/>
    <s v="18-19-54-75-183-204"/>
    <x v="1"/>
    <x v="3546"/>
    <n v="530.904"/>
    <n v="419.5"/>
    <n v="4.2514799999999999"/>
    <n v="0"/>
    <x v="3234"/>
    <x v="3373"/>
    <n v="-7.4636740000000001"/>
    <n v="-165.193172"/>
    <n v="-1.5712140000000001"/>
    <n v="-7.4565539999999997"/>
    <n v="-165.19665499999999"/>
    <n v="-1.57134"/>
    <n v="0.79269199999999995"/>
    <n v="1.26E-4"/>
  </r>
  <r>
    <n v="3700"/>
    <x v="18"/>
    <s v="18-19-54-75-183-204"/>
    <s v="18-19-54-75-183-204"/>
    <x v="1"/>
    <x v="3547"/>
    <n v="400.14"/>
    <n v="565.60199999999998"/>
    <n v="5.852004"/>
    <n v="0"/>
    <x v="3235"/>
    <x v="3374"/>
    <n v="-7.4379220000000004"/>
    <n v="-166.13125299999999"/>
    <n v="-1.5710710000000001"/>
    <n v="-7.4569859999999997"/>
    <n v="-166.11019899999999"/>
    <n v="-1.5712870000000001"/>
    <n v="2.8402829999999999"/>
    <n v="2.1699999999999999E-4"/>
  </r>
  <r>
    <n v="3701"/>
    <x v="18"/>
    <s v="18-19-54-75-183-204"/>
    <s v="18-19-54-75-183-204"/>
    <x v="1"/>
    <x v="3548"/>
    <n v="381.69799999999998"/>
    <n v="318.46199999999999"/>
    <n v="4.0047420000000002"/>
    <n v="0"/>
    <x v="3236"/>
    <x v="3375"/>
    <n v="-7.4491899999999998"/>
    <n v="-166.79550800000001"/>
    <n v="-1.5705750000000001"/>
    <n v="-7.4572580000000004"/>
    <n v="-166.78535500000001"/>
    <n v="-1.571231"/>
    <n v="1.2968500000000001"/>
    <n v="6.5600000000000001E-4"/>
  </r>
  <r>
    <n v="3702"/>
    <x v="18"/>
    <s v="18-19-54-75-183-204"/>
    <s v="18-19-54-75-183-204"/>
    <x v="1"/>
    <x v="3549"/>
    <n v="388.68599999999998"/>
    <n v="430.08100000000002"/>
    <n v="4.1487530000000001"/>
    <n v="0"/>
    <x v="3237"/>
    <x v="3376"/>
    <n v="-7.4604270000000001"/>
    <n v="-167.453529"/>
    <n v="-1.5708070000000001"/>
    <n v="-7.4574230000000004"/>
    <n v="-167.45399499999999"/>
    <n v="-1.571124"/>
    <n v="0.30399900000000002"/>
    <n v="3.1700000000000001E-4"/>
  </r>
  <r>
    <n v="3703"/>
    <x v="18"/>
    <s v="18-19-54-75-183-204"/>
    <s v="18-19-54-75-183-204"/>
    <x v="1"/>
    <x v="3550"/>
    <n v="595.88599999999997"/>
    <n v="597.21799999999996"/>
    <n v="5.8894989999999998"/>
    <n v="0"/>
    <x v="3238"/>
    <x v="3377"/>
    <n v="-7.4240709999999996"/>
    <n v="-168.33595"/>
    <n v="-1.575542"/>
    <n v="-7.4576190000000002"/>
    <n v="-168.33573899999999"/>
    <n v="-1.571054"/>
    <n v="3.354797"/>
    <n v="4.4869999999999997E-3"/>
  </r>
  <r>
    <n v="3704"/>
    <x v="18"/>
    <s v="18-19-54-75-183-204"/>
    <s v="18-19-54-75-183-204"/>
    <x v="1"/>
    <x v="3551"/>
    <n v="436.53300000000002"/>
    <n v="258.84300000000002"/>
    <n v="3.7879290000000001"/>
    <n v="0"/>
    <x v="3239"/>
    <x v="3378"/>
    <n v="-7.4570970000000001"/>
    <n v="-168.987739"/>
    <n v="-1.571045"/>
    <n v="-7.4577039999999997"/>
    <n v="-168.988846"/>
    <n v="-1.570983"/>
    <n v="0.126246"/>
    <n v="6.3E-5"/>
  </r>
  <r>
    <n v="3705"/>
    <x v="14"/>
    <s v="18-19-26-54-75-183-204"/>
    <s v="18-19-26-54-75-183-204"/>
    <x v="1"/>
    <x v="3552"/>
    <n v="784.029"/>
    <n v="383.12900000000002"/>
    <n v="4.656326"/>
    <n v="0"/>
    <x v="3240"/>
    <x v="3379"/>
    <n v="-7.4618989999999998"/>
    <n v="-169.62820099999999"/>
    <n v="-1.5711170000000001"/>
    <n v="-7.4577780000000002"/>
    <n v="-169.63433800000001"/>
    <n v="-1.5709390000000001"/>
    <n v="0.73930200000000001"/>
    <n v="1.7799999999999999E-4"/>
  </r>
  <r>
    <n v="3706"/>
    <x v="14"/>
    <s v="18-19-26-54-75-183-204"/>
    <s v="18-19-26-54-75-183-204"/>
    <x v="1"/>
    <x v="3553"/>
    <n v="523.327"/>
    <n v="250.184"/>
    <n v="6.4765920000000001"/>
    <n v="0"/>
    <x v="3241"/>
    <x v="3380"/>
    <n v="-7.4548329999999998"/>
    <n v="-170.481751"/>
    <n v="-1.5690759999999999"/>
    <n v="-7.4578249999999997"/>
    <n v="-170.48208600000001"/>
    <n v="-1.5708850000000001"/>
    <n v="0.301066"/>
    <n v="1.8090000000000001E-3"/>
  </r>
  <r>
    <n v="3707"/>
    <x v="14"/>
    <s v="18-19-26-54-75-183-204"/>
    <s v="18-19-26-54-75-183-204"/>
    <x v="1"/>
    <x v="3554"/>
    <n v="765.92200000000003"/>
    <n v="422.89699999999999"/>
    <n v="4.2731589999999997"/>
    <n v="0"/>
    <x v="3242"/>
    <x v="3381"/>
    <n v="-7.4600249999999999"/>
    <n v="-171.10737599999999"/>
    <n v="-1.571288"/>
    <n v="-7.4578470000000001"/>
    <n v="-171.10855100000001"/>
    <n v="-1.5708549999999999"/>
    <n v="0.24745200000000001"/>
    <n v="4.3199999999999998E-4"/>
  </r>
  <r>
    <n v="3708"/>
    <x v="14"/>
    <s v="18-19-26-54-75-183-204"/>
    <s v="18-19-26-54-75-183-204"/>
    <x v="1"/>
    <x v="3555"/>
    <n v="546.61800000000005"/>
    <n v="255.80199999999999"/>
    <n v="4.7064409999999999"/>
    <n v="0"/>
    <x v="3243"/>
    <x v="3382"/>
    <n v="-7.4630700000000001"/>
    <n v="-171.72780599999999"/>
    <n v="-1.570519"/>
    <n v="-7.4578490000000004"/>
    <n v="-171.72789"/>
    <n v="-1.570824"/>
    <n v="0.52220500000000003"/>
    <n v="3.0499999999999999E-4"/>
  </r>
  <r>
    <n v="3709"/>
    <x v="14"/>
    <s v="18-19-26-54-75-183-204"/>
    <s v="18-19-26-54-75-183-204"/>
    <x v="1"/>
    <x v="3556"/>
    <n v="416.51100000000002"/>
    <n v="253.33500000000001"/>
    <n v="4.0536529999999997"/>
    <n v="0"/>
    <x v="3244"/>
    <x v="3383"/>
    <n v="-7.4625680000000001"/>
    <n v="-172.33717200000001"/>
    <n v="-1.570554"/>
    <n v="-7.4577879999999999"/>
    <n v="-172.34011799999999"/>
    <n v="-1.570757"/>
    <n v="0.56151300000000004"/>
    <n v="2.02E-4"/>
  </r>
  <r>
    <n v="3710"/>
    <x v="19"/>
    <s v="18-19-26-54-75-104-183-204"/>
    <s v="18-19-26-54-75-104-183-204"/>
    <x v="1"/>
    <x v="3557"/>
    <n v="517.11599999999999"/>
    <n v="299.36"/>
    <n v="4.2037899999999997"/>
    <n v="0"/>
    <x v="3245"/>
    <x v="3384"/>
    <n v="-7.4584080000000004"/>
    <n v="-172.946305"/>
    <n v="-1.5702959999999999"/>
    <n v="-7.457732"/>
    <n v="-172.94581600000001"/>
    <n v="-1.570729"/>
    <n v="8.3405999999999994E-2"/>
    <n v="4.3300000000000001E-4"/>
  </r>
  <r>
    <n v="3711"/>
    <x v="19"/>
    <s v="18-19-26-54-75-104-183-204"/>
    <s v="18-19-26-54-75-104-183-204"/>
    <x v="1"/>
    <x v="3558"/>
    <n v="461.178"/>
    <n v="305.815"/>
    <n v="6.7298989999999996"/>
    <n v="0"/>
    <x v="3246"/>
    <x v="3385"/>
    <n v="-7.4535520000000002"/>
    <n v="-173.736085"/>
    <n v="-1.5711360000000001"/>
    <n v="-7.4575659999999999"/>
    <n v="-173.74264500000001"/>
    <n v="-1.570646"/>
    <n v="0.76906799999999997"/>
    <n v="4.8999999999999998E-4"/>
  </r>
  <r>
    <n v="3712"/>
    <x v="19"/>
    <s v="18-19-26-54-75-104-183-204"/>
    <s v="18-19-26-54-75-104-183-204"/>
    <x v="1"/>
    <x v="3559"/>
    <n v="664.95799999999997"/>
    <n v="342.06"/>
    <n v="5.2639779999999998"/>
    <n v="0"/>
    <x v="3247"/>
    <x v="1111"/>
    <n v="-7.4423539999999999"/>
    <n v="-174.34018"/>
    <n v="-1.56917"/>
    <n v="-7.4574670000000003"/>
    <n v="-174.33197000000001"/>
    <n v="-1.5706359999999999"/>
    <n v="1.7198979999999999"/>
    <n v="1.4660000000000001E-3"/>
  </r>
  <r>
    <n v="3713"/>
    <x v="19"/>
    <s v="18-19-26-54-75-104-183-204"/>
    <s v="18-19-26-54-75-104-183-204"/>
    <x v="1"/>
    <x v="2311"/>
    <n v="733.76800000000003"/>
    <n v="389.971"/>
    <n v="4.5577079999999999"/>
    <n v="0"/>
    <x v="3248"/>
    <x v="2682"/>
    <n v="-7.4516609999999996"/>
    <n v="-174.91944000000001"/>
    <n v="-1.5712159999999999"/>
    <n v="-7.4573710000000002"/>
    <n v="-174.91447400000001"/>
    <n v="-1.5706340000000001"/>
    <n v="0.75671500000000003"/>
    <n v="5.8299999999999997E-4"/>
  </r>
  <r>
    <n v="3714"/>
    <x v="19"/>
    <s v="18-19-26-54-75-104-183-204"/>
    <s v="18-19-26-54-75-104-183-204"/>
    <x v="1"/>
    <x v="3560"/>
    <n v="632.34699999999998"/>
    <n v="276.56099999999998"/>
    <n v="6.3409760000000004"/>
    <n v="0"/>
    <x v="3249"/>
    <x v="3386"/>
    <n v="-7.4647360000000003"/>
    <n v="-175.67109199999999"/>
    <n v="-1.5715140000000001"/>
    <n v="-7.4572310000000002"/>
    <n v="-175.680252"/>
    <n v="-1.570619"/>
    <n v="1.1841969999999999"/>
    <n v="8.9499999999999996E-4"/>
  </r>
  <r>
    <n v="3715"/>
    <x v="19"/>
    <s v="18-19-26-54-75-104-183-204"/>
    <s v="18-19-26-54-75-104-183-204"/>
    <x v="1"/>
    <x v="3561"/>
    <n v="498.59699999999998"/>
    <n v="300.58100000000002"/>
    <n v="4.5728609999999996"/>
    <n v="0"/>
    <x v="3250"/>
    <x v="3387"/>
    <n v="-7.4499399999999998"/>
    <n v="-176.247276"/>
    <n v="-1.5697190000000001"/>
    <n v="-7.4571079999999998"/>
    <n v="-176.246689"/>
    <n v="-1.5706020000000001"/>
    <n v="0.71920700000000004"/>
    <n v="8.83E-4"/>
  </r>
  <r>
    <n v="3716"/>
    <x v="19"/>
    <s v="18-19-26-54-75-104-183-204"/>
    <s v="18-19-26-54-75-104-183-204"/>
    <x v="1"/>
    <x v="3562"/>
    <n v="485.52600000000001"/>
    <n v="369.76600000000002"/>
    <n v="5.8291130000000004"/>
    <n v="0"/>
    <x v="3251"/>
    <x v="3388"/>
    <n v="-7.4258199999999999"/>
    <n v="-177.01129900000001"/>
    <n v="-1.563544"/>
    <n v="-7.4470080000000003"/>
    <n v="-176.99156199999999"/>
    <n v="-1.562676"/>
    <n v="2.8956789999999999"/>
    <n v="8.6799999999999996E-4"/>
  </r>
  <r>
    <n v="3717"/>
    <x v="19"/>
    <s v="18-19-26-54-75-104-183-204"/>
    <s v="18-19-26-54-75-104-183-204"/>
    <x v="1"/>
    <x v="3563"/>
    <n v="908.37199999999996"/>
    <n v="427.44200000000001"/>
    <n v="3.673054"/>
    <n v="0"/>
    <x v="3252"/>
    <x v="3389"/>
    <n v="-7.4336029999999997"/>
    <n v="-177.542517"/>
    <n v="-1.555166"/>
    <n v="-7.4337220000000004"/>
    <n v="-177.542801"/>
    <n v="-1.5553570000000001"/>
    <n v="3.0785E-2"/>
    <n v="1.9100000000000001E-4"/>
  </r>
  <r>
    <n v="3718"/>
    <x v="13"/>
    <s v="18-19-26-54-75-104-183-186-204"/>
    <s v="18-19-26-54-75-104-183-186-204"/>
    <x v="1"/>
    <x v="3564"/>
    <n v="617.24300000000005"/>
    <n v="400.39499999999998"/>
    <n v="4.2998810000000001"/>
    <n v="0"/>
    <x v="3253"/>
    <x v="3390"/>
    <n v="-7.4295730000000004"/>
    <n v="-178.07656800000001"/>
    <n v="-1.5493060000000001"/>
    <n v="-7.4180989999999998"/>
    <n v="-178.08767700000001"/>
    <n v="-1.5493840000000001"/>
    <n v="1.5970230000000001"/>
    <n v="7.7999999999999999E-5"/>
  </r>
  <r>
    <n v="3719"/>
    <x v="13"/>
    <s v="18-19-26-54-75-104-183-186-204"/>
    <s v="18-19-26-54-75-104-183-186-204"/>
    <x v="1"/>
    <x v="3565"/>
    <n v="635.01400000000001"/>
    <n v="307.16199999999998"/>
    <n v="4.7366289999999998"/>
    <n v="0"/>
    <x v="3254"/>
    <x v="3391"/>
    <n v="-7.3966510000000003"/>
    <n v="-178.63081399999999"/>
    <n v="-1.544832"/>
    <n v="-7.4009200000000002"/>
    <n v="-178.62649500000001"/>
    <n v="-1.544732"/>
    <n v="0.60729200000000005"/>
    <n v="1E-4"/>
  </r>
  <r>
    <n v="3720"/>
    <x v="19"/>
    <s v="18-26-54-75-104-183-186-204"/>
    <s v="18-26-54-75-104-183-186-204"/>
    <x v="1"/>
    <x v="3566"/>
    <n v="637.31200000000001"/>
    <n v="336.32900000000001"/>
    <n v="5.4894129999999999"/>
    <n v="0"/>
    <x v="3255"/>
    <x v="3392"/>
    <n v="-7.3683870000000002"/>
    <n v="-179.34241900000001"/>
    <n v="-1.540573"/>
    <n v="-7.3764810000000001"/>
    <n v="-179.33485400000001"/>
    <n v="-1.5401899999999999"/>
    <n v="1.107804"/>
    <n v="3.8299999999999999E-4"/>
  </r>
  <r>
    <n v="3721"/>
    <x v="19"/>
    <s v="18-26-54-75-104-183-186-204"/>
    <s v="18-26-54-75-104-183-186-204"/>
    <x v="1"/>
    <x v="3567"/>
    <n v="495.52600000000001"/>
    <n v="284.28399999999999"/>
    <n v="3.8892380000000002"/>
    <n v="0"/>
    <x v="3256"/>
    <x v="3393"/>
    <n v="-7.3807710000000002"/>
    <n v="-179.835725"/>
    <n v="-1.5391319999999999"/>
    <n v="-7.3574029999999997"/>
    <n v="-179.858597"/>
    <n v="-1.537704"/>
    <n v="3.2698649999999998"/>
    <n v="1.428E-3"/>
  </r>
  <r>
    <n v="3722"/>
    <x v="19"/>
    <s v="18-26-54-75-104-183-186-204"/>
    <s v="18-26-54-75-104-183-186-204"/>
    <x v="1"/>
    <x v="3568"/>
    <n v="456.09300000000002"/>
    <n v="235.42"/>
    <n v="4.9959879999999997"/>
    <n v="0"/>
    <x v="3257"/>
    <x v="3394"/>
    <n v="-7.359782"/>
    <n v="-180.52096700000001"/>
    <n v="-1.5352710000000001"/>
    <n v="-7.3313430000000004"/>
    <n v="-180.54745500000001"/>
    <n v="-1.5352479999999999"/>
    <n v="3.8863810000000001"/>
    <n v="2.4000000000000001E-5"/>
  </r>
  <r>
    <n v="3723"/>
    <x v="19"/>
    <s v="18-26-54-75-104-183-186-204"/>
    <s v="18-26-54-75-104-183-186-204"/>
    <x v="1"/>
    <x v="3569"/>
    <n v="523.41800000000001"/>
    <n v="284.702"/>
    <n v="4.2475959999999997"/>
    <n v="0"/>
    <x v="3258"/>
    <x v="3395"/>
    <n v="-7.3187410000000002"/>
    <n v="-181.076504"/>
    <n v="-1.532117"/>
    <n v="-7.3115160000000001"/>
    <n v="-181.05729700000001"/>
    <n v="-1.5338769999999999"/>
    <n v="2.0521530000000001"/>
    <n v="1.7600000000000001E-3"/>
  </r>
  <r>
    <n v="3724"/>
    <x v="19"/>
    <s v="18-26-54-75-104-183-186-204"/>
    <s v="18-26-54-75-104-183-186-204"/>
    <x v="1"/>
    <x v="594"/>
    <n v="979.601"/>
    <n v="419.53100000000001"/>
    <n v="4.463927"/>
    <n v="0"/>
    <x v="3259"/>
    <x v="3396"/>
    <n v="-7.2995140000000003"/>
    <n v="-181.566655"/>
    <n v="-1.5310870000000001"/>
    <n v="-7.2906630000000003"/>
    <n v="-181.56100499999999"/>
    <n v="-1.5319480000000001"/>
    <n v="1.0500050000000001"/>
    <n v="8.61E-4"/>
  </r>
  <r>
    <n v="3725"/>
    <x v="19"/>
    <s v="18-26-54-75-104-183-186-204"/>
    <s v="18-26-54-75-104-183-186-204"/>
    <x v="1"/>
    <x v="3570"/>
    <n v="525.73599999999999"/>
    <n v="246.97"/>
    <n v="3.0242830000000001"/>
    <n v="0"/>
    <x v="3260"/>
    <x v="3397"/>
    <n v="-7.2668520000000001"/>
    <n v="-182.036565"/>
    <n v="-1.511425"/>
    <n v="-7.246664"/>
    <n v="-182.057266"/>
    <n v="-1.5108220000000001"/>
    <n v="2.8914960000000001"/>
    <n v="6.0400000000000004E-4"/>
  </r>
  <r>
    <n v="3726"/>
    <x v="14"/>
    <s v="26-54-75-104-183-186-204"/>
    <s v="26-54-75-104-183-186-204"/>
    <x v="1"/>
    <x v="3571"/>
    <n v="806.91"/>
    <n v="734.72500000000002"/>
    <n v="5.4349730000000003"/>
    <n v="0"/>
    <x v="3261"/>
    <x v="3398"/>
    <n v="-7.1349200000000002"/>
    <n v="-182.72853699999999"/>
    <n v="-1.4575469999999999"/>
    <n v="-7.1351040000000001"/>
    <n v="-182.72499099999999"/>
    <n v="-1.4571970000000001"/>
    <n v="0.355101"/>
    <n v="3.4900000000000003E-4"/>
  </r>
  <r>
    <n v="3727"/>
    <x v="19"/>
    <s v="26-54-75-104-138-183-186-204"/>
    <s v="26-54-75-104-138-183-186-204"/>
    <x v="1"/>
    <x v="3572"/>
    <n v="538.77"/>
    <n v="332.61900000000003"/>
    <n v="5.9787109999999997"/>
    <n v="0"/>
    <x v="3262"/>
    <x v="3399"/>
    <n v="-7.0249889999999997"/>
    <n v="-183.24235300000001"/>
    <n v="-1.419732"/>
    <n v="-7.024794"/>
    <n v="-183.25502"/>
    <n v="-1.4191130000000001"/>
    <n v="1.2668349999999999"/>
    <n v="6.1899999999999998E-4"/>
  </r>
  <r>
    <n v="3728"/>
    <x v="19"/>
    <s v="26-54-75-104-138-183-186-204"/>
    <s v="26-54-75-104-138-183-186-204"/>
    <x v="1"/>
    <x v="3573"/>
    <n v="496.64299999999997"/>
    <n v="288.16500000000002"/>
    <n v="4.8341649999999996"/>
    <n v="0"/>
    <x v="3263"/>
    <x v="3400"/>
    <n v="-6.8947200000000004"/>
    <n v="-183.82660000000001"/>
    <n v="-1.3854359999999999"/>
    <n v="-6.894139"/>
    <n v="-183.82051100000001"/>
    <n v="-1.3857710000000001"/>
    <n v="0.61164099999999999"/>
    <n v="3.3399999999999999E-4"/>
  </r>
  <r>
    <n v="3729"/>
    <x v="19"/>
    <s v="26-54-75-104-138-183-186-204"/>
    <s v="26-54-75-104-138-183-186-204"/>
    <x v="1"/>
    <x v="3574"/>
    <n v="935.49"/>
    <n v="540.28700000000003"/>
    <n v="5.3063339999999997"/>
    <n v="0"/>
    <x v="3264"/>
    <x v="3401"/>
    <n v="-6.7325970000000002"/>
    <n v="-184.42362499999999"/>
    <n v="-1.356962"/>
    <n v="-6.7432460000000001"/>
    <n v="-184.425873"/>
    <n v="-1.357728"/>
    <n v="1.0883449999999999"/>
    <n v="7.6599999999999997E-4"/>
  </r>
  <r>
    <n v="3730"/>
    <x v="19"/>
    <s v="26-54-75-104-138-183-186-204"/>
    <s v="26-54-75-104-138-183-186-204"/>
    <x v="1"/>
    <x v="3575"/>
    <n v="481.24900000000002"/>
    <n v="305.98899999999998"/>
    <n v="7.0804819999999999"/>
    <n v="0"/>
    <x v="3265"/>
    <x v="3402"/>
    <n v="-6.5106830000000002"/>
    <n v="-185.29767799999999"/>
    <n v="-1.327777"/>
    <n v="-6.5098640000000003"/>
    <n v="-185.29969800000001"/>
    <n v="-1.3273360000000001"/>
    <n v="0.217972"/>
    <n v="4.4099999999999999E-4"/>
  </r>
  <r>
    <n v="3731"/>
    <x v="19"/>
    <s v="26-54-75-104-138-183-186-204"/>
    <s v="26-54-75-104-138-183-186-204"/>
    <x v="1"/>
    <x v="3576"/>
    <n v="495.70600000000002"/>
    <n v="343.28899999999999"/>
    <n v="5.5659169999999998"/>
    <n v="0"/>
    <x v="3266"/>
    <x v="3403"/>
    <n v="-6.3173219999999999"/>
    <n v="-186.006619"/>
    <n v="-1.308263"/>
    <n v="-6.3125720000000003"/>
    <n v="-185.99975599999999"/>
    <n v="-1.309156"/>
    <n v="0.83466200000000002"/>
    <n v="8.9300000000000002E-4"/>
  </r>
  <r>
    <n v="3732"/>
    <x v="19"/>
    <s v="26-54-75-104-138-183-186-204"/>
    <s v="26-54-75-104-138-183-186-204"/>
    <x v="1"/>
    <x v="3577"/>
    <n v="869.19"/>
    <n v="362.85399999999998"/>
    <n v="5.3941249999999998"/>
    <n v="0"/>
    <x v="3267"/>
    <x v="3404"/>
    <n v="-6.0972210000000002"/>
    <n v="-186.72513000000001"/>
    <n v="-1.2923709999999999"/>
    <n v="-6.1006210000000003"/>
    <n v="-186.720032"/>
    <n v="-1.293288"/>
    <n v="0.61279799999999995"/>
    <n v="9.1699999999999995E-4"/>
  </r>
  <r>
    <n v="3733"/>
    <x v="19"/>
    <s v="26-54-75-104-138-183-186-204"/>
    <s v="26-54-75-104-138-183-186-204"/>
    <x v="1"/>
    <x v="3578"/>
    <n v="462.48500000000001"/>
    <n v="253.37100000000001"/>
    <n v="6.8728439999999997"/>
    <n v="0"/>
    <x v="3268"/>
    <x v="3405"/>
    <n v="-5.8179400000000001"/>
    <n v="-187.447991"/>
    <n v="-1.260062"/>
    <n v="-5.8596019999999998"/>
    <n v="-187.42649800000001"/>
    <n v="-1.2599"/>
    <n v="4.6878929999999999"/>
    <n v="1.6200000000000001E-4"/>
  </r>
  <r>
    <n v="3734"/>
    <x v="19"/>
    <s v="26-54-75-104-138-183-186-204"/>
    <s v="26-54-75-104-138-183-186-204"/>
    <x v="1"/>
    <x v="3579"/>
    <n v="467.76299999999998"/>
    <n v="289.89600000000002"/>
    <n v="9.9493729999999996"/>
    <n v="0"/>
    <x v="3269"/>
    <x v="3406"/>
    <n v="-5.4586389999999998"/>
    <n v="-188.29828599999999"/>
    <n v="-1.1724969999999999"/>
    <n v="-5.4669189999999999"/>
    <n v="-188.302032"/>
    <n v="-1.1731309999999999"/>
    <n v="0.90883199999999997"/>
    <n v="6.3400000000000001E-4"/>
  </r>
  <r>
    <n v="3735"/>
    <x v="19"/>
    <s v="26-54-75-104-138-183-186-204"/>
    <s v="26-54-75-104-138-183-186-204"/>
    <x v="1"/>
    <x v="3580"/>
    <n v="463.12400000000002"/>
    <n v="280.56"/>
    <n v="10.043283000000001"/>
    <n v="0"/>
    <x v="3270"/>
    <x v="3407"/>
    <n v="-5.1115940000000002"/>
    <n v="-188.89776000000001"/>
    <n v="-1.0830439999999999"/>
    <n v="-5.107837"/>
    <n v="-188.898529"/>
    <n v="-1.0829299999999999"/>
    <n v="0.38351499999999999"/>
    <n v="1.1400000000000001E-4"/>
  </r>
  <r>
    <n v="3736"/>
    <x v="19"/>
    <s v="26-54-75-104-138-183-186-204"/>
    <s v="26-54-75-104-138-183-186-204"/>
    <x v="1"/>
    <x v="3581"/>
    <n v="494.49299999999999"/>
    <n v="227.297"/>
    <n v="12.412411000000001"/>
    <n v="0"/>
    <x v="3271"/>
    <x v="3408"/>
    <n v="-4.6428599999999998"/>
    <n v="-189.45440300000001"/>
    <n v="-0.97020899999999999"/>
    <n v="-4.6796530000000001"/>
    <n v="-189.437805"/>
    <n v="-0.97148100000000004"/>
    <n v="4.0363069999999999"/>
    <n v="1.273E-3"/>
  </r>
  <r>
    <n v="3737"/>
    <x v="19"/>
    <s v="26-54-75-104-138-183-186-204"/>
    <s v="26-54-75-104-138-183-186-204"/>
    <x v="1"/>
    <x v="2605"/>
    <n v="521.58100000000002"/>
    <n v="401.053"/>
    <n v="14.256577999999999"/>
    <n v="0"/>
    <x v="3272"/>
    <x v="3409"/>
    <n v="-4.1689590000000001"/>
    <n v="-189.90320399999999"/>
    <n v="-0.84450099999999995"/>
    <n v="-4.1745809999999999"/>
    <n v="-189.91618299999999"/>
    <n v="-0.84310700000000005"/>
    <n v="1.4144600000000001"/>
    <n v="1.3940000000000001E-3"/>
  </r>
  <r>
    <n v="3738"/>
    <x v="19"/>
    <s v="26-54-75-104-138-183-186-204"/>
    <s v="26-54-75-104-138-183-186-204"/>
    <x v="1"/>
    <x v="3582"/>
    <n v="1017.6180000000001"/>
    <n v="402.488"/>
    <n v="18.239671000000001"/>
    <n v="0"/>
    <x v="3273"/>
    <x v="3410"/>
    <n v="-3.3884940000000001"/>
    <n v="-190.47731099999999"/>
    <n v="-0.67626299999999995"/>
    <n v="-3.3919600000000001"/>
    <n v="-190.47483800000001"/>
    <n v="-0.67587799999999998"/>
    <n v="0.42571399999999998"/>
    <n v="3.8499999999999998E-4"/>
  </r>
  <r>
    <n v="3739"/>
    <x v="12"/>
    <s v="1-26-54-75-78-104-138-183-186-204"/>
    <s v="1-26-54-75-78-104-138-183-186-204"/>
    <x v="1"/>
    <x v="3583"/>
    <n v="614.83000000000004"/>
    <n v="255.46600000000001"/>
    <n v="20.733644999999999"/>
    <n v="0"/>
    <x v="3274"/>
    <x v="3411"/>
    <n v="-2.7144339999999998"/>
    <n v="-190.80956900000001"/>
    <n v="-0.55397300000000005"/>
    <n v="-2.7473730000000001"/>
    <n v="-190.81741299999999"/>
    <n v="-0.55382399999999998"/>
    <n v="3.386018"/>
    <n v="1.4899999999999999E-4"/>
  </r>
  <r>
    <n v="3740"/>
    <x v="12"/>
    <s v="1-26-54-75-78-104-138-183-186-204"/>
    <s v="1-26-54-75-78-104-138-183-186-204"/>
    <x v="1"/>
    <x v="3584"/>
    <n v="646.14300000000003"/>
    <n v="282.57799999999997"/>
    <n v="18.835719999999998"/>
    <n v="0"/>
    <x v="3275"/>
    <x v="3412"/>
    <n v="-2.0994090000000001"/>
    <n v="-191.111974"/>
    <n v="-0.44313999999999998"/>
    <n v="-2.074014"/>
    <n v="-191.095169"/>
    <n v="-0.44464100000000001"/>
    <n v="3.0451950000000001"/>
    <n v="1.5009999999999999E-3"/>
  </r>
  <r>
    <n v="3741"/>
    <x v="12"/>
    <s v="1-26-54-75-78-104-138-183-186-204"/>
    <s v="1-26-54-75-78-104-138-183-186-204"/>
    <x v="1"/>
    <x v="3585"/>
    <n v="889.81"/>
    <n v="332.27499999999998"/>
    <n v="17.126514"/>
    <n v="0"/>
    <x v="3276"/>
    <x v="3413"/>
    <n v="-1.3878790000000001"/>
    <n v="-191.30651800000001"/>
    <n v="-0.34370800000000001"/>
    <n v="-1.384549"/>
    <n v="-191.30484000000001"/>
    <n v="-0.34359499999999998"/>
    <n v="0.37280600000000003"/>
    <n v="1.13E-4"/>
  </r>
  <r>
    <n v="3742"/>
    <x v="12"/>
    <s v="1-18-26-54-75-104-138-183-186-204"/>
    <s v="1-18-26-54-75-104-138-183-186-204"/>
    <x v="1"/>
    <x v="3586"/>
    <n v="555.66800000000001"/>
    <n v="274.24200000000002"/>
    <n v="17.752320999999998"/>
    <n v="0"/>
    <x v="3277"/>
    <x v="3414"/>
    <n v="-0.46738499999999999"/>
    <n v="-191.50466399999999"/>
    <n v="-0.22731499999999999"/>
    <n v="-0.44762200000000002"/>
    <n v="-191.49371300000001"/>
    <n v="-0.22806100000000001"/>
    <n v="2.2593890000000001"/>
    <n v="7.45E-4"/>
  </r>
  <r>
    <n v="3743"/>
    <x v="22"/>
    <s v="1-4-18-26-54-75-104-138-183-186-204"/>
    <s v="1-4-18-26-54-75-104-138-183-186-204"/>
    <x v="1"/>
    <x v="3587"/>
    <n v="665.73400000000004"/>
    <n v="345.59800000000001"/>
    <n v="13.035247999999999"/>
    <n v="0"/>
    <x v="3278"/>
    <x v="3415"/>
    <n v="0.27174300000000001"/>
    <n v="-191.576515"/>
    <n v="-0.15732399999999999"/>
    <n v="0.26728600000000002"/>
    <n v="-191.58351099999999"/>
    <n v="-0.15895300000000001"/>
    <n v="0.82951600000000003"/>
    <n v="1.629E-3"/>
  </r>
  <r>
    <n v="3744"/>
    <x v="22"/>
    <s v="1-4-18-26-54-75-104-138-183-186-204"/>
    <s v="1-4-18-26-54-75-104-138-183-186-204"/>
    <x v="1"/>
    <x v="2090"/>
    <n v="648.51300000000003"/>
    <n v="255"/>
    <n v="11.152827"/>
    <n v="0"/>
    <x v="3279"/>
    <x v="3416"/>
    <n v="1.0296639999999999"/>
    <n v="-191.624202"/>
    <n v="-0.10336099999999999"/>
    <n v="0.990672"/>
    <n v="-191.64134200000001"/>
    <n v="-0.10534499999999999"/>
    <n v="4.2592670000000004"/>
    <n v="1.9840000000000001E-3"/>
  </r>
  <r>
    <n v="3745"/>
    <x v="11"/>
    <s v="1-4-18-26-33-54-75-104-138-183-186-204"/>
    <s v="1-4-18-26-33-54-75-104-138-183-186-204"/>
    <x v="1"/>
    <x v="3588"/>
    <n v="943.69200000000001"/>
    <n v="372.81700000000001"/>
    <n v="10.31306"/>
    <n v="0"/>
    <x v="3280"/>
    <x v="3417"/>
    <n v="1.730399"/>
    <n v="-191.66160300000001"/>
    <n v="-6.5967999999999999E-2"/>
    <n v="1.7182519999999999"/>
    <n v="-191.675995"/>
    <n v="-6.5627000000000005E-2"/>
    <n v="1.8832390000000001"/>
    <n v="3.4099999999999999E-4"/>
  </r>
  <r>
    <n v="3746"/>
    <x v="11"/>
    <s v="1-4-18-26-33-54-75-104-138-183-186-204"/>
    <s v="1-4-18-26-33-54-75-104-138-183-186-204"/>
    <x v="1"/>
    <x v="3589"/>
    <n v="713.029"/>
    <n v="258.84800000000001"/>
    <n v="12.688802000000001"/>
    <n v="0"/>
    <x v="3281"/>
    <x v="3418"/>
    <n v="2.701727"/>
    <n v="-191.689798"/>
    <n v="-2.7838000000000002E-2"/>
    <n v="2.6888640000000001"/>
    <n v="-191.696304"/>
    <n v="-2.8941000000000001E-2"/>
    <n v="1.4415370000000001"/>
    <n v="1.103E-3"/>
  </r>
  <r>
    <n v="3747"/>
    <x v="11"/>
    <s v="1-4-18-26-33-54-75-104-138-183-186-204"/>
    <s v="1-4-18-26-33-54-75-104-138-183-186-204"/>
    <x v="1"/>
    <x v="3590"/>
    <n v="659.56799999999998"/>
    <n v="272.12099999999998"/>
    <n v="8.4519070000000003"/>
    <n v="0"/>
    <x v="3282"/>
    <x v="3419"/>
    <n v="3.4032019999999998"/>
    <n v="-191.69556299999999"/>
    <n v="-1.2002000000000001E-2"/>
    <n v="3.4149080000000001"/>
    <n v="-191.697845"/>
    <n v="-1.0182999999999999E-2"/>
    <n v="1.192647"/>
    <n v="1.8190000000000001E-3"/>
  </r>
  <r>
    <n v="3748"/>
    <x v="22"/>
    <s v="1-4-18-26-33-75-104-138-183-186-204"/>
    <s v="1-4-18-26-33-75-104-138-183-186-204"/>
    <x v="1"/>
    <x v="3591"/>
    <n v="775.726"/>
    <n v="246.94"/>
    <n v="8.5693370000000009"/>
    <n v="0"/>
    <x v="3283"/>
    <x v="3420"/>
    <n v="4.145073"/>
    <n v="-191.68973399999999"/>
    <n v="-7.2999999999999996E-4"/>
    <n v="4.1393940000000002"/>
    <n v="-191.69464099999999"/>
    <n v="4.2299999999999998E-4"/>
    <n v="0.75054100000000001"/>
    <n v="3.0699999999999998E-4"/>
  </r>
  <r>
    <n v="3749"/>
    <x v="22"/>
    <s v="1-4-18-26-33-75-104-138-183-186-204"/>
    <s v="1-4-18-26-33-75-104-138-183-186-204"/>
    <x v="1"/>
    <x v="3592"/>
    <n v="831.21600000000001"/>
    <n v="297.09199999999998"/>
    <n v="7.7672270000000001"/>
    <n v="0"/>
    <x v="3284"/>
    <x v="3421"/>
    <n v="4.8692339999999996"/>
    <n v="-191.68043700000001"/>
    <n v="5.5149999999999999E-3"/>
    <n v="4.8637689999999996"/>
    <n v="-191.688828"/>
    <n v="6.1770000000000002E-3"/>
    <n v="1.001363"/>
    <n v="6.6299999999999996E-4"/>
  </r>
  <r>
    <n v="3750"/>
    <x v="11"/>
    <s v="1-4-18-26-33-75-104-138-183-186-190-204"/>
    <s v="1-4-18-26-33-75-104-138-183-186-190-204"/>
    <x v="1"/>
    <x v="3593"/>
    <n v="1236.8710000000001"/>
    <n v="418.38099999999997"/>
    <n v="9.8330929999999999"/>
    <n v="0"/>
    <x v="3285"/>
    <x v="3422"/>
    <n v="5.5797489999999996"/>
    <n v="-191.69003699999999"/>
    <n v="9.4929999999999997E-3"/>
    <n v="5.588641"/>
    <n v="-191.681015"/>
    <n v="9.6530000000000001E-3"/>
    <n v="1.266748"/>
    <n v="1.6100000000000001E-4"/>
  </r>
  <r>
    <n v="3751"/>
    <x v="11"/>
    <s v="1-4-18-26-33-75-104-138-183-186-190-204"/>
    <s v="1-4-18-26-33-75-104-138-183-186-190-204"/>
    <x v="1"/>
    <x v="3594"/>
    <n v="660.06100000000004"/>
    <n v="277.221"/>
    <n v="11.517291"/>
    <n v="0"/>
    <x v="3286"/>
    <x v="3423"/>
    <n v="6.5579429999999999"/>
    <n v="-191.6729"/>
    <n v="1.1986999999999999E-2"/>
    <n v="6.5566449999999996"/>
    <n v="-191.668533"/>
    <n v="1.2463999999999999E-2"/>
    <n v="0.45553700000000003"/>
    <n v="4.7699999999999999E-4"/>
  </r>
  <r>
    <n v="3752"/>
    <x v="11"/>
    <s v="1-4-18-26-33-75-104-138-183-186-190-204"/>
    <s v="1-4-18-26-33-75-104-138-183-186-190-204"/>
    <x v="1"/>
    <x v="3595"/>
    <n v="1214.261"/>
    <n v="343.20499999999998"/>
    <n v="8.73325"/>
    <n v="0"/>
    <x v="3287"/>
    <x v="3424"/>
    <n v="7.2882670000000003"/>
    <n v="-191.65199100000001"/>
    <n v="1.3712999999999999E-2"/>
    <n v="7.2832340000000002"/>
    <n v="-191.65812700000001"/>
    <n v="1.3792E-2"/>
    <n v="0.79357500000000003"/>
    <n v="7.8999999999999996E-5"/>
  </r>
  <r>
    <n v="3753"/>
    <x v="11"/>
    <s v="1-4-18-26-33-75-104-138-183-186-190-204"/>
    <s v="1-4-18-26-33-75-104-138-183-186-190-204"/>
    <x v="1"/>
    <x v="3596"/>
    <n v="679.904"/>
    <n v="306.30200000000002"/>
    <n v="8.189921"/>
    <n v="0"/>
    <x v="3288"/>
    <x v="3425"/>
    <n v="8.0083649999999995"/>
    <n v="-191.64738700000001"/>
    <n v="1.4494E-2"/>
    <n v="8.0094799999999999"/>
    <n v="-191.64717099999999"/>
    <n v="1.4702E-2"/>
    <n v="0.113665"/>
    <n v="2.0799999999999999E-4"/>
  </r>
  <r>
    <n v="3754"/>
    <x v="11"/>
    <s v="1-4-18-26-33-75-104-138-183-186-190-204"/>
    <s v="1-4-18-26-33-75-104-138-183-186-190-204"/>
    <x v="1"/>
    <x v="3597"/>
    <n v="819.12199999999996"/>
    <n v="342.87900000000002"/>
    <n v="9.1557709999999997"/>
    <n v="0"/>
    <x v="1981"/>
    <x v="3426"/>
    <n v="8.740119"/>
    <n v="-191.63681199999999"/>
    <n v="1.4423E-2"/>
    <n v="8.7354649999999996"/>
    <n v="-191.636246"/>
    <n v="1.4938999999999999E-2"/>
    <n v="0.46884300000000001"/>
    <n v="5.1599999999999997E-4"/>
  </r>
  <r>
    <n v="3755"/>
    <x v="11"/>
    <s v="1-4-18-26-33-75-104-138-183-186-190-204"/>
    <s v="1-4-18-26-33-75-104-138-183-186-190-204"/>
    <x v="1"/>
    <x v="3598"/>
    <n v="839.91"/>
    <n v="290.464"/>
    <n v="11.018371"/>
    <n v="0"/>
    <x v="3289"/>
    <x v="3427"/>
    <n v="9.7028940000000006"/>
    <n v="-191.62344100000001"/>
    <n v="1.2935E-2"/>
    <n v="9.7028440000000007"/>
    <n v="-191.62492399999999"/>
    <n v="1.2588E-2"/>
    <n v="0.14834600000000001"/>
    <n v="3.4699999999999998E-4"/>
  </r>
  <r>
    <n v="3756"/>
    <x v="22"/>
    <s v="1-4-18-26-33-75-104-183-186-190-204"/>
    <s v="1-4-18-26-33-75-104-183-186-190-204"/>
    <x v="1"/>
    <x v="3599"/>
    <n v="1022.843"/>
    <n v="445.78199999999998"/>
    <n v="7.9842969999999998"/>
    <n v="0"/>
    <x v="3290"/>
    <x v="3428"/>
    <n v="10.434934"/>
    <n v="-191.61501100000001"/>
    <n v="8.5059999999999997E-3"/>
    <n v="10.428272"/>
    <n v="-191.617706"/>
    <n v="1.0893E-2"/>
    <n v="0.71858500000000003"/>
    <n v="2.3869999999999998E-3"/>
  </r>
  <r>
    <n v="3757"/>
    <x v="22"/>
    <s v="1-4-18-26-33-75-104-183-186-190-204"/>
    <s v="1-4-18-26-33-75-104-183-186-190-204"/>
    <x v="1"/>
    <x v="3600"/>
    <n v="651.77499999999998"/>
    <n v="279.959"/>
    <n v="8.6392419999999994"/>
    <n v="0"/>
    <x v="3291"/>
    <x v="3429"/>
    <n v="11.155484"/>
    <n v="-191.60900100000001"/>
    <n v="9.8130000000000005E-3"/>
    <n v="11.154064999999999"/>
    <n v="-191.611221"/>
    <n v="9.5989999999999999E-3"/>
    <n v="0.26350699999999999"/>
    <n v="2.1499999999999999E-4"/>
  </r>
  <r>
    <n v="3758"/>
    <x v="22"/>
    <s v="1-4-18-26-33-57-75-104-183-186-190"/>
    <s v="1-4-18-26-33-57-75-104-183-186-190"/>
    <x v="1"/>
    <x v="3601"/>
    <n v="649.28800000000001"/>
    <n v="249.916"/>
    <n v="8.3807240000000007"/>
    <n v="0"/>
    <x v="3292"/>
    <x v="3430"/>
    <n v="11.876089"/>
    <n v="-191.60741899999999"/>
    <n v="8.4209999999999997E-3"/>
    <n v="11.879889"/>
    <n v="-191.60522499999999"/>
    <n v="8.6680000000000004E-3"/>
    <n v="0.43873699999999999"/>
    <n v="2.4699999999999999E-4"/>
  </r>
  <r>
    <n v="3759"/>
    <x v="22"/>
    <s v="1-4-18-26-33-57-75-104-183-186-190"/>
    <s v="1-4-18-26-33-57-75-104-183-186-190"/>
    <x v="1"/>
    <x v="3602"/>
    <n v="981.90800000000002"/>
    <n v="406.995"/>
    <n v="8.1368639999999992"/>
    <n v="0"/>
    <x v="3293"/>
    <x v="3431"/>
    <n v="12.605446000000001"/>
    <n v="-191.60008099999999"/>
    <n v="8.0070000000000002E-3"/>
    <n v="12.605972"/>
    <n v="-191.59963999999999"/>
    <n v="8.0110000000000008E-3"/>
    <n v="6.8677000000000002E-2"/>
    <n v="3.9999999999999998E-6"/>
  </r>
  <r>
    <n v="3760"/>
    <x v="22"/>
    <s v="1-4-18-26-33-57-75-104-183-186-190"/>
    <s v="1-4-18-26-33-57-75-104-183-186-190"/>
    <x v="1"/>
    <x v="3603"/>
    <n v="595.34400000000005"/>
    <n v="329.238"/>
    <n v="10.717252"/>
    <n v="0"/>
    <x v="3294"/>
    <x v="3432"/>
    <n v="13.565981000000001"/>
    <n v="-191.599647"/>
    <n v="7.0190000000000001E-3"/>
    <n v="13.573911000000001"/>
    <n v="-191.59257500000001"/>
    <n v="7.4400000000000004E-3"/>
    <n v="1.062451"/>
    <n v="4.2099999999999999E-4"/>
  </r>
  <r>
    <n v="3761"/>
    <x v="22"/>
    <s v="1-4-18-26-33-57-75-104-183-186-190"/>
    <s v="1-4-18-26-33-57-75-104-183-186-190"/>
    <x v="1"/>
    <x v="3604"/>
    <n v="749.13300000000004"/>
    <n v="342.86799999999999"/>
    <n v="8.4598990000000001"/>
    <n v="0"/>
    <x v="3295"/>
    <x v="3433"/>
    <n v="14.298873"/>
    <n v="-191.58587399999999"/>
    <n v="6.1440000000000002E-3"/>
    <n v="14.299674"/>
    <n v="-191.58833300000001"/>
    <n v="6.4330000000000003E-3"/>
    <n v="0.25859799999999999"/>
    <n v="2.8800000000000001E-4"/>
  </r>
  <r>
    <n v="3762"/>
    <x v="22"/>
    <s v="1-4-18-26-33-57-75-104-183-186-190"/>
    <s v="1-4-18-26-33-57-75-104-183-186-190"/>
    <x v="1"/>
    <x v="3605"/>
    <n v="614.221"/>
    <n v="315.63099999999997"/>
    <n v="8.4935080000000003"/>
    <n v="0"/>
    <x v="3296"/>
    <x v="3434"/>
    <n v="15.029928999999999"/>
    <n v="-191.59141500000001"/>
    <n v="5.8820000000000001E-3"/>
    <n v="15.025548000000001"/>
    <n v="-191.58496099999999"/>
    <n v="5.2950000000000002E-3"/>
    <n v="0.78005999999999998"/>
    <n v="5.8699999999999996E-4"/>
  </r>
  <r>
    <n v="3763"/>
    <x v="22"/>
    <s v="1-4-18-26-33-57-75-104-183-186-190"/>
    <s v="1-4-18-26-33-57-75-104-183-186-190"/>
    <x v="1"/>
    <x v="3606"/>
    <n v="662.38400000000001"/>
    <n v="278.904"/>
    <n v="7.6868720000000001"/>
    <n v="0"/>
    <x v="3297"/>
    <x v="3435"/>
    <n v="15.756534"/>
    <n v="-191.579847"/>
    <n v="4.2129999999999997E-3"/>
    <n v="15.751248"/>
    <n v="-191.58209199999999"/>
    <n v="4.3930000000000002E-3"/>
    <n v="0.57426699999999997"/>
    <n v="1.8000000000000001E-4"/>
  </r>
  <r>
    <n v="3764"/>
    <x v="12"/>
    <s v="1-4-18-26-33-57-104-183-186-190"/>
    <s v="1-4-18-26-33-57-104-183-186-190"/>
    <x v="1"/>
    <x v="3607"/>
    <n v="595.25099999999998"/>
    <n v="277.923"/>
    <n v="9.5400639999999992"/>
    <n v="0"/>
    <x v="3298"/>
    <x v="3436"/>
    <n v="16.728909000000002"/>
    <n v="-191.57244499999999"/>
    <n v="4.0749999999999996E-3"/>
    <n v="16.717777000000002"/>
    <n v="-191.578857"/>
    <n v="3.5479999999999999E-3"/>
    <n v="1.2846770000000001"/>
    <n v="5.2599999999999999E-4"/>
  </r>
  <r>
    <n v="3765"/>
    <x v="22"/>
    <s v="1-4-18-22-26-33-57-104-183-186-190"/>
    <s v="1-4-18-22-26-33-57-104-183-186-190"/>
    <x v="1"/>
    <x v="3608"/>
    <n v="723.84699999999998"/>
    <n v="342.44600000000003"/>
    <n v="8.5536919999999999"/>
    <n v="0"/>
    <x v="3299"/>
    <x v="3437"/>
    <n v="17.467725000000002"/>
    <n v="-191.54226199999999"/>
    <n v="1.668E-3"/>
    <n v="17.437258"/>
    <n v="-191.57672099999999"/>
    <n v="3.1389999999999999E-3"/>
    <n v="4.5995980000000003"/>
    <n v="1.4710000000000001E-3"/>
  </r>
  <r>
    <n v="3766"/>
    <x v="22"/>
    <s v="1-4-18-22-26-33-57-104-183-186-190"/>
    <s v="1-4-18-22-26-33-57-104-183-186-190"/>
    <x v="1"/>
    <x v="3609"/>
    <n v="638.06600000000003"/>
    <n v="367.25599999999997"/>
    <n v="6.9804849999999998"/>
    <n v="0"/>
    <x v="3300"/>
    <x v="3438"/>
    <n v="18.136990000000001"/>
    <n v="-191.58404899999999"/>
    <n v="1.7390000000000001E-3"/>
    <n v="18.147065999999999"/>
    <n v="-191.574783"/>
    <n v="2.8549999999999999E-3"/>
    <n v="1.3688560000000001"/>
    <n v="1.116E-3"/>
  </r>
  <r>
    <n v="3767"/>
    <x v="22"/>
    <s v="1-4-18-22-26-33-57-104-183-186-190"/>
    <s v="1-4-18-22-26-33-57-104-183-186-190"/>
    <x v="1"/>
    <x v="3610"/>
    <n v="872.00800000000004"/>
    <n v="343.11"/>
    <n v="8.5164299999999997"/>
    <n v="0"/>
    <x v="3301"/>
    <x v="3439"/>
    <n v="18.853241000000001"/>
    <n v="-191.56522000000001"/>
    <n v="2.6029999999999998E-3"/>
    <n v="18.845514000000001"/>
    <n v="-191.57304400000001"/>
    <n v="2.594E-3"/>
    <n v="1.0996429999999999"/>
    <n v="9.0000000000000002E-6"/>
  </r>
  <r>
    <n v="3768"/>
    <x v="22"/>
    <s v="1-4-18-22-26-33-57-104-183-186-190"/>
    <s v="1-4-18-22-26-33-57-104-183-186-190"/>
    <x v="1"/>
    <x v="3611"/>
    <n v="1035.3240000000001"/>
    <n v="384.54300000000001"/>
    <n v="9.7996549999999996"/>
    <n v="0"/>
    <x v="3302"/>
    <x v="3440"/>
    <n v="19.752883000000001"/>
    <n v="-191.57808900000001"/>
    <n v="3.3570000000000002E-3"/>
    <n v="19.759789000000001"/>
    <n v="-191.57148699999999"/>
    <n v="1.964E-3"/>
    <n v="0.95533900000000005"/>
    <n v="1.3929999999999999E-3"/>
  </r>
  <r>
    <n v="3769"/>
    <x v="22"/>
    <s v="1-4-18-22-26-33-57-104-183-186-190"/>
    <s v="1-4-18-22-26-33-57-104-183-186-190"/>
    <x v="1"/>
    <x v="3612"/>
    <n v="610.74800000000005"/>
    <n v="322.72699999999998"/>
    <n v="7.2521149999999999"/>
    <n v="0"/>
    <x v="3303"/>
    <x v="3441"/>
    <n v="20.428294000000001"/>
    <n v="-191.580443"/>
    <n v="1.3910000000000001E-3"/>
    <n v="20.435331000000001"/>
    <n v="-191.57058699999999"/>
    <n v="1.586E-3"/>
    <n v="1.211063"/>
    <n v="1.95E-4"/>
  </r>
  <r>
    <n v="3770"/>
    <x v="11"/>
    <s v="1-4-18-22-26-33-42-57-104-183-186-190"/>
    <s v="1-4-18-22-26-33-42-57-104-183-186-190"/>
    <x v="1"/>
    <x v="3613"/>
    <n v="784.351"/>
    <n v="312.21499999999997"/>
    <n v="8.7367749999999997"/>
    <n v="0"/>
    <x v="3304"/>
    <x v="3442"/>
    <n v="21.102546"/>
    <n v="-191.57020299999999"/>
    <n v="1.25E-3"/>
    <n v="21.104361000000001"/>
    <n v="-191.56977800000001"/>
    <n v="1.3140000000000001E-3"/>
    <n v="0.18638399999999999"/>
    <n v="6.3999999999999997E-5"/>
  </r>
  <r>
    <n v="3771"/>
    <x v="22"/>
    <s v="1-4-18-22-26-33-42-57-104-183-190"/>
    <s v="1-4-18-22-26-33-42-57-104-183-190"/>
    <x v="1"/>
    <x v="3614"/>
    <n v="1031.3630000000001"/>
    <n v="424.00099999999998"/>
    <n v="7.3938819999999996"/>
    <n v="0"/>
    <x v="3305"/>
    <x v="3443"/>
    <n v="21.769030999999998"/>
    <n v="-191.55993100000001"/>
    <n v="1.632E-3"/>
    <n v="21.767030999999999"/>
    <n v="-191.56913800000001"/>
    <n v="1.132E-3"/>
    <n v="0.94216599999999995"/>
    <n v="5.0000000000000001E-4"/>
  </r>
  <r>
    <n v="3772"/>
    <x v="22"/>
    <s v="1-4-18-22-26-33-42-57-104-183-190"/>
    <s v="1-4-18-22-26-33-42-57-104-183-190"/>
    <x v="1"/>
    <x v="3615"/>
    <n v="596.25"/>
    <n v="264.34699999999998"/>
    <n v="9.4896729999999998"/>
    <n v="0"/>
    <x v="3306"/>
    <x v="3444"/>
    <n v="22.642862000000001"/>
    <n v="-191.57407000000001"/>
    <n v="2.8579999999999999E-3"/>
    <n v="22.640165"/>
    <n v="-191.56832900000001"/>
    <n v="9.6100000000000005E-4"/>
    <n v="0.63426000000000005"/>
    <n v="1.897E-3"/>
  </r>
  <r>
    <n v="3773"/>
    <x v="22"/>
    <s v="1-4-18-22-26-33-42-57-104-183-190"/>
    <s v="1-4-18-22-26-33-42-57-104-183-190"/>
    <x v="1"/>
    <x v="3616"/>
    <n v="621.23500000000001"/>
    <n v="298.21600000000001"/>
    <n v="7.6640470000000001"/>
    <n v="0"/>
    <x v="3307"/>
    <x v="3445"/>
    <n v="23.288732"/>
    <n v="-191.56954300000001"/>
    <n v="4.28E-4"/>
    <n v="23.286110000000001"/>
    <n v="-191.56779499999999"/>
    <n v="8.9499999999999996E-4"/>
    <n v="0.31509100000000001"/>
    <n v="4.6700000000000002E-4"/>
  </r>
  <r>
    <n v="3774"/>
    <x v="22"/>
    <s v="1-4-18-22-26-33-42-57-104-183-190"/>
    <s v="1-4-18-22-26-33-42-57-104-183-190"/>
    <x v="1"/>
    <x v="3617"/>
    <n v="849.61300000000006"/>
    <n v="339.00099999999998"/>
    <n v="6.8823819999999998"/>
    <n v="0"/>
    <x v="3308"/>
    <x v="3446"/>
    <n v="23.924951"/>
    <n v="-191.569658"/>
    <n v="3.2989999999999998E-3"/>
    <n v="23.923639000000001"/>
    <n v="-191.56733700000001"/>
    <n v="7.6800000000000002E-4"/>
    <n v="0.26661400000000002"/>
    <n v="2.532E-3"/>
  </r>
  <r>
    <n v="3775"/>
    <x v="22"/>
    <s v="1-4-18-22-26-33-42-57-104-183-190"/>
    <s v="1-4-18-22-26-33-42-57-104-183-190"/>
    <x v="1"/>
    <x v="2252"/>
    <n v="734.37800000000004"/>
    <n v="230.51"/>
    <n v="7.2783879999999996"/>
    <n v="0"/>
    <x v="3309"/>
    <x v="3447"/>
    <n v="24.549586999999999"/>
    <n v="-191.57077699999999"/>
    <n v="8.0599999999999997E-4"/>
    <n v="24.553308000000001"/>
    <n v="-191.567093"/>
    <n v="5.7200000000000003E-4"/>
    <n v="0.52363099999999996"/>
    <n v="2.3499999999999999E-4"/>
  </r>
  <r>
    <n v="3776"/>
    <x v="22"/>
    <s v="1-4-18-22-26-33-42-57-104-183-190"/>
    <s v="1-4-18-22-26-33-42-57-104-183-190"/>
    <x v="1"/>
    <x v="3618"/>
    <n v="595.495"/>
    <n v="249.50800000000001"/>
    <n v="7.4637450000000003"/>
    <n v="0"/>
    <x v="3310"/>
    <x v="3448"/>
    <n v="25.189523000000001"/>
    <n v="-191.54585"/>
    <n v="3.5339999999999998E-3"/>
    <n v="25.175228000000001"/>
    <n v="-191.56691000000001"/>
    <n v="4.1199999999999999E-4"/>
    <n v="2.5453250000000001"/>
    <n v="3.1210000000000001E-3"/>
  </r>
  <r>
    <n v="3777"/>
    <x v="11"/>
    <s v="1-4-18-22-26-33-42-57-104-183-190-192"/>
    <s v="1-4-18-22-26-33-42-57-104-183-190-192"/>
    <x v="1"/>
    <x v="3619"/>
    <n v="842.31399999999996"/>
    <n v="263.74200000000002"/>
    <n v="7.7966300000000004"/>
    <n v="0"/>
    <x v="3311"/>
    <x v="3449"/>
    <n v="25.787627000000001"/>
    <n v="-191.56772000000001"/>
    <n v="1.1100000000000001E-3"/>
    <n v="25.790319"/>
    <n v="-191.56684899999999"/>
    <n v="2.7799999999999998E-4"/>
    <n v="0.282999"/>
    <n v="8.3299999999999997E-4"/>
  </r>
  <r>
    <n v="3778"/>
    <x v="11"/>
    <s v="1-4-18-22-26-33-42-57-104-183-190-192"/>
    <s v="1-4-18-22-26-33-42-57-104-183-190-192"/>
    <x v="1"/>
    <x v="3620"/>
    <n v="1041.163"/>
    <n v="434.88799999999998"/>
    <n v="7.075755"/>
    <n v="0"/>
    <x v="3312"/>
    <x v="3355"/>
    <n v="26.402940999999998"/>
    <n v="-191.565145"/>
    <n v="-1.276E-3"/>
    <n v="26.398434000000002"/>
    <n v="-191.56669600000001"/>
    <n v="2.3599999999999999E-4"/>
    <n v="0.47670699999999999"/>
    <n v="1.0399999999999999E-3"/>
  </r>
  <r>
    <n v="3779"/>
    <x v="11"/>
    <s v="1-4-18-22-26-33-42-57-104-183-190-192"/>
    <s v="1-4-18-22-26-33-42-57-104-183-190-192"/>
    <x v="1"/>
    <x v="3621"/>
    <n v="657.88599999999997"/>
    <n v="304.26400000000001"/>
    <n v="9.3052860000000006"/>
    <n v="0"/>
    <x v="3313"/>
    <x v="3450"/>
    <n v="27.206486999999999"/>
    <n v="-191.55973900000001"/>
    <n v="4.4700000000000002E-4"/>
    <n v="27.198839"/>
    <n v="-191.56660500000001"/>
    <n v="1.6799999999999999E-4"/>
    <n v="1.027795"/>
    <n v="2.7900000000000001E-4"/>
  </r>
  <r>
    <n v="3780"/>
    <x v="11"/>
    <s v="1-4-18-22-26-33-42-57-104-183-190-192"/>
    <s v="1-4-18-22-26-33-42-57-104-183-190-192"/>
    <x v="1"/>
    <x v="3622"/>
    <n v="771.17600000000004"/>
    <n v="344.02600000000001"/>
    <n v="6.8284190000000002"/>
    <n v="0"/>
    <x v="3314"/>
    <x v="3451"/>
    <n v="27.773665000000001"/>
    <n v="-191.58398500000001"/>
    <n v="7.7999999999999999E-5"/>
    <n v="27.791129999999999"/>
    <n v="-191.56660500000001"/>
    <n v="1.5100000000000001E-4"/>
    <n v="2.463905"/>
    <n v="7.2999999999999999E-5"/>
  </r>
  <r>
    <n v="3781"/>
    <x v="22"/>
    <s v="1-4-18-22-26-33-42-104-183-190-192"/>
    <s v="1-4-18-22-26-33-42-104-183-190-192"/>
    <x v="1"/>
    <x v="3623"/>
    <n v="740.35699999999997"/>
    <n v="290.61"/>
    <n v="6.5280209999999999"/>
    <n v="0"/>
    <x v="3315"/>
    <x v="184"/>
    <n v="28.360340999999998"/>
    <n v="-191.58124900000001"/>
    <n v="-2.2800000000000001E-4"/>
    <n v="28.376162999999998"/>
    <n v="-191.56660500000001"/>
    <n v="1.4799999999999999E-4"/>
    <n v="2.1559620000000002"/>
    <n v="8.1000000000000004E-5"/>
  </r>
  <r>
    <n v="3782"/>
    <x v="22"/>
    <s v="1-4-18-22-26-33-42-104-183-190-192"/>
    <s v="1-4-18-22-26-33-42-104-183-190-192"/>
    <x v="1"/>
    <x v="3624"/>
    <n v="727.74800000000005"/>
    <n v="290.16399999999999"/>
    <n v="6.5496740000000004"/>
    <n v="0"/>
    <x v="3316"/>
    <x v="3452"/>
    <n v="28.959337999999999"/>
    <n v="-191.55744799999999"/>
    <n v="5.3200000000000003E-4"/>
    <n v="28.954429999999999"/>
    <n v="-191.566574"/>
    <n v="1.12E-4"/>
    <n v="1.036219"/>
    <n v="4.2000000000000002E-4"/>
  </r>
  <r>
    <n v="3783"/>
    <x v="22"/>
    <s v="1-4-18-22-26-33-42-104-183-190-192"/>
    <s v="1-4-18-22-26-33-42-104-183-190-192"/>
    <x v="1"/>
    <x v="3625"/>
    <n v="738.06200000000001"/>
    <n v="330.86900000000003"/>
    <n v="6.9143549999999996"/>
    <n v="0"/>
    <x v="3317"/>
    <x v="34"/>
    <n v="29.527956"/>
    <n v="-191.570728"/>
    <n v="-9.4200000000000002E-4"/>
    <n v="29.525686"/>
    <n v="-191.56660500000001"/>
    <n v="3.4E-5"/>
    <n v="0.47063700000000003"/>
    <n v="9.0799999999999995E-4"/>
  </r>
  <r>
    <n v="3784"/>
    <x v="12"/>
    <s v="1-4-18-22-26-33-42-104-190-192"/>
    <s v="1-4-18-22-26-33-42-104-190-192"/>
    <x v="1"/>
    <x v="3626"/>
    <n v="1441.0930000000001"/>
    <n v="277.46300000000002"/>
    <n v="8.4035720000000005"/>
    <n v="0"/>
    <x v="3318"/>
    <x v="3453"/>
    <n v="30.325579999999999"/>
    <n v="-191.53214199999999"/>
    <n v="-2.0569999999999998E-3"/>
    <n v="30.277252000000001"/>
    <n v="-191.56669600000001"/>
    <n v="-6.0000000000000002E-5"/>
    <n v="5.9409770000000002"/>
    <n v="1.9970000000000001E-3"/>
  </r>
  <r>
    <n v="3785"/>
    <x v="12"/>
    <s v="1-4-18-22-26-33-42-104-190-192"/>
    <s v="1-4-18-22-26-33-42-104-190-192"/>
    <x v="1"/>
    <x v="3627"/>
    <n v="1113.953"/>
    <n v="365.74799999999999"/>
    <n v="5.5318569999999996"/>
    <n v="0"/>
    <x v="3319"/>
    <x v="3454"/>
    <n v="30.846547999999999"/>
    <n v="-191.563422"/>
    <n v="-3.1949999999999999E-3"/>
    <n v="30.833518999999999"/>
    <n v="-191.56681800000001"/>
    <n v="-1.07E-4"/>
    <n v="1.3464130000000001"/>
    <n v="3.088E-3"/>
  </r>
  <r>
    <n v="3786"/>
    <x v="12"/>
    <s v="1-4-18-22-26-33-42-104-190-192"/>
    <s v="1-4-18-22-26-33-42-104-190-192"/>
    <x v="1"/>
    <x v="3628"/>
    <n v="1129.6099999999999"/>
    <n v="533.24300000000005"/>
    <n v="5.5654060000000003"/>
    <n v="0"/>
    <x v="3320"/>
    <x v="1953"/>
    <n v="31.383825000000002"/>
    <n v="-191.56726599999999"/>
    <n v="-1.7200000000000001E-4"/>
    <n v="31.383172999999999"/>
    <n v="-191.566956"/>
    <n v="-1.37E-4"/>
    <n v="7.22E-2"/>
    <n v="3.4999999999999997E-5"/>
  </r>
  <r>
    <n v="3787"/>
    <x v="13"/>
    <s v="1-4-18-22-26-33-42-190-192"/>
    <s v="1-4-18-22-26-33-42-190-192"/>
    <x v="1"/>
    <x v="3629"/>
    <n v="1162.383"/>
    <n v="394.66500000000002"/>
    <n v="6.3891150000000003"/>
    <n v="0"/>
    <x v="3321"/>
    <x v="3455"/>
    <n v="32.105573999999997"/>
    <n v="-191.56592699999999"/>
    <n v="1.8E-5"/>
    <n v="32.106254999999997"/>
    <n v="-191.56716900000001"/>
    <n v="-2.0799999999999999E-4"/>
    <n v="0.141651"/>
    <n v="1.9000000000000001E-4"/>
  </r>
  <r>
    <n v="3788"/>
    <x v="13"/>
    <s v="1-4-18-22-26-33-42-190-192"/>
    <s v="1-4-18-22-26-33-42-190-192"/>
    <x v="1"/>
    <x v="3630"/>
    <n v="587.27800000000002"/>
    <n v="296.29899999999998"/>
    <n v="5.2887490000000001"/>
    <n v="0"/>
    <x v="3322"/>
    <x v="3456"/>
    <n v="32.648184000000001"/>
    <n v="-191.560722"/>
    <n v="-3.1300000000000002E-4"/>
    <n v="32.641261999999998"/>
    <n v="-191.56732199999999"/>
    <n v="-2.5900000000000001E-4"/>
    <n v="0.95639700000000005"/>
    <n v="5.3999999999999998E-5"/>
  </r>
  <r>
    <n v="3789"/>
    <x v="19"/>
    <s v="1-4-22-26-33-42-190-192"/>
    <s v="1-4-22-26-33-42-190-192"/>
    <x v="1"/>
    <x v="3631"/>
    <n v="916.255"/>
    <n v="407.86399999999998"/>
    <n v="4.1767310000000002"/>
    <n v="0"/>
    <x v="3323"/>
    <x v="2510"/>
    <n v="33.171481"/>
    <n v="-191.56549000000001"/>
    <n v="-5.8200000000000005E-4"/>
    <n v="33.169800000000002"/>
    <n v="-191.567474"/>
    <n v="-2.9100000000000003E-4"/>
    <n v="0.26005699999999998"/>
    <n v="2.92E-4"/>
  </r>
  <r>
    <n v="3790"/>
    <x v="19"/>
    <s v="1-4-22-26-33-42-190-192"/>
    <s v="1-4-22-26-33-42-190-192"/>
    <x v="1"/>
    <x v="3632"/>
    <n v="883.96400000000006"/>
    <n v="371.65800000000002"/>
    <n v="5.1405139999999996"/>
    <n v="0"/>
    <x v="3324"/>
    <x v="3457"/>
    <n v="33.697277"/>
    <n v="-191.564851"/>
    <n v="-1.2689999999999999E-3"/>
    <n v="33.692287"/>
    <n v="-191.56913800000001"/>
    <n v="-1.7049999999999999E-3"/>
    <n v="0.65781100000000003"/>
    <n v="4.3600000000000003E-4"/>
  </r>
  <r>
    <n v="3791"/>
    <x v="13"/>
    <s v="1-4-22-26-33-42-188-190-192"/>
    <s v="1-4-22-26-33-42-188-190-192"/>
    <x v="1"/>
    <x v="1633"/>
    <n v="499.47199999999998"/>
    <n v="239.381"/>
    <n v="5.7072849999999997"/>
    <n v="0"/>
    <x v="3325"/>
    <x v="3458"/>
    <n v="34.370077999999999"/>
    <n v="-191.59302400000001"/>
    <n v="-1.2371999999999999E-2"/>
    <n v="34.378723000000001"/>
    <n v="-191.58422899999999"/>
    <n v="-1.2468999999999999E-2"/>
    <n v="1.233239"/>
    <n v="9.7E-5"/>
  </r>
  <r>
    <n v="3792"/>
    <x v="13"/>
    <s v="1-4-22-26-33-42-188-190-192"/>
    <s v="1-4-22-26-33-42-188-190-192"/>
    <x v="1"/>
    <x v="3633"/>
    <n v="566.46799999999996"/>
    <n v="326.53699999999998"/>
    <n v="5.4132090000000002"/>
    <n v="0"/>
    <x v="3326"/>
    <x v="3459"/>
    <n v="34.880538999999999"/>
    <n v="-191.61292800000001"/>
    <n v="-2.1878999999999999E-2"/>
    <n v="34.886612"/>
    <n v="-191.601089"/>
    <n v="-2.1187999999999999E-2"/>
    <n v="1.3305180000000001"/>
    <n v="6.9099999999999999E-4"/>
  </r>
  <r>
    <n v="3793"/>
    <x v="13"/>
    <s v="1-4-22-26-33-42-188-190-192"/>
    <s v="1-4-22-26-33-42-188-190-192"/>
    <x v="1"/>
    <x v="3634"/>
    <n v="715.94799999999998"/>
    <n v="347.87900000000002"/>
    <n v="4.531479"/>
    <n v="0"/>
    <x v="3327"/>
    <x v="3460"/>
    <n v="35.345565999999998"/>
    <n v="-191.66986399999999"/>
    <n v="-3.7045000000000002E-2"/>
    <n v="35.387779000000002"/>
    <n v="-191.630585"/>
    <n v="-3.6762999999999997E-2"/>
    <n v="5.7661340000000001"/>
    <n v="2.8200000000000002E-4"/>
  </r>
  <r>
    <n v="3794"/>
    <x v="13"/>
    <s v="1-4-22-26-33-42-188-190-192"/>
    <s v="1-4-22-26-33-42-188-190-192"/>
    <x v="1"/>
    <x v="3635"/>
    <n v="525.20799999999997"/>
    <n v="238.55500000000001"/>
    <n v="4.824662"/>
    <n v="0"/>
    <x v="3328"/>
    <x v="3461"/>
    <n v="35.861722"/>
    <n v="-191.69236900000001"/>
    <n v="-5.4747999999999998E-2"/>
    <n v="35.882514999999998"/>
    <n v="-191.66932700000001"/>
    <n v="-5.3609999999999998E-2"/>
    <n v="3.1036920000000001"/>
    <n v="1.1379999999999999E-3"/>
  </r>
  <r>
    <n v="3795"/>
    <x v="19"/>
    <s v="1-4-22-33-42-188-190-192"/>
    <s v="1-4-22-33-42-188-190-192"/>
    <x v="1"/>
    <x v="3636"/>
    <n v="868.45799999999997"/>
    <n v="387.94799999999998"/>
    <n v="6.3528039999999999"/>
    <n v="0"/>
    <x v="3329"/>
    <x v="3462"/>
    <n v="36.524635000000004"/>
    <n v="-191.76669799999999"/>
    <n v="-9.8133999999999999E-2"/>
    <n v="36.531005999999998"/>
    <n v="-191.761368"/>
    <n v="-9.8113000000000006E-2"/>
    <n v="0.83069599999999999"/>
    <n v="2.0999999999999999E-5"/>
  </r>
  <r>
    <n v="3796"/>
    <x v="19"/>
    <s v="1-4-22-33-42-188-190-192"/>
    <s v="1-4-22-33-42-188-190-192"/>
    <x v="1"/>
    <x v="3637"/>
    <n v="503.01900000000001"/>
    <n v="313.666"/>
    <n v="6.101127"/>
    <n v="0"/>
    <x v="3330"/>
    <x v="3463"/>
    <n v="37.054901000000001"/>
    <n v="-191.84275"/>
    <n v="-0.14035300000000001"/>
    <n v="37.027287000000001"/>
    <n v="-191.86372399999999"/>
    <n v="-0.140377"/>
    <n v="3.467641"/>
    <n v="2.4000000000000001E-5"/>
  </r>
  <r>
    <n v="3797"/>
    <x v="19"/>
    <s v="1-4-22-33-42-188-190-192"/>
    <s v="1-4-22-33-42-188-190-192"/>
    <x v="1"/>
    <x v="3638"/>
    <n v="654.27599999999995"/>
    <n v="385.53699999999998"/>
    <n v="6.2662120000000003"/>
    <n v="0"/>
    <x v="3331"/>
    <x v="3464"/>
    <n v="37.522866999999998"/>
    <n v="-192.01006599999999"/>
    <n v="-0.18617800000000001"/>
    <n v="37.546280000000003"/>
    <n v="-191.99743699999999"/>
    <n v="-0.18660199999999999"/>
    <n v="2.6602380000000001"/>
    <n v="4.2499999999999998E-4"/>
  </r>
  <r>
    <n v="3798"/>
    <x v="19"/>
    <s v="1-4-22-33-42-188-190-192"/>
    <s v="1-4-22-33-42-188-190-192"/>
    <x v="1"/>
    <x v="3639"/>
    <n v="675.83199999999999"/>
    <n v="368.54"/>
    <n v="7.3066500000000003"/>
    <n v="0"/>
    <x v="3332"/>
    <x v="3465"/>
    <n v="38.102412999999999"/>
    <n v="-192.16571200000001"/>
    <n v="-0.24237"/>
    <n v="38.091202000000003"/>
    <n v="-192.173721"/>
    <n v="-0.24255199999999999"/>
    <n v="1.3777710000000001"/>
    <n v="1.8200000000000001E-4"/>
  </r>
  <r>
    <n v="3799"/>
    <x v="14"/>
    <s v="4-22-33-42-188-190-192"/>
    <s v="4-22-33-42-188-190-192"/>
    <x v="1"/>
    <x v="3640"/>
    <n v="489.58800000000002"/>
    <n v="319.60599999999999"/>
    <n v="11.337497000000001"/>
    <n v="0"/>
    <x v="3333"/>
    <x v="3466"/>
    <n v="38.830506"/>
    <n v="-192.513599"/>
    <n v="-0.34655399999999997"/>
    <n v="38.843505999999998"/>
    <n v="-192.507339"/>
    <n v="-0.34651700000000002"/>
    <n v="1.4428570000000001"/>
    <n v="3.6999999999999998E-5"/>
  </r>
  <r>
    <n v="3800"/>
    <x v="18"/>
    <s v="22-33-42-188-190-192"/>
    <s v="22-33-42-188-190-192"/>
    <x v="1"/>
    <x v="3641"/>
    <n v="432.05200000000002"/>
    <n v="317.322"/>
    <n v="7.2369089999999998"/>
    <n v="0"/>
    <x v="3334"/>
    <x v="3467"/>
    <n v="39.364975000000001"/>
    <n v="-192.86024399999999"/>
    <n v="-0.43980000000000002"/>
    <n v="39.412621000000001"/>
    <n v="-192.838348"/>
    <n v="-0.44087599999999999"/>
    <n v="5.2436049999999996"/>
    <n v="1.0759999999999999E-3"/>
  </r>
  <r>
    <n v="3801"/>
    <x v="18"/>
    <s v="22-33-42-188-190-192"/>
    <s v="22-33-42-188-190-192"/>
    <x v="1"/>
    <x v="3642"/>
    <n v="467.82799999999997"/>
    <n v="292.90600000000001"/>
    <n v="8.7617670000000007"/>
    <n v="0"/>
    <x v="3335"/>
    <x v="3468"/>
    <n v="39.953614000000002"/>
    <n v="-193.24263300000001"/>
    <n v="-0.55212000000000006"/>
    <n v="39.964478"/>
    <n v="-193.25181599999999"/>
    <n v="-0.554091"/>
    <n v="1.4225110000000001"/>
    <n v="1.9710000000000001E-3"/>
  </r>
  <r>
    <n v="3802"/>
    <x v="14"/>
    <s v="22-33-42-56-188-190-192"/>
    <s v="22-33-42-56-188-190-192"/>
    <x v="1"/>
    <x v="3643"/>
    <n v="406.98200000000003"/>
    <n v="270.387"/>
    <n v="12.326335"/>
    <n v="0"/>
    <x v="3336"/>
    <x v="3469"/>
    <n v="40.470495999999997"/>
    <n v="-193.747467"/>
    <n v="-0.67482900000000001"/>
    <n v="40.488872999999998"/>
    <n v="-193.74610899999999"/>
    <n v="-0.67521299999999995"/>
    <n v="1.8426359999999999"/>
    <n v="3.8499999999999998E-4"/>
  </r>
  <r>
    <n v="3803"/>
    <x v="19"/>
    <s v="22-33-42-44-56-188-190-192"/>
    <s v="22-33-42-44-56-188-190-192"/>
    <x v="1"/>
    <x v="3644"/>
    <n v="706.88400000000001"/>
    <n v="687.00400000000002"/>
    <n v="23.806654000000002"/>
    <n v="0"/>
    <x v="3337"/>
    <x v="3470"/>
    <n v="41.044724000000002"/>
    <n v="-194.50486900000001"/>
    <n v="-0.85726599999999997"/>
    <n v="41.079535999999997"/>
    <n v="-194.50808699999999"/>
    <n v="-0.85672599999999999"/>
    <n v="3.4960680000000002"/>
    <n v="5.3899999999999998E-4"/>
  </r>
  <r>
    <n v="3804"/>
    <x v="19"/>
    <s v="22-33-42-44-56-188-190-192"/>
    <s v="22-33-42-44-56-188-190-192"/>
    <x v="1"/>
    <x v="3645"/>
    <n v="597.59900000000005"/>
    <n v="320.25799999999998"/>
    <n v="17.772038999999999"/>
    <n v="0"/>
    <x v="3338"/>
    <x v="3471"/>
    <n v="41.418183999999997"/>
    <n v="-195.132034"/>
    <n v="-0.996591"/>
    <n v="41.419426000000001"/>
    <n v="-195.13395700000001"/>
    <n v="-0.99692800000000004"/>
    <n v="0.22892799999999999"/>
    <n v="3.3700000000000001E-4"/>
  </r>
  <r>
    <n v="3805"/>
    <x v="19"/>
    <s v="22-33-42-44-56-188-190-192"/>
    <s v="22-33-42-44-56-188-190-192"/>
    <x v="1"/>
    <x v="3646"/>
    <n v="530.13300000000004"/>
    <n v="313.98200000000003"/>
    <n v="16.817654000000001"/>
    <n v="0"/>
    <x v="3339"/>
    <x v="3472"/>
    <n v="41.683349"/>
    <n v="-195.79693800000001"/>
    <n v="-1.129767"/>
    <n v="41.672733000000001"/>
    <n v="-195.79426599999999"/>
    <n v="-1.131783"/>
    <n v="1.0946480000000001"/>
    <n v="2.016E-3"/>
  </r>
  <r>
    <n v="3806"/>
    <x v="19"/>
    <s v="22-33-42-44-56-188-190-192"/>
    <s v="22-33-42-44-56-188-190-192"/>
    <x v="1"/>
    <x v="3647"/>
    <n v="915.36900000000003"/>
    <n v="390.238"/>
    <n v="15.911346999999999"/>
    <n v="0"/>
    <x v="3340"/>
    <x v="3473"/>
    <n v="41.838625999999998"/>
    <n v="-196.481357"/>
    <n v="-1.251263"/>
    <n v="41.849442000000003"/>
    <n v="-196.484589"/>
    <n v="-1.253884"/>
    <n v="1.128843"/>
    <n v="2.6210000000000001E-3"/>
  </r>
  <r>
    <n v="3807"/>
    <x v="19"/>
    <s v="22-33-42-44-56-188-190-192"/>
    <s v="22-33-42-44-56-188-190-192"/>
    <x v="1"/>
    <x v="2176"/>
    <n v="527.44000000000005"/>
    <n v="325.435"/>
    <n v="13.356669999999999"/>
    <n v="0"/>
    <x v="3341"/>
    <x v="3474"/>
    <n v="41.962620000000001"/>
    <n v="-197.196335"/>
    <n v="-1.353326"/>
    <n v="41.969642999999998"/>
    <n v="-197.19923399999999"/>
    <n v="-1.3534310000000001"/>
    <n v="0.75973800000000002"/>
    <n v="1.05E-4"/>
  </r>
  <r>
    <n v="3808"/>
    <x v="19"/>
    <s v="22-33-42-44-56-188-190-192"/>
    <s v="22-33-42-44-56-188-190-192"/>
    <x v="1"/>
    <x v="420"/>
    <n v="532.42899999999997"/>
    <n v="371.95600000000002"/>
    <n v="11.1225"/>
    <n v="0"/>
    <x v="3342"/>
    <x v="3475"/>
    <n v="42.039507999999998"/>
    <n v="-197.926064"/>
    <n v="-1.4303300000000001"/>
    <n v="42.044266"/>
    <n v="-197.92713900000001"/>
    <n v="-1.431772"/>
    <n v="0.48774699999999999"/>
    <n v="1.4430000000000001E-3"/>
  </r>
  <r>
    <n v="3809"/>
    <x v="19"/>
    <s v="22-33-42-44-56-188-190-192"/>
    <s v="22-33-42-44-56-188-190-192"/>
    <x v="1"/>
    <x v="3648"/>
    <n v="484.66399999999999"/>
    <n v="282.75700000000001"/>
    <n v="12.084315999999999"/>
    <n v="0"/>
    <x v="3343"/>
    <x v="3476"/>
    <n v="42.078941999999998"/>
    <n v="-198.892259"/>
    <n v="-1.5074369999999999"/>
    <n v="42.089511999999999"/>
    <n v="-198.90033"/>
    <n v="-1.5076780000000001"/>
    <n v="1.329863"/>
    <n v="2.4000000000000001E-4"/>
  </r>
  <r>
    <n v="3810"/>
    <x v="19"/>
    <s v="22-33-42-44-56-188-190-192"/>
    <s v="22-33-42-44-56-188-190-192"/>
    <x v="1"/>
    <x v="3649"/>
    <n v="547.90300000000002"/>
    <n v="336.04599999999999"/>
    <n v="7.4325229999999998"/>
    <n v="0"/>
    <x v="3344"/>
    <x v="3477"/>
    <n v="42.117998"/>
    <n v="-199.6422"/>
    <n v="-1.5426599999999999"/>
    <n v="42.101357"/>
    <n v="-199.62660199999999"/>
    <n v="-1.5414909999999999"/>
    <n v="2.280843"/>
    <n v="1.1689999999999999E-3"/>
  </r>
  <r>
    <n v="3811"/>
    <x v="19"/>
    <s v="22-33-42-44-56-188-190-192"/>
    <s v="22-33-42-44-56-188-190-192"/>
    <x v="1"/>
    <x v="3650"/>
    <n v="471.685"/>
    <n v="295.82600000000002"/>
    <n v="6.033493"/>
    <n v="0"/>
    <x v="3345"/>
    <x v="3478"/>
    <n v="42.094472000000003"/>
    <n v="-200.352475"/>
    <n v="-1.5623739999999999"/>
    <n v="42.100517000000004"/>
    <n v="-200.349548"/>
    <n v="-1.563537"/>
    <n v="0.67159500000000005"/>
    <n v="1.163E-3"/>
  </r>
  <r>
    <n v="3812"/>
    <x v="19"/>
    <s v="22-33-42-44-56-188-190-192"/>
    <s v="22-33-42-44-56-188-190-192"/>
    <x v="1"/>
    <x v="3651"/>
    <n v="475.358"/>
    <n v="360.39400000000001"/>
    <n v="5.7303610000000003"/>
    <n v="0"/>
    <x v="3346"/>
    <x v="3479"/>
    <n v="42.082050000000002"/>
    <n v="-201.06093799999999"/>
    <n v="-1.5785469999999999"/>
    <n v="42.090705999999997"/>
    <n v="-201.07131999999999"/>
    <n v="-1.578435"/>
    <n v="1.3517030000000001"/>
    <n v="1.13E-4"/>
  </r>
  <r>
    <n v="3813"/>
    <x v="14"/>
    <s v="22-33-42-56-188-190-192"/>
    <s v="22-33-42-56-188-190-192"/>
    <x v="1"/>
    <x v="2380"/>
    <n v="402.29"/>
    <n v="310.54700000000003"/>
    <n v="7.0980930000000004"/>
    <n v="0"/>
    <x v="3347"/>
    <x v="3480"/>
    <n v="42.075744"/>
    <n v="-202.04660000000001"/>
    <n v="-1.5927770000000001"/>
    <n v="42.068108000000002"/>
    <n v="-202.03627"/>
    <n v="-1.5914980000000001"/>
    <n v="1.2846500000000001"/>
    <n v="1.279E-3"/>
  </r>
  <r>
    <n v="3814"/>
    <x v="19"/>
    <s v="22-33-42-56-184-188-190-192"/>
    <s v="22-33-42-56-184-188-190-192"/>
    <x v="1"/>
    <x v="3652"/>
    <n v="915.85199999999998"/>
    <n v="771.78599999999994"/>
    <n v="5.1009070000000003"/>
    <n v="0"/>
    <x v="3348"/>
    <x v="3481"/>
    <n v="42.025798999999999"/>
    <n v="-202.740196"/>
    <n v="-1.598187"/>
    <n v="42.046290999999997"/>
    <n v="-202.76258899999999"/>
    <n v="-1.5980179999999999"/>
    <n v="3.035355"/>
    <n v="1.6799999999999999E-4"/>
  </r>
  <r>
    <n v="3815"/>
    <x v="19"/>
    <s v="22-33-42-56-184-188-190-192"/>
    <s v="22-33-42-56-184-188-190-192"/>
    <x v="1"/>
    <x v="3653"/>
    <n v="601.83900000000006"/>
    <n v="310.36200000000002"/>
    <n v="6.497452"/>
    <n v="0"/>
    <x v="3349"/>
    <x v="3482"/>
    <n v="42.016357999999997"/>
    <n v="-203.478767"/>
    <n v="-1.598287"/>
    <n v="42.026634000000001"/>
    <n v="-203.489746"/>
    <n v="-1.5985229999999999"/>
    <n v="1.503822"/>
    <n v="2.3599999999999999E-4"/>
  </r>
  <r>
    <n v="3816"/>
    <x v="13"/>
    <s v="9-22-33-42-56-184-188-190-192"/>
    <s v="9-22-33-42-56-184-188-190-192"/>
    <x v="1"/>
    <x v="3654"/>
    <n v="928.25900000000001"/>
    <n v="416.10300000000001"/>
    <n v="6.9043279999999996"/>
    <n v="0"/>
    <x v="3279"/>
    <x v="3483"/>
    <n v="41.998809000000001"/>
    <n v="-204.19915599999999"/>
    <n v="-1.5959140000000001"/>
    <n v="42.009304"/>
    <n v="-204.21679700000001"/>
    <n v="-1.596417"/>
    <n v="2.0527199999999999"/>
    <n v="5.04E-4"/>
  </r>
  <r>
    <n v="3817"/>
    <x v="13"/>
    <s v="1-9-22-33-42-56-184-190-192"/>
    <s v="1-9-22-33-42-56-184-190-192"/>
    <x v="1"/>
    <x v="3655"/>
    <n v="513.55799999999999"/>
    <n v="337.53100000000001"/>
    <n v="9.0679180000000006"/>
    <n v="0"/>
    <x v="3350"/>
    <x v="3484"/>
    <n v="41.994345000000003"/>
    <n v="-205.184313"/>
    <n v="-1.5940270000000001"/>
    <n v="41.988124999999997"/>
    <n v="-205.184662"/>
    <n v="-1.5936330000000001"/>
    <n v="0.62301700000000004"/>
    <n v="3.9500000000000001E-4"/>
  </r>
  <r>
    <n v="3818"/>
    <x v="13"/>
    <s v="1-9-22-33-42-56-184-190-192"/>
    <s v="1-9-22-33-42-56-184-190-192"/>
    <x v="1"/>
    <x v="3656"/>
    <n v="562.197"/>
    <n v="271.36900000000003"/>
    <n v="6.8416750000000004"/>
    <n v="0"/>
    <x v="3351"/>
    <x v="3485"/>
    <n v="41.971417000000002"/>
    <n v="-205.907557"/>
    <n v="-1.5921099999999999"/>
    <n v="41.973250999999998"/>
    <n v="-205.909637"/>
    <n v="-1.592093"/>
    <n v="0.27741700000000002"/>
    <n v="1.7E-5"/>
  </r>
  <r>
    <n v="3819"/>
    <x v="19"/>
    <s v="9-22-33-42-56-184-190-192"/>
    <s v="9-22-33-42-56-184-190-192"/>
    <x v="1"/>
    <x v="3657"/>
    <n v="518.54"/>
    <n v="290.09300000000002"/>
    <n v="6.6410739999999997"/>
    <n v="0"/>
    <x v="3352"/>
    <x v="3486"/>
    <n v="41.972113999999998"/>
    <n v="-206.64837499999999"/>
    <n v="-1.5901430000000001"/>
    <n v="41.958992000000002"/>
    <n v="-206.63476600000001"/>
    <n v="-1.5909800000000001"/>
    <n v="1.890512"/>
    <n v="8.3699999999999996E-4"/>
  </r>
  <r>
    <n v="3820"/>
    <x v="19"/>
    <s v="9-22-33-42-56-184-190-192"/>
    <s v="9-22-33-42-56-184-190-192"/>
    <x v="1"/>
    <x v="3658"/>
    <n v="507.74900000000002"/>
    <n v="368.16500000000002"/>
    <n v="5.4874159999999996"/>
    <n v="0"/>
    <x v="3353"/>
    <x v="3487"/>
    <n v="41.944273000000003"/>
    <n v="-207.36612700000001"/>
    <n v="-1.590643"/>
    <n v="41.945179000000003"/>
    <n v="-207.36000100000001"/>
    <n v="-1.590195"/>
    <n v="0.61933099999999996"/>
    <n v="4.4799999999999999E-4"/>
  </r>
  <r>
    <n v="3821"/>
    <x v="19"/>
    <s v="9-22-33-42-56-184-190-192"/>
    <s v="9-22-33-42-56-184-190-192"/>
    <x v="1"/>
    <x v="2320"/>
    <n v="487.95400000000001"/>
    <n v="285.34800000000001"/>
    <n v="8.0701389999999993"/>
    <n v="0"/>
    <x v="3354"/>
    <x v="3488"/>
    <n v="41.932425000000002"/>
    <n v="-208.31263799999999"/>
    <n v="-1.5887819999999999"/>
    <n v="41.929442999999999"/>
    <n v="-208.3246"/>
    <n v="-1.5877049999999999"/>
    <n v="1.2328140000000001"/>
    <n v="1.077E-3"/>
  </r>
  <r>
    <n v="3822"/>
    <x v="19"/>
    <s v="9-22-33-42-56-184-190-192"/>
    <s v="9-22-33-42-56-184-190-192"/>
    <x v="1"/>
    <x v="3659"/>
    <n v="484.25099999999998"/>
    <n v="247.19399999999999"/>
    <n v="6.5071859999999999"/>
    <n v="0"/>
    <x v="3355"/>
    <x v="3489"/>
    <n v="41.930970000000002"/>
    <n v="-209.04253299999999"/>
    <n v="-1.5819810000000001"/>
    <n v="41.920338000000001"/>
    <n v="-209.04045099999999"/>
    <n v="-1.5850690000000001"/>
    <n v="1.0834569999999999"/>
    <n v="3.088E-3"/>
  </r>
  <r>
    <n v="3823"/>
    <x v="19"/>
    <s v="9-22-33-42-56-184-190-192"/>
    <s v="9-22-33-42-56-184-190-192"/>
    <x v="1"/>
    <x v="3660"/>
    <n v="508.78"/>
    <n v="317.5"/>
    <n v="6.1791390000000002"/>
    <n v="0"/>
    <x v="3356"/>
    <x v="3490"/>
    <n v="41.895974000000002"/>
    <n v="-209.744339"/>
    <n v="-1.5838300000000001"/>
    <n v="41.912571"/>
    <n v="-209.74529999999999"/>
    <n v="-1.5829709999999999"/>
    <n v="1.6624639999999999"/>
    <n v="8.5899999999999995E-4"/>
  </r>
  <r>
    <n v="3824"/>
    <x v="14"/>
    <s v="9-22-33-56-184-190-192"/>
    <s v="9-22-33-56-184-190-192"/>
    <x v="1"/>
    <x v="2430"/>
    <n v="716.21100000000001"/>
    <n v="394.05099999999999"/>
    <n v="6.5805499999999997"/>
    <n v="0"/>
    <x v="3357"/>
    <x v="3491"/>
    <n v="41.909165999999999"/>
    <n v="-210.68534399999999"/>
    <n v="-1.58229"/>
    <n v="41.903652000000001"/>
    <n v="-210.667145"/>
    <n v="-1.581043"/>
    <n v="1.9015820000000001"/>
    <n v="1.2470000000000001E-3"/>
  </r>
  <r>
    <n v="3825"/>
    <x v="14"/>
    <s v="9-22-33-56-184-190-192"/>
    <s v="9-22-33-56-184-190-192"/>
    <x v="1"/>
    <x v="2645"/>
    <n v="476.55599999999998"/>
    <n v="309.44"/>
    <n v="5.0008309999999998"/>
    <n v="0"/>
    <x v="3358"/>
    <x v="3492"/>
    <n v="41.888236999999997"/>
    <n v="-211.34005400000001"/>
    <n v="-1.579771"/>
    <n v="41.897697000000001"/>
    <n v="-211.34710699999999"/>
    <n v="-1.5800890000000001"/>
    <n v="1.179983"/>
    <n v="3.1799999999999998E-4"/>
  </r>
  <r>
    <n v="3826"/>
    <x v="14"/>
    <s v="9-22-33-56-184-190-192"/>
    <s v="9-22-33-56-184-190-192"/>
    <x v="1"/>
    <x v="3661"/>
    <n v="497.94299999999998"/>
    <n v="363.06900000000002"/>
    <n v="5.9723379999999997"/>
    <n v="0"/>
    <x v="3359"/>
    <x v="3493"/>
    <n v="41.889333000000001"/>
    <n v="-212.24662799999999"/>
    <n v="-1.578719"/>
    <n v="41.8904"/>
    <n v="-212.242142"/>
    <n v="-1.5792349999999999"/>
    <n v="0.46117000000000002"/>
    <n v="5.1599999999999997E-4"/>
  </r>
  <r>
    <n v="3827"/>
    <x v="14"/>
    <s v="9-22-33-56-184-190-192"/>
    <s v="9-22-33-56-184-190-192"/>
    <x v="1"/>
    <x v="3662"/>
    <n v="446.53699999999998"/>
    <n v="359.11099999999999"/>
    <n v="4.2782030000000004"/>
    <n v="0"/>
    <x v="3360"/>
    <x v="3494"/>
    <n v="41.881307999999997"/>
    <n v="-212.90293399999999"/>
    <n v="-1.5787739999999999"/>
    <n v="41.885418000000001"/>
    <n v="-212.906082"/>
    <n v="-1.5786579999999999"/>
    <n v="0.51771199999999995"/>
    <n v="1.16E-4"/>
  </r>
  <r>
    <n v="3828"/>
    <x v="14"/>
    <s v="9-22-56-180-184-190-192"/>
    <s v="9-22-56-180-184-190-192"/>
    <x v="1"/>
    <x v="3663"/>
    <n v="448.51600000000002"/>
    <n v="294.99299999999999"/>
    <n v="5.0519239999999996"/>
    <n v="0"/>
    <x v="3361"/>
    <x v="3495"/>
    <n v="41.880110000000002"/>
    <n v="-213.56312700000001"/>
    <n v="-1.5777369999999999"/>
    <n v="41.881591999999998"/>
    <n v="-213.563782"/>
    <n v="-1.577515"/>
    <n v="0.16197500000000001"/>
    <n v="2.22E-4"/>
  </r>
  <r>
    <n v="3829"/>
    <x v="14"/>
    <s v="9-22-56-180-184-190-192"/>
    <s v="9-22-56-180-184-190-192"/>
    <x v="1"/>
    <x v="3664"/>
    <n v="847.87800000000004"/>
    <n v="365.55799999999999"/>
    <n v="4.963743"/>
    <n v="0"/>
    <x v="3362"/>
    <x v="3496"/>
    <n v="41.877450000000003"/>
    <n v="-214.21021300000001"/>
    <n v="-1.576802"/>
    <n v="41.878418000000003"/>
    <n v="-214.213943"/>
    <n v="-1.5764769999999999"/>
    <n v="0.38541300000000001"/>
    <n v="3.2600000000000001E-4"/>
  </r>
  <r>
    <n v="3830"/>
    <x v="14"/>
    <s v="9-22-56-180-184-190-192"/>
    <s v="9-22-56-180-184-190-192"/>
    <x v="1"/>
    <x v="3665"/>
    <n v="469.04899999999998"/>
    <n v="323.68900000000002"/>
    <n v="6.4737"/>
    <n v="0"/>
    <x v="3363"/>
    <x v="3497"/>
    <n v="41.86392"/>
    <n v="-215.08153899999999"/>
    <n v="-1.572398"/>
    <n v="41.874839999999999"/>
    <n v="-215.06835899999999"/>
    <n v="-1.5754509999999999"/>
    <n v="1.7115990000000001"/>
    <n v="3.0530000000000002E-3"/>
  </r>
  <r>
    <n v="3831"/>
    <x v="19"/>
    <s v="9-21-22-56-180-184-190-192"/>
    <s v="9-21-22-56-180-184-190-192"/>
    <x v="1"/>
    <x v="3666"/>
    <n v="468.77199999999999"/>
    <n v="289.46199999999999"/>
    <n v="4.7421689999999996"/>
    <n v="0"/>
    <x v="3364"/>
    <x v="3498"/>
    <n v="41.851970999999999"/>
    <n v="-215.68561299999999"/>
    <n v="-1.5735969999999999"/>
    <n v="41.872486000000002"/>
    <n v="-215.69970699999999"/>
    <n v="-1.5749219999999999"/>
    <n v="2.4889860000000001"/>
    <n v="1.325E-3"/>
  </r>
  <r>
    <n v="3832"/>
    <x v="14"/>
    <s v="9-21-22-56-180-184-192"/>
    <s v="9-21-22-56-180-184-192"/>
    <x v="1"/>
    <x v="3250"/>
    <n v="413.56900000000002"/>
    <n v="255.28100000000001"/>
    <n v="4.8520000000000003"/>
    <n v="0"/>
    <x v="3365"/>
    <x v="3499"/>
    <n v="41.875773000000002"/>
    <n v="-216.329116"/>
    <n v="-1.574962"/>
    <n v="41.870345999999998"/>
    <n v="-216.323196"/>
    <n v="-1.5745400000000001"/>
    <n v="0.80307200000000001"/>
    <n v="4.2200000000000001E-4"/>
  </r>
  <r>
    <n v="3833"/>
    <x v="14"/>
    <s v="9-21-22-56-180-184-192"/>
    <s v="9-21-22-56-180-184-192"/>
    <x v="1"/>
    <x v="3667"/>
    <n v="804.03499999999997"/>
    <n v="379.20100000000002"/>
    <n v="6.3067549999999999"/>
    <n v="0"/>
    <x v="3366"/>
    <x v="3500"/>
    <n v="41.855708"/>
    <n v="-217.142729"/>
    <n v="-1.571267"/>
    <n v="41.867713999999999"/>
    <n v="-217.143631"/>
    <n v="-1.5741890000000001"/>
    <n v="1.2039770000000001"/>
    <n v="2.9229999999999998E-3"/>
  </r>
  <r>
    <n v="3834"/>
    <x v="14"/>
    <s v="9-21-22-56-180-184-192"/>
    <s v="9-21-22-56-180-184-192"/>
    <x v="1"/>
    <x v="3668"/>
    <n v="800.35900000000004"/>
    <n v="378.471"/>
    <n v="3.806422"/>
    <n v="0"/>
    <x v="3367"/>
    <x v="3501"/>
    <n v="41.845289999999999"/>
    <n v="-217.76639499999999"/>
    <n v="-1.576864"/>
    <n v="41.865851999999997"/>
    <n v="-217.75116"/>
    <n v="-1.574009"/>
    <n v="2.5591819999999998"/>
    <n v="2.8540000000000002E-3"/>
  </r>
  <r>
    <n v="3835"/>
    <x v="14"/>
    <s v="9-21-22-56-180-184-192"/>
    <s v="9-21-22-56-180-184-192"/>
    <x v="1"/>
    <x v="3669"/>
    <n v="416.48"/>
    <n v="345.52499999999998"/>
    <n v="4.0990880000000001"/>
    <n v="0"/>
    <x v="3368"/>
    <x v="3502"/>
    <n v="41.847842999999997"/>
    <n v="-218.331906"/>
    <n v="-1.5751839999999999"/>
    <n v="41.864395000000002"/>
    <n v="-218.35169999999999"/>
    <n v="-1.5736140000000001"/>
    <n v="2.5802489999999998"/>
    <n v="1.5690000000000001E-3"/>
  </r>
  <r>
    <n v="3836"/>
    <x v="14"/>
    <s v="9-21-22-56-180-184-192"/>
    <s v="9-21-22-56-180-184-192"/>
    <x v="1"/>
    <x v="1382"/>
    <n v="560.98599999999999"/>
    <n v="321.166"/>
    <n v="5.8972569999999997"/>
    <n v="0"/>
    <x v="3369"/>
    <x v="3503"/>
    <n v="41.826115999999999"/>
    <n v="-219.12755200000001"/>
    <n v="-1.574605"/>
    <n v="41.862876999999997"/>
    <n v="-219.141739"/>
    <n v="-1.5730690000000001"/>
    <n v="3.9403049999999999"/>
    <n v="1.536E-3"/>
  </r>
  <r>
    <n v="3837"/>
    <x v="14"/>
    <s v="9-21-22-56-180-184-192"/>
    <s v="9-21-22-56-180-184-192"/>
    <x v="1"/>
    <x v="3670"/>
    <n v="457.60599999999999"/>
    <n v="321.01"/>
    <n v="4.4449149999999999"/>
    <n v="0"/>
    <x v="3370"/>
    <x v="3504"/>
    <n v="41.842728000000001"/>
    <n v="-219.72106700000001"/>
    <n v="-1.5717410000000001"/>
    <n v="41.861904000000003"/>
    <n v="-219.72615099999999"/>
    <n v="-1.5727679999999999"/>
    <n v="1.983824"/>
    <n v="1.026E-3"/>
  </r>
  <r>
    <n v="3838"/>
    <x v="14"/>
    <s v="9-21-22-56-180-184-192"/>
    <s v="9-21-22-56-180-184-192"/>
    <x v="1"/>
    <x v="3671"/>
    <n v="628.48099999999999"/>
    <n v="476.928"/>
    <n v="4.4779720000000003"/>
    <n v="0"/>
    <x v="3371"/>
    <x v="3505"/>
    <n v="41.853853000000001"/>
    <n v="-220.30938"/>
    <n v="-1.5720559999999999"/>
    <n v="41.861033999999997"/>
    <n v="-220.303391"/>
    <n v="-1.57253"/>
    <n v="0.93509900000000001"/>
    <n v="4.7399999999999997E-4"/>
  </r>
  <r>
    <n v="3839"/>
    <x v="14"/>
    <s v="9-21-22-56-180-184-192"/>
    <s v="9-21-22-56-180-184-192"/>
    <x v="1"/>
    <x v="3672"/>
    <n v="475.48"/>
    <n v="284.512"/>
    <n v="4.6272039999999999"/>
    <n v="0"/>
    <x v="3372"/>
    <x v="3506"/>
    <n v="41.866459999999996"/>
    <n v="-220.875867"/>
    <n v="-1.5741480000000001"/>
    <n v="41.860252000000003"/>
    <n v="-220.874054"/>
    <n v="-1.572354"/>
    <n v="0.64666400000000002"/>
    <n v="1.794E-3"/>
  </r>
  <r>
    <n v="3840"/>
    <x v="14"/>
    <s v="9-21-22-56-180-184-192"/>
    <s v="9-21-22-56-180-184-192"/>
    <x v="1"/>
    <x v="3673"/>
    <n v="1389.0229999999999"/>
    <n v="347.31700000000001"/>
    <n v="4.8871630000000001"/>
    <n v="0"/>
    <x v="3373"/>
    <x v="1927"/>
    <n v="41.872176000000003"/>
    <n v="-221.434021"/>
    <n v="-1.569372"/>
    <n v="41.859538999999998"/>
    <n v="-221.43794299999999"/>
    <n v="-1.5722149999999999"/>
    <n v="1.323164"/>
    <n v="2.843E-3"/>
  </r>
  <r>
    <n v="3841"/>
    <x v="14"/>
    <s v="9-21-22-56-180-184-192"/>
    <s v="9-21-22-56-180-184-192"/>
    <x v="1"/>
    <x v="3674"/>
    <n v="594.05600000000004"/>
    <n v="362.678"/>
    <n v="5.0173589999999999"/>
    <n v="0"/>
    <x v="3374"/>
    <x v="3507"/>
    <n v="41.864640000000001"/>
    <n v="-222.19791699999999"/>
    <n v="-1.571369"/>
    <n v="41.858604"/>
    <n v="-222.179855"/>
    <n v="-1.5721210000000001"/>
    <n v="1.904369"/>
    <n v="7.5299999999999998E-4"/>
  </r>
  <r>
    <n v="3842"/>
    <x v="14"/>
    <s v="9-21-22-56-180-184-192"/>
    <s v="9-21-22-56-180-184-192"/>
    <x v="1"/>
    <x v="3675"/>
    <n v="423.197"/>
    <n v="383.15699999999998"/>
    <n v="3.6635260000000001"/>
    <n v="0"/>
    <x v="3375"/>
    <x v="3508"/>
    <n v="41.857315999999997"/>
    <n v="-222.72870499999999"/>
    <n v="-1.57212"/>
    <n v="41.857903"/>
    <n v="-222.729004"/>
    <n v="-1.572098"/>
    <n v="6.5884999999999999E-2"/>
    <n v="2.0999999999999999E-5"/>
  </r>
  <r>
    <n v="3843"/>
    <x v="14"/>
    <s v="9-21-22-56-180-184-192"/>
    <s v="9-21-22-56-180-184-192"/>
    <x v="1"/>
    <x v="3676"/>
    <n v="437.33100000000002"/>
    <n v="319.40899999999999"/>
    <n v="3.8930380000000002"/>
    <n v="0"/>
    <x v="3376"/>
    <x v="3509"/>
    <n v="41.881748999999999"/>
    <n v="-223.283784"/>
    <n v="-1.5630500000000001"/>
    <n v="41.865414000000001"/>
    <n v="-223.27093500000001"/>
    <n v="-1.565045"/>
    <n v="2.0782820000000002"/>
    <n v="1.9959999999999999E-3"/>
  </r>
  <r>
    <n v="3844"/>
    <x v="14"/>
    <s v="9-21-22-56-180-184-192"/>
    <s v="9-21-22-56-180-184-192"/>
    <x v="1"/>
    <x v="3677"/>
    <n v="455.28199999999998"/>
    <n v="309.26600000000002"/>
    <n v="4.8481370000000004"/>
    <n v="0"/>
    <x v="3377"/>
    <x v="3510"/>
    <n v="41.921709"/>
    <n v="-223.99690699999999"/>
    <n v="-1.553245"/>
    <n v="41.889935000000001"/>
    <n v="-223.983215"/>
    <n v="-1.5493110000000001"/>
    <n v="3.4599000000000002"/>
    <n v="3.934E-3"/>
  </r>
  <r>
    <n v="3845"/>
    <x v="14"/>
    <s v="9-21-22-56-180-184-192"/>
    <s v="9-21-22-56-180-184-192"/>
    <x v="1"/>
    <x v="3678"/>
    <n v="563.56600000000003"/>
    <n v="318.79899999999998"/>
    <n v="4.4353230000000003"/>
    <n v="0"/>
    <x v="3378"/>
    <x v="3511"/>
    <n v="41.912841999999998"/>
    <n v="-224.50904700000001"/>
    <n v="-1.53772"/>
    <n v="41.913494"/>
    <n v="-224.51068100000001"/>
    <n v="-1.539277"/>
    <n v="0.17596999999999999"/>
    <n v="1.557E-3"/>
  </r>
  <r>
    <n v="3846"/>
    <x v="14"/>
    <s v="9-21-22-56-180-184-192"/>
    <s v="9-21-22-56-180-184-192"/>
    <x v="1"/>
    <x v="3679"/>
    <n v="488.18400000000003"/>
    <n v="252.74700000000001"/>
    <n v="3.847372"/>
    <n v="0"/>
    <x v="3379"/>
    <x v="3512"/>
    <n v="41.938239000000003"/>
    <n v="-225.03293300000001"/>
    <n v="-1.533058"/>
    <n v="41.939663000000003"/>
    <n v="-225.032104"/>
    <n v="-1.531339"/>
    <n v="0.16475400000000001"/>
    <n v="1.719E-3"/>
  </r>
  <r>
    <n v="3847"/>
    <x v="14"/>
    <s v="9-21-22-56-180-184-192"/>
    <s v="9-21-22-56-180-184-192"/>
    <x v="1"/>
    <x v="3680"/>
    <n v="445.77800000000002"/>
    <n v="251.28"/>
    <n v="5.74627"/>
    <n v="0"/>
    <x v="3380"/>
    <x v="3513"/>
    <n v="42.025612000000002"/>
    <n v="-225.714832"/>
    <n v="-1.52765"/>
    <n v="41.977347999999999"/>
    <n v="-225.71795700000001"/>
    <n v="-1.523342"/>
    <n v="4.8364289999999999"/>
    <n v="4.3080000000000002E-3"/>
  </r>
  <r>
    <n v="3848"/>
    <x v="14"/>
    <s v="9-21-22-56-180-184-192"/>
    <s v="9-21-22-56-180-184-192"/>
    <x v="1"/>
    <x v="3681"/>
    <n v="624.98699999999997"/>
    <n v="425.94900000000001"/>
    <n v="4.1246660000000004"/>
    <n v="0"/>
    <x v="3381"/>
    <x v="3514"/>
    <n v="42.012721999999997"/>
    <n v="-226.22824800000001"/>
    <n v="-1.518025"/>
    <n v="42.007027000000001"/>
    <n v="-226.22515899999999"/>
    <n v="-1.5188299999999999"/>
    <n v="0.64788800000000002"/>
    <n v="8.0500000000000005E-4"/>
  </r>
  <r>
    <n v="3849"/>
    <x v="14"/>
    <s v="9-21-22-56-180-184-192"/>
    <s v="9-21-22-56-180-184-192"/>
    <x v="1"/>
    <x v="3682"/>
    <n v="758.68200000000002"/>
    <n v="357.38099999999997"/>
    <n v="3.6926450000000002"/>
    <n v="0"/>
    <x v="3382"/>
    <x v="3515"/>
    <n v="42.017338000000002"/>
    <n v="-226.71910199999999"/>
    <n v="-1.5176240000000001"/>
    <n v="42.037475999999998"/>
    <n v="-226.725998"/>
    <n v="-1.5152920000000001"/>
    <n v="2.1285500000000002"/>
    <n v="2.3319999999999999E-3"/>
  </r>
  <r>
    <n v="3850"/>
    <x v="13"/>
    <s v="9-16-21-22-30-56-180-184-192"/>
    <s v="9-16-21-22-30-56-180-184-192"/>
    <x v="1"/>
    <x v="3683"/>
    <n v="568.02300000000002"/>
    <n v="299.358"/>
    <n v="4.7414480000000001"/>
    <n v="0"/>
    <x v="3383"/>
    <x v="3516"/>
    <n v="42.082787000000003"/>
    <n v="-227.22062299999999"/>
    <n v="-1.510796"/>
    <n v="42.068503999999997"/>
    <n v="-227.221191"/>
    <n v="-1.512467"/>
    <n v="1.4294070000000001"/>
    <n v="1.671E-3"/>
  </r>
  <r>
    <n v="3851"/>
    <x v="14"/>
    <s v="9-16-21-30-56-180-184"/>
    <s v="9-16-21-30-56-180-184"/>
    <x v="1"/>
    <x v="3581"/>
    <n v="456.5"/>
    <n v="374.29599999999999"/>
    <n v="4.6513289999999996"/>
    <n v="0"/>
    <x v="3384"/>
    <x v="3517"/>
    <n v="42.104835999999999"/>
    <n v="-227.86645999999999"/>
    <n v="-1.5084379999999999"/>
    <n v="42.111511"/>
    <n v="-227.87313800000001"/>
    <n v="-1.5085999999999999"/>
    <n v="0.94429300000000005"/>
    <n v="1.6200000000000001E-4"/>
  </r>
  <r>
    <n v="3852"/>
    <x v="14"/>
    <s v="9-16-21-30-56-180-184"/>
    <s v="9-16-21-30-56-180-184"/>
    <x v="1"/>
    <x v="3684"/>
    <n v="658.15899999999999"/>
    <n v="387.23599999999999"/>
    <n v="4.6666780000000001"/>
    <n v="0"/>
    <x v="3385"/>
    <x v="3518"/>
    <n v="42.146842999999997"/>
    <n v="-228.35169300000001"/>
    <n v="-1.4874849999999999"/>
    <n v="42.164532000000001"/>
    <n v="-228.355087"/>
    <n v="-1.4892460000000001"/>
    <n v="1.8011299999999999"/>
    <n v="1.761E-3"/>
  </r>
  <r>
    <n v="3853"/>
    <x v="14"/>
    <s v="9-16-21-30-56-180-184"/>
    <s v="9-16-21-30-56-180-184"/>
    <x v="1"/>
    <x v="3685"/>
    <n v="778.03800000000001"/>
    <n v="446.24299999999999"/>
    <n v="4.8363370000000003"/>
    <n v="0"/>
    <x v="3386"/>
    <x v="3519"/>
    <n v="42.245911999999997"/>
    <n v="-228.84914900000001"/>
    <n v="-1.460842"/>
    <n v="42.240360000000003"/>
    <n v="-228.84466599999999"/>
    <n v="-1.460847"/>
    <n v="0.71357300000000001"/>
    <n v="3.9999999999999998E-6"/>
  </r>
  <r>
    <n v="3854"/>
    <x v="14"/>
    <s v="9-16-21-30-56-180-184"/>
    <s v="9-16-21-30-56-180-184"/>
    <x v="1"/>
    <x v="3686"/>
    <n v="729.72900000000004"/>
    <n v="379.964"/>
    <n v="6.6009779999999996"/>
    <n v="0"/>
    <x v="3387"/>
    <x v="3520"/>
    <n v="42.382612000000002"/>
    <n v="-229.54597799999999"/>
    <n v="-1.4239869999999999"/>
    <n v="42.365948000000003"/>
    <n v="-229.53833"/>
    <n v="-1.426099"/>
    <n v="1.833585"/>
    <n v="2.111E-3"/>
  </r>
  <r>
    <n v="3855"/>
    <x v="19"/>
    <s v="9-16-21-30-56-58-180-184"/>
    <s v="9-16-21-30-56-58-180-184"/>
    <x v="1"/>
    <x v="3687"/>
    <n v="485.97199999999998"/>
    <n v="399.73599999999999"/>
    <n v="6.1011559999999996"/>
    <n v="0"/>
    <x v="3388"/>
    <x v="3521"/>
    <n v="42.475233000000003"/>
    <n v="-230.099602"/>
    <n v="-1.403945"/>
    <n v="42.477660999999998"/>
    <n v="-230.100449"/>
    <n v="-1.403713"/>
    <n v="0.25717400000000001"/>
    <n v="2.32E-4"/>
  </r>
  <r>
    <n v="3856"/>
    <x v="19"/>
    <s v="9-16-21-30-56-58-180-184"/>
    <s v="9-16-21-30-56-58-180-184"/>
    <x v="1"/>
    <x v="3688"/>
    <n v="575.42999999999995"/>
    <n v="326.47000000000003"/>
    <n v="5.3174549999999998"/>
    <n v="0"/>
    <x v="3389"/>
    <x v="3522"/>
    <n v="42.615416000000003"/>
    <n v="-230.70762400000001"/>
    <n v="-1.382382"/>
    <n v="42.606521999999998"/>
    <n v="-230.70336900000001"/>
    <n v="-1.382971"/>
    <n v="0.98596200000000001"/>
    <n v="5.9000000000000003E-4"/>
  </r>
  <r>
    <n v="3857"/>
    <x v="19"/>
    <s v="9-16-21-30-56-58-180-184"/>
    <s v="9-16-21-30-56-58-180-184"/>
    <x v="1"/>
    <x v="3254"/>
    <n v="915.21100000000001"/>
    <n v="430.964"/>
    <n v="8.1778650000000006"/>
    <n v="0"/>
    <x v="3390"/>
    <x v="3523"/>
    <n v="42.837249999999997"/>
    <n v="-231.56948600000001"/>
    <n v="-1.342565"/>
    <n v="42.827896000000003"/>
    <n v="-231.567734"/>
    <n v="-1.3422970000000001"/>
    <n v="0.95166099999999998"/>
    <n v="2.6699999999999998E-4"/>
  </r>
  <r>
    <n v="3858"/>
    <x v="19"/>
    <s v="9-16-21-30-56-58-180-184"/>
    <s v="9-16-21-30-56-58-180-184"/>
    <x v="1"/>
    <x v="3689"/>
    <n v="915.37699999999995"/>
    <n v="524.76300000000003"/>
    <n v="8.2276109999999996"/>
    <n v="0"/>
    <x v="3391"/>
    <x v="3524"/>
    <n v="43.024151000000003"/>
    <n v="-232.248074"/>
    <n v="-1.302246"/>
    <n v="43.039543000000002"/>
    <n v="-232.25276199999999"/>
    <n v="-1.30115"/>
    <n v="1.6090260000000001"/>
    <n v="1.096E-3"/>
  </r>
  <r>
    <n v="3859"/>
    <x v="19"/>
    <s v="9-16-21-30-56-58-180-184"/>
    <s v="9-16-21-30-56-58-180-184"/>
    <x v="1"/>
    <x v="3690"/>
    <n v="721.21600000000001"/>
    <n v="362.98"/>
    <n v="8.5598569999999992"/>
    <n v="0"/>
    <x v="3392"/>
    <x v="3525"/>
    <n v="43.299129000000001"/>
    <n v="-232.952754"/>
    <n v="-1.251382"/>
    <n v="43.293182000000002"/>
    <n v="-232.95343"/>
    <n v="-1.252478"/>
    <n v="0.59850700000000001"/>
    <n v="1.096E-3"/>
  </r>
  <r>
    <n v="3860"/>
    <x v="19"/>
    <s v="9-16-21-30-56-58-180-184"/>
    <s v="9-16-21-30-56-58-180-184"/>
    <x v="1"/>
    <x v="3691"/>
    <n v="486.07900000000001"/>
    <n v="242.65199999999999"/>
    <n v="11.538974"/>
    <n v="0"/>
    <x v="3393"/>
    <x v="3526"/>
    <n v="43.681092"/>
    <n v="-233.864226"/>
    <n v="-1.1813819999999999"/>
    <n v="43.686565000000002"/>
    <n v="-233.866928"/>
    <n v="-1.181548"/>
    <n v="0.610433"/>
    <n v="1.66E-4"/>
  </r>
  <r>
    <n v="3861"/>
    <x v="14"/>
    <s v="16-21-30-56-58-180-184"/>
    <s v="16-21-30-56-58-180-184"/>
    <x v="1"/>
    <x v="3692"/>
    <n v="566.96699999999998"/>
    <n v="416.19299999999998"/>
    <n v="7.2302070000000001"/>
    <n v="0"/>
    <x v="3394"/>
    <x v="3527"/>
    <n v="43.985396000000001"/>
    <n v="-234.50421700000001"/>
    <n v="-1.125265"/>
    <n v="44.018368000000002"/>
    <n v="-234.51696799999999"/>
    <n v="-1.1259239999999999"/>
    <n v="3.5351360000000001"/>
    <n v="6.6E-4"/>
  </r>
  <r>
    <n v="3862"/>
    <x v="14"/>
    <s v="16-21-30-56-58-180-184"/>
    <s v="16-21-30-56-58-180-184"/>
    <x v="1"/>
    <x v="3693"/>
    <n v="485.37799999999999"/>
    <n v="276.16199999999998"/>
    <n v="7.3686550000000004"/>
    <n v="0"/>
    <x v="3395"/>
    <x v="3528"/>
    <n v="44.346389000000002"/>
    <n v="-235.125191"/>
    <n v="-1.068322"/>
    <n v="44.381329000000001"/>
    <n v="-235.134308"/>
    <n v="-1.0687990000000001"/>
    <n v="3.6109019999999998"/>
    <n v="4.7699999999999999E-4"/>
  </r>
  <r>
    <n v="3863"/>
    <x v="14"/>
    <s v="16-21-30-56-58-180-184"/>
    <s v="16-21-30-56-58-180-184"/>
    <x v="1"/>
    <x v="3694"/>
    <n v="667.60900000000004"/>
    <n v="412.44799999999998"/>
    <n v="10.328435000000001"/>
    <n v="0"/>
    <x v="3396"/>
    <x v="3529"/>
    <n v="44.899872000000002"/>
    <n v="-235.892617"/>
    <n v="-0.98794300000000002"/>
    <n v="44.919032999999999"/>
    <n v="-235.91435200000001"/>
    <n v="-0.99004800000000004"/>
    <n v="2.8975569999999999"/>
    <n v="2.1050000000000001E-3"/>
  </r>
  <r>
    <n v="3864"/>
    <x v="14"/>
    <s v="16-21-30-56-58-180-184"/>
    <s v="16-21-30-56-58-180-184"/>
    <x v="1"/>
    <x v="3695"/>
    <n v="770.27599999999995"/>
    <n v="422.80599999999998"/>
    <n v="8.0794840000000008"/>
    <n v="0"/>
    <x v="3397"/>
    <x v="3530"/>
    <n v="45.389057999999999"/>
    <n v="-236.481403"/>
    <n v="-0.92656700000000003"/>
    <n v="45.367088000000003"/>
    <n v="-236.47314499999999"/>
    <n v="-0.92937499999999995"/>
    <n v="2.3471090000000001"/>
    <n v="2.8080000000000002E-3"/>
  </r>
  <r>
    <n v="3865"/>
    <x v="14"/>
    <s v="16-21-30-56-58-180-184"/>
    <s v="16-21-30-56-58-180-184"/>
    <x v="1"/>
    <x v="3696"/>
    <n v="769.60299999999995"/>
    <n v="400.62"/>
    <n v="7.6371399999999996"/>
    <n v="0"/>
    <x v="3398"/>
    <x v="3531"/>
    <n v="45.858299000000002"/>
    <n v="-237.004492"/>
    <n v="-0.86648999999999998"/>
    <n v="45.85416"/>
    <n v="-237.008713"/>
    <n v="-0.86711700000000003"/>
    <n v="0.59110700000000005"/>
    <n v="6.2699999999999995E-4"/>
  </r>
  <r>
    <n v="3866"/>
    <x v="14"/>
    <s v="16-21-30-56-58-180-184"/>
    <s v="16-21-30-56-58-180-184"/>
    <x v="1"/>
    <x v="3697"/>
    <n v="817.46100000000001"/>
    <n v="426.27800000000002"/>
    <n v="9.5967959999999994"/>
    <n v="0"/>
    <x v="3399"/>
    <x v="3532"/>
    <n v="46.558428999999997"/>
    <n v="-237.679239"/>
    <n v="-0.78439099999999995"/>
    <n v="46.556133000000003"/>
    <n v="-237.679001"/>
    <n v="-0.78434400000000004"/>
    <n v="0.23083799999999999"/>
    <n v="4.6999999999999997E-5"/>
  </r>
  <r>
    <n v="3867"/>
    <x v="14"/>
    <s v="16-21-30-56-58-180-184"/>
    <s v="16-21-30-56-58-180-184"/>
    <x v="1"/>
    <x v="1268"/>
    <n v="531.72400000000005"/>
    <n v="311.24299999999999"/>
    <n v="7.8383510000000003"/>
    <n v="0"/>
    <x v="3400"/>
    <x v="3533"/>
    <n v="47.104143000000001"/>
    <n v="-238.14496299999999"/>
    <n v="-0.72238899999999995"/>
    <n v="47.115676999999998"/>
    <n v="-238.14209"/>
    <n v="-0.72273799999999999"/>
    <n v="1.1886270000000001"/>
    <n v="3.4900000000000003E-4"/>
  </r>
  <r>
    <n v="3868"/>
    <x v="18"/>
    <s v="21-30-56-58-180-184"/>
    <s v="21-30-56-58-180-184"/>
    <x v="1"/>
    <x v="3698"/>
    <n v="527.45299999999997"/>
    <n v="353.00099999999998"/>
    <n v="5.7823209999999996"/>
    <n v="0"/>
    <x v="3401"/>
    <x v="3534"/>
    <n v="47.644289000000001"/>
    <n v="-238.57562999999999"/>
    <n v="-0.66138799999999998"/>
    <n v="47.699890000000003"/>
    <n v="-238.568253"/>
    <n v="-0.661694"/>
    <n v="5.6088190000000004"/>
    <n v="3.0600000000000001E-4"/>
  </r>
  <r>
    <n v="3869"/>
    <x v="18"/>
    <s v="21-30-56-58-180-184"/>
    <s v="21-30-56-58-180-184"/>
    <x v="1"/>
    <x v="3699"/>
    <n v="448.572"/>
    <n v="313.05900000000003"/>
    <n v="4.9232100000000001"/>
    <n v="0"/>
    <x v="3402"/>
    <x v="3535"/>
    <n v="48.237523000000003"/>
    <n v="-238.96517499999999"/>
    <n v="-0.60240000000000005"/>
    <n v="48.307011000000003"/>
    <n v="-238.95602400000001"/>
    <n v="-0.60064600000000001"/>
    <n v="7.0087260000000002"/>
    <n v="1.7539999999999999E-3"/>
  </r>
  <r>
    <n v="3870"/>
    <x v="18"/>
    <s v="21-30-56-58-180-184"/>
    <s v="21-30-56-58-180-184"/>
    <x v="1"/>
    <x v="3700"/>
    <n v="366.52499999999998"/>
    <n v="235.09200000000001"/>
    <n v="7.6899439999999997"/>
    <n v="0"/>
    <x v="3403"/>
    <x v="3536"/>
    <n v="49.147444999999998"/>
    <n v="-239.41515899999999"/>
    <n v="-0.519679"/>
    <n v="49.151024"/>
    <n v="-239.41419999999999"/>
    <n v="-0.51968899999999996"/>
    <n v="0.37049700000000002"/>
    <n v="1.0000000000000001E-5"/>
  </r>
  <r>
    <n v="3871"/>
    <x v="18"/>
    <s v="21-30-56-58-180-184"/>
    <s v="21-30-56-58-180-184"/>
    <x v="1"/>
    <x v="3701"/>
    <n v="671.60199999999998"/>
    <n v="492.38900000000001"/>
    <n v="5.1872249999999998"/>
    <n v="0"/>
    <x v="3404"/>
    <x v="3537"/>
    <n v="49.774267999999999"/>
    <n v="-239.71455800000001"/>
    <n v="-0.46015099999999998"/>
    <n v="49.808472000000002"/>
    <n v="-239.712433"/>
    <n v="-0.45854499999999998"/>
    <n v="3.4269660000000002"/>
    <n v="1.606E-3"/>
  </r>
  <r>
    <n v="3872"/>
    <x v="18"/>
    <s v="21-30-56-58-180-184"/>
    <s v="21-30-56-58-180-184"/>
    <x v="1"/>
    <x v="3702"/>
    <n v="372.88600000000002"/>
    <n v="258.16000000000003"/>
    <n v="5.6496240000000002"/>
    <n v="0"/>
    <x v="3405"/>
    <x v="3538"/>
    <n v="50.535119000000002"/>
    <n v="-239.95151799999999"/>
    <n v="-0.39857999999999999"/>
    <n v="50.483704000000003"/>
    <n v="-239.97216800000001"/>
    <n v="-0.39854000000000001"/>
    <n v="5.5407390000000003"/>
    <n v="3.8999999999999999E-5"/>
  </r>
  <r>
    <n v="3873"/>
    <x v="18"/>
    <s v="21-30-56-58-180-184"/>
    <s v="21-30-56-58-180-184"/>
    <x v="1"/>
    <x v="3703"/>
    <n v="376.01900000000001"/>
    <n v="262.40699999999998"/>
    <n v="7.5235469999999998"/>
    <n v="0"/>
    <x v="3406"/>
    <x v="3539"/>
    <n v="51.432149000000003"/>
    <n v="-240.246835"/>
    <n v="-0.32100400000000001"/>
    <n v="51.406475"/>
    <n v="-240.25886499999999"/>
    <n v="-0.32201200000000002"/>
    <n v="2.8353090000000001"/>
    <n v="1.008E-3"/>
  </r>
  <r>
    <n v="3874"/>
    <x v="18"/>
    <s v="21-30-56-58-180-184"/>
    <s v="21-30-56-58-180-184"/>
    <x v="1"/>
    <x v="3704"/>
    <n v="674.54200000000003"/>
    <n v="540.92700000000002"/>
    <n v="4.8406140000000004"/>
    <n v="0"/>
    <x v="3407"/>
    <x v="3540"/>
    <n v="52.069764999999997"/>
    <n v="-240.45491699999999"/>
    <n v="-0.27390399999999998"/>
    <n v="52.110413000000001"/>
    <n v="-240.43632500000001"/>
    <n v="-0.27194800000000002"/>
    <n v="4.4697779999999998"/>
    <n v="1.9559999999999998E-3"/>
  </r>
  <r>
    <n v="3875"/>
    <x v="18"/>
    <s v="21-30-56-58-180-184"/>
    <s v="21-30-56-58-180-184"/>
    <x v="1"/>
    <x v="3705"/>
    <n v="679.82899999999995"/>
    <n v="423.85500000000002"/>
    <n v="5.8331"/>
    <n v="0"/>
    <x v="3408"/>
    <x v="3541"/>
    <n v="52.824621"/>
    <n v="-240.567249"/>
    <n v="-0.215478"/>
    <n v="52.820197999999998"/>
    <n v="-240.56899999999999"/>
    <n v="-0.21515200000000001"/>
    <n v="0.475713"/>
    <n v="3.2600000000000001E-4"/>
  </r>
  <r>
    <n v="3876"/>
    <x v="18"/>
    <s v="21-30-56-58-180-184"/>
    <s v="21-30-56-58-180-184"/>
    <x v="1"/>
    <x v="3706"/>
    <n v="372.05599999999998"/>
    <n v="266.964"/>
    <n v="6.4318299999999997"/>
    <n v="0"/>
    <x v="3409"/>
    <x v="3542"/>
    <n v="53.717241000000001"/>
    <n v="-240.73629700000001"/>
    <n v="-0.151034"/>
    <n v="53.775866999999998"/>
    <n v="-240.69181800000001"/>
    <n v="-0.146759"/>
    <n v="7.3589520000000004"/>
    <n v="4.2750000000000002E-3"/>
  </r>
  <r>
    <n v="3877"/>
    <x v="18"/>
    <s v="21-30-56-58-180-184"/>
    <s v="21-30-56-58-180-184"/>
    <x v="1"/>
    <x v="3707"/>
    <n v="633.95000000000005"/>
    <n v="443.77699999999999"/>
    <n v="4.2799569999999996"/>
    <n v="0"/>
    <x v="3410"/>
    <x v="3543"/>
    <n v="54.483615"/>
    <n v="-240.746793"/>
    <n v="-0.110805"/>
    <n v="54.498905000000001"/>
    <n v="-240.75628699999999"/>
    <n v="-0.107917"/>
    <n v="1.799755"/>
    <n v="2.8879999999999999E-3"/>
  </r>
  <r>
    <n v="3878"/>
    <x v="18"/>
    <s v="21-30-56-58-180-184"/>
    <s v="21-30-56-58-180-184"/>
    <x v="1"/>
    <x v="3708"/>
    <n v="430.84399999999999"/>
    <n v="290.30700000000002"/>
    <n v="4.1154260000000003"/>
    <n v="0"/>
    <x v="3411"/>
    <x v="3544"/>
    <n v="55.206117999999996"/>
    <n v="-240.80541700000001"/>
    <n v="-8.0784999999999996E-2"/>
    <n v="55.224628000000003"/>
    <n v="-240.803741"/>
    <n v="-7.8758999999999996E-2"/>
    <n v="1.858598"/>
    <n v="2.026E-3"/>
  </r>
  <r>
    <n v="3879"/>
    <x v="15"/>
    <s v="21-30-58-180-184"/>
    <s v="21-30-58-180-184"/>
    <x v="1"/>
    <x v="3709"/>
    <n v="368.89600000000002"/>
    <n v="271.87200000000001"/>
    <n v="4.4719009999999999"/>
    <n v="0"/>
    <x v="3412"/>
    <x v="3545"/>
    <n v="56.167431000000001"/>
    <n v="-240.852453"/>
    <n v="-5.2075999999999997E-2"/>
    <n v="56.193038999999999"/>
    <n v="-240.84468100000001"/>
    <n v="-4.9185E-2"/>
    <n v="2.676132"/>
    <n v="2.8909999999999999E-3"/>
  </r>
  <r>
    <n v="3880"/>
    <x v="15"/>
    <s v="21-30-58-180-184"/>
    <s v="21-30-58-180-184"/>
    <x v="1"/>
    <x v="2519"/>
    <n v="751.30100000000004"/>
    <n v="357.65300000000002"/>
    <n v="3.6954250000000002"/>
    <n v="0"/>
    <x v="3413"/>
    <x v="3546"/>
    <n v="56.909953999999999"/>
    <n v="-240.82342700000001"/>
    <n v="-3.0556E-2"/>
    <n v="56.918716000000003"/>
    <n v="-240.86399800000001"/>
    <n v="-3.3596000000000001E-2"/>
    <n v="4.1506439999999998"/>
    <n v="3.0400000000000002E-3"/>
  </r>
  <r>
    <n v="3881"/>
    <x v="15"/>
    <s v="21-30-58-180-184"/>
    <s v="21-30-58-180-184"/>
    <x v="1"/>
    <x v="3710"/>
    <n v="325.12900000000002"/>
    <n v="292.86"/>
    <n v="3.7191730000000001"/>
    <n v="0"/>
    <x v="3414"/>
    <x v="3547"/>
    <n v="57.637183"/>
    <n v="-240.882811"/>
    <n v="-2.2697999999999999E-2"/>
    <n v="57.643650000000001"/>
    <n v="-240.876846"/>
    <n v="-2.2565999999999999E-2"/>
    <n v="0.87975800000000004"/>
    <n v="1.3200000000000001E-4"/>
  </r>
  <r>
    <n v="3882"/>
    <x v="15"/>
    <s v="21-30-58-180-184"/>
    <s v="21-30-58-180-184"/>
    <x v="1"/>
    <x v="3711"/>
    <n v="607.35299999999995"/>
    <n v="422.97500000000002"/>
    <n v="3.315188"/>
    <n v="0"/>
    <x v="3415"/>
    <x v="3548"/>
    <n v="58.413434000000002"/>
    <n v="-240.86195799999999"/>
    <n v="-1.0714E-2"/>
    <n v="58.368755"/>
    <n v="-240.88514699999999"/>
    <n v="-1.4818E-2"/>
    <n v="5.0337949999999996"/>
    <n v="4.104E-3"/>
  </r>
  <r>
    <n v="3883"/>
    <x v="15"/>
    <s v="21-30-58-180-184"/>
    <s v="21-30-58-180-184"/>
    <x v="1"/>
    <x v="3712"/>
    <n v="320.45699999999999"/>
    <n v="372.69400000000002"/>
    <n v="4.8406149999999997"/>
    <n v="0"/>
    <x v="3416"/>
    <x v="3549"/>
    <n v="59.338509000000002"/>
    <n v="-240.891875"/>
    <n v="-7.1069999999999996E-3"/>
    <n v="59.336105000000003"/>
    <n v="-240.891434"/>
    <n v="-7.9830000000000005E-3"/>
    <n v="0.244367"/>
    <n v="8.7600000000000004E-4"/>
  </r>
  <r>
    <n v="3884"/>
    <x v="16"/>
    <s v="21-30-58-180"/>
    <s v="21-30-58-180"/>
    <x v="1"/>
    <x v="3713"/>
    <n v="277.51900000000001"/>
    <n v="354.25799999999998"/>
    <n v="2.6794190000000002"/>
    <n v="0"/>
    <x v="3417"/>
    <x v="3550"/>
    <n v="60.03022"/>
    <n v="-240.924139"/>
    <n v="-2.467E-3"/>
    <n v="60.062072999999998"/>
    <n v="-240.89372299999999"/>
    <n v="-4.5919999999999997E-3"/>
    <n v="4.4042940000000002"/>
    <n v="2.1250000000000002E-3"/>
  </r>
  <r>
    <n v="3885"/>
    <x v="16"/>
    <s v="21-30-58-180"/>
    <s v="21-30-58-180"/>
    <x v="1"/>
    <x v="3714"/>
    <n v="259.85300000000001"/>
    <n v="339.25200000000001"/>
    <n v="2.9792200000000002"/>
    <n v="0"/>
    <x v="3418"/>
    <x v="3551"/>
    <n v="60.775357999999997"/>
    <n v="-240.90221199999999"/>
    <n v="-2.9789999999999999E-3"/>
    <n v="60.788398999999998"/>
    <n v="-240.894882"/>
    <n v="-2.48E-3"/>
    <n v="1.4959070000000001"/>
    <n v="4.9899999999999999E-4"/>
  </r>
  <r>
    <n v="3886"/>
    <x v="16"/>
    <s v="21-30-58-180"/>
    <s v="21-30-58-180"/>
    <x v="1"/>
    <x v="3715"/>
    <n v="785.91700000000003"/>
    <n v="235.22"/>
    <n v="3.7012939999999999"/>
    <n v="0"/>
    <x v="3419"/>
    <x v="3552"/>
    <n v="61.734673000000001"/>
    <n v="-240.94936100000001"/>
    <n v="-2.578E-3"/>
    <n v="61.756523000000001"/>
    <n v="-240.895432"/>
    <n v="-8.6300000000000005E-4"/>
    <n v="5.8187389999999999"/>
    <n v="1.7149999999999999E-3"/>
  </r>
  <r>
    <n v="3887"/>
    <x v="16"/>
    <s v="21-30-58-180"/>
    <s v="21-30-58-180"/>
    <x v="1"/>
    <x v="3716"/>
    <n v="294.83300000000003"/>
    <n v="307.67500000000001"/>
    <n v="3.074465"/>
    <n v="0"/>
    <x v="2637"/>
    <x v="3553"/>
    <n v="62.480255"/>
    <n v="-240.89730299999999"/>
    <n v="2.81E-4"/>
    <n v="62.482272999999999"/>
    <n v="-240.895264"/>
    <n v="-1.21E-4"/>
    <n v="0.28689399999999998"/>
    <n v="1.5899999999999999E-4"/>
  </r>
  <r>
    <n v="3888"/>
    <x v="16"/>
    <s v="21-30-58-180"/>
    <s v="21-30-58-180"/>
    <x v="1"/>
    <x v="3717"/>
    <n v="1053.278"/>
    <n v="965.31600000000003"/>
    <n v="2.6540729999999999"/>
    <n v="0"/>
    <x v="3420"/>
    <x v="3554"/>
    <n v="63.156869"/>
    <n v="-240.95207199999999"/>
    <n v="-8.2999999999999998E-5"/>
    <n v="63.208064999999998"/>
    <n v="-240.894882"/>
    <n v="3.8099999999999999E-4"/>
    <n v="7.6757900000000001"/>
    <n v="2.9799999999999998E-4"/>
  </r>
  <r>
    <n v="3889"/>
    <x v="17"/>
    <s v="30-58-180"/>
    <s v="30-58-180"/>
    <x v="1"/>
    <x v="3718"/>
    <n v="209.73500000000001"/>
    <n v="231.517"/>
    <n v="3.2330969999999999"/>
    <n v="0"/>
    <x v="3421"/>
    <x v="3555"/>
    <n v="64.229211000000006"/>
    <n v="-240.87373299999999"/>
    <n v="6.5279999999999999E-3"/>
    <n v="64.175690000000003"/>
    <n v="-240.89398199999999"/>
    <n v="8.0800000000000002E-4"/>
    <n v="5.722378"/>
    <n v="5.7200000000000003E-3"/>
  </r>
  <r>
    <n v="3890"/>
    <x v="17"/>
    <s v="30-58-180"/>
    <s v="30-58-180"/>
    <x v="1"/>
    <x v="3719"/>
    <n v="227.28"/>
    <n v="248.881"/>
    <n v="1.8933770000000001"/>
    <n v="0"/>
    <x v="3422"/>
    <x v="3556"/>
    <n v="64.895938999999998"/>
    <n v="-240.90859499999999"/>
    <n v="2.2300000000000002E-3"/>
    <n v="64.901443"/>
    <n v="-240.89317299999999"/>
    <n v="9.9400000000000009E-4"/>
    <n v="1.637489"/>
    <n v="1.2359999999999999E-3"/>
  </r>
  <r>
    <n v="3891"/>
    <x v="16"/>
    <s v="30-58-82-180"/>
    <s v="30-58-82-180"/>
    <x v="1"/>
    <x v="3720"/>
    <n v="373.983"/>
    <n v="351.358"/>
    <n v="2.9430299999999998"/>
    <n v="0"/>
    <x v="3423"/>
    <x v="3557"/>
    <n v="65.682664000000003"/>
    <n v="-240.84513100000001"/>
    <n v="2.7079999999999999E-3"/>
    <n v="65.627448999999999"/>
    <n v="-240.89245600000001"/>
    <n v="1.003E-3"/>
    <n v="7.2721210000000003"/>
    <n v="1.7049999999999999E-3"/>
  </r>
  <r>
    <n v="3892"/>
    <x v="16"/>
    <s v="30-58-82-180"/>
    <s v="30-58-82-180"/>
    <x v="1"/>
    <x v="3721"/>
    <n v="293.68599999999998"/>
    <n v="287.97300000000001"/>
    <n v="2.9946480000000002"/>
    <n v="0"/>
    <x v="3424"/>
    <x v="3558"/>
    <n v="66.381091999999995"/>
    <n v="-240.86602500000001"/>
    <n v="1.3179999999999999E-3"/>
    <n v="66.353317000000004"/>
    <n v="-240.89189099999999"/>
    <n v="8.9400000000000005E-4"/>
    <n v="3.79542"/>
    <n v="4.2400000000000001E-4"/>
  </r>
  <r>
    <n v="3893"/>
    <x v="16"/>
    <s v="30-58-82-180"/>
    <s v="30-58-82-180"/>
    <x v="1"/>
    <x v="3722"/>
    <n v="478.85"/>
    <n v="374.24099999999999"/>
    <n v="3.6589719999999999"/>
    <n v="0"/>
    <x v="3425"/>
    <x v="3559"/>
    <n v="67.351095000000001"/>
    <n v="-240.89206100000001"/>
    <n v="4.2259999999999997E-3"/>
    <n v="67.321181999999993"/>
    <n v="-240.89120500000001"/>
    <n v="7.54E-4"/>
    <n v="2.9925030000000001"/>
    <n v="3.4719999999999998E-3"/>
  </r>
  <r>
    <n v="3894"/>
    <x v="16"/>
    <s v="30-58-82-180"/>
    <s v="30-58-82-180"/>
    <x v="1"/>
    <x v="3723"/>
    <n v="512.029"/>
    <n v="410.45800000000003"/>
    <n v="2.8153990000000002"/>
    <n v="0"/>
    <x v="3426"/>
    <x v="3560"/>
    <n v="68.046238000000002"/>
    <n v="-240.89438200000001"/>
    <n v="2.274E-3"/>
    <n v="68.047127000000003"/>
    <n v="-240.89080799999999"/>
    <n v="6.3299999999999999E-4"/>
    <n v="0.36824299999999999"/>
    <n v="1.6410000000000001E-3"/>
  </r>
  <r>
    <n v="3895"/>
    <x v="16"/>
    <s v="30-58-82-180"/>
    <s v="30-58-82-180"/>
    <x v="1"/>
    <x v="3189"/>
    <n v="362.86900000000003"/>
    <n v="346.83800000000002"/>
    <n v="2.6444049999999999"/>
    <n v="0"/>
    <x v="3427"/>
    <x v="3561"/>
    <n v="68.753345999999993"/>
    <n v="-240.92490900000001"/>
    <n v="1.5430000000000001E-3"/>
    <n v="68.772873000000004"/>
    <n v="-240.89044200000001"/>
    <n v="5.5000000000000003E-4"/>
    <n v="3.9614349999999998"/>
    <n v="9.9299999999999996E-4"/>
  </r>
  <r>
    <n v="3896"/>
    <x v="16"/>
    <s v="30-58-82-180"/>
    <s v="30-58-82-180"/>
    <x v="1"/>
    <x v="3724"/>
    <n v="288.21100000000001"/>
    <n v="402.32900000000001"/>
    <n v="3.0840550000000002"/>
    <n v="0"/>
    <x v="3428"/>
    <x v="3562"/>
    <n v="69.515006"/>
    <n v="-240.88564199999999"/>
    <n v="3.2290000000000001E-3"/>
    <n v="69.498795000000001"/>
    <n v="-240.89007599999999"/>
    <n v="5.2899999999999996E-4"/>
    <n v="1.680655"/>
    <n v="2.7000000000000001E-3"/>
  </r>
  <r>
    <n v="3897"/>
    <x v="16"/>
    <s v="30-58-82-180"/>
    <s v="30-58-82-180"/>
    <x v="1"/>
    <x v="3725"/>
    <n v="254.94300000000001"/>
    <n v="255.982"/>
    <n v="3.5625019999999998"/>
    <n v="0"/>
    <x v="53"/>
    <x v="3563"/>
    <n v="70.439937999999998"/>
    <n v="-240.93924999999999"/>
    <n v="-4.1260000000000003E-3"/>
    <n v="70.466605999999999"/>
    <n v="-240.88969399999999"/>
    <n v="4.0400000000000001E-4"/>
    <n v="5.627548"/>
    <n v="3.722E-3"/>
  </r>
  <r>
    <n v="3898"/>
    <x v="16"/>
    <s v="30-58-82-180"/>
    <s v="30-58-82-180"/>
    <x v="1"/>
    <x v="3726"/>
    <n v="342.238"/>
    <n v="411.63900000000001"/>
    <n v="3.4671650000000001"/>
    <n v="0"/>
    <x v="3429"/>
    <x v="3564"/>
    <n v="71.218249999999998"/>
    <n v="-240.86362800000001"/>
    <n v="1.94E-4"/>
    <n v="71.192397999999997"/>
    <n v="-240.88961800000001"/>
    <n v="2.1100000000000001E-4"/>
    <n v="3.6657989999999998"/>
    <n v="1.7E-5"/>
  </r>
  <r>
    <n v="3899"/>
    <x v="17"/>
    <s v="58-82-180"/>
    <s v="58-82-180"/>
    <x v="1"/>
    <x v="3727"/>
    <n v="382.48200000000003"/>
    <n v="293.495"/>
    <n v="2.25895"/>
    <n v="0"/>
    <x v="3430"/>
    <x v="3565"/>
    <n v="71.970550000000003"/>
    <n v="-240.83764199999999"/>
    <n v="1.7100000000000001E-4"/>
    <n v="71.918350000000004"/>
    <n v="-240.88958700000001"/>
    <n v="5.3000000000000001E-5"/>
    <n v="7.3641920000000001"/>
    <n v="1.18E-4"/>
  </r>
  <r>
    <n v="3900"/>
    <x v="17"/>
    <s v="58-82-180"/>
    <s v="58-82-180"/>
    <x v="1"/>
    <x v="3728"/>
    <n v="208.82599999999999"/>
    <n v="424.52100000000002"/>
    <n v="2.9390860000000001"/>
    <n v="0"/>
    <x v="69"/>
    <x v="3566"/>
    <n v="72.881308000000004"/>
    <n v="-240.920343"/>
    <n v="1.696E-3"/>
    <n v="72.886177000000004"/>
    <n v="-240.88958700000001"/>
    <n v="-2.8E-5"/>
    <n v="3.113829"/>
    <n v="1.668E-3"/>
  </r>
  <r>
    <n v="3901"/>
    <x v="17"/>
    <s v="58-82-180"/>
    <s v="58-82-180"/>
    <x v="1"/>
    <x v="3729"/>
    <n v="236.54400000000001"/>
    <n v="304.09300000000002"/>
    <n v="2.2114419999999999"/>
    <n v="0"/>
    <x v="1927"/>
    <x v="3567"/>
    <n v="73.689038999999994"/>
    <n v="-240.833035"/>
    <n v="3.1389999999999999E-3"/>
    <n v="73.611953999999997"/>
    <n v="-240.88969399999999"/>
    <n v="-1.1900000000000001E-4"/>
    <n v="9.5668380000000006"/>
    <n v="3.0200000000000001E-3"/>
  </r>
  <r>
    <n v="3902"/>
    <x v="17"/>
    <s v="58-82-180"/>
    <s v="58-82-180"/>
    <x v="1"/>
    <x v="3730"/>
    <n v="312.48500000000001"/>
    <n v="309.81299999999999"/>
    <n v="2.1508310000000002"/>
    <n v="0"/>
    <x v="3431"/>
    <x v="3568"/>
    <n v="74.379487999999995"/>
    <n v="-240.84881200000001"/>
    <n v="2.7100000000000002E-3"/>
    <n v="74.337897999999996"/>
    <n v="-240.88986199999999"/>
    <n v="-1.7699999999999999E-4"/>
    <n v="5.8436579999999996"/>
    <n v="2.5330000000000001E-3"/>
  </r>
  <r>
    <n v="3903"/>
    <x v="17"/>
    <s v="58-82-180"/>
    <s v="58-82-180"/>
    <x v="1"/>
    <x v="3731"/>
    <n v="206.69200000000001"/>
    <n v="273.65199999999999"/>
    <n v="2.8692679999999999"/>
    <n v="0"/>
    <x v="3432"/>
    <x v="3569"/>
    <n v="75.347774000000001"/>
    <n v="-240.83735100000001"/>
    <n v="4.2170000000000003E-3"/>
    <n v="75.305710000000005"/>
    <n v="-240.89007599999999"/>
    <n v="-2.33E-4"/>
    <n v="6.744853"/>
    <n v="3.9830000000000004E-3"/>
  </r>
  <r>
    <n v="3904"/>
    <x v="17"/>
    <s v="58-82-180"/>
    <s v="58-82-180"/>
    <x v="1"/>
    <x v="3732"/>
    <n v="233.73500000000001"/>
    <n v="356.637"/>
    <n v="2.1699310000000001"/>
    <n v="0"/>
    <x v="3433"/>
    <x v="132"/>
    <n v="76.032059000000004"/>
    <n v="-240.88880900000001"/>
    <n v="-3.0070000000000001E-3"/>
    <n v="76.031493999999995"/>
    <n v="-240.890244"/>
    <n v="-2.4499999999999999E-4"/>
    <n v="0.15423700000000001"/>
    <n v="2.7629999999999998E-3"/>
  </r>
  <r>
    <n v="3905"/>
    <x v="17"/>
    <s v="58-82-180"/>
    <s v="58-82-180"/>
    <x v="1"/>
    <x v="3733"/>
    <n v="336.07600000000002"/>
    <n v="409.48599999999999"/>
    <n v="1.876844"/>
    <n v="0"/>
    <x v="3411"/>
    <x v="3570"/>
    <n v="76.727237000000002"/>
    <n v="-240.93602000000001"/>
    <n v="-5.829E-3"/>
    <n v="76.757446000000002"/>
    <n v="-240.890457"/>
    <n v="-2.7E-4"/>
    <n v="5.4667690000000002"/>
    <n v="5.5589999999999997E-3"/>
  </r>
  <r>
    <n v="3906"/>
    <x v="17"/>
    <s v="58-82-180"/>
    <s v="58-82-180"/>
    <x v="1"/>
    <x v="3734"/>
    <n v="288.82900000000001"/>
    <n v="314.09899999999999"/>
    <n v="2.957446"/>
    <n v="0"/>
    <x v="3434"/>
    <x v="3571"/>
    <n v="77.686233000000001"/>
    <n v="-240.941316"/>
    <n v="-3.8570000000000002E-3"/>
    <n v="77.725266000000005"/>
    <n v="-240.89089999999999"/>
    <n v="-3.68E-4"/>
    <n v="6.3760009999999996"/>
    <n v="3.4889999999999999E-3"/>
  </r>
  <r>
    <n v="3907"/>
    <x v="17"/>
    <s v="58-82-180"/>
    <s v="58-82-180"/>
    <x v="1"/>
    <x v="3735"/>
    <n v="404.79700000000003"/>
    <n v="274.24599999999998"/>
    <n v="2.0739040000000002"/>
    <n v="0"/>
    <x v="3221"/>
    <x v="3226"/>
    <n v="78.442344000000006"/>
    <n v="-240.89706200000001"/>
    <n v="-3.336E-3"/>
    <n v="78.451049999999995"/>
    <n v="-240.89125100000001"/>
    <n v="-3.8099999999999999E-4"/>
    <n v="1.046748"/>
    <n v="2.9559999999999999E-3"/>
  </r>
  <r>
    <n v="3908"/>
    <x v="17"/>
    <s v="58-82-180"/>
    <s v="58-82-180"/>
    <x v="1"/>
    <x v="3736"/>
    <n v="366.91800000000001"/>
    <n v="425.85199999999998"/>
    <n v="2.0526339999999998"/>
    <n v="0"/>
    <x v="3435"/>
    <x v="3572"/>
    <n v="79.186797999999996"/>
    <n v="-240.87078"/>
    <n v="3.5820000000000001E-3"/>
    <n v="79.176993999999993"/>
    <n v="-240.891571"/>
    <n v="-4.0000000000000002E-4"/>
    <n v="2.2986399999999998"/>
    <n v="3.1830000000000001E-3"/>
  </r>
  <r>
    <n v="3909"/>
    <x v="20"/>
    <s v="58-82"/>
    <s v="58-82"/>
    <x v="1"/>
    <x v="3737"/>
    <n v="214.93700000000001"/>
    <n v="337.56200000000001"/>
    <n v="2.029061"/>
    <n v="0"/>
    <x v="3436"/>
    <x v="3573"/>
    <n v="80.166612999999998"/>
    <n v="-240.847722"/>
    <n v="-3.5729999999999998E-3"/>
    <n v="80.144806000000003"/>
    <n v="-240.892044"/>
    <n v="-4.4799999999999999E-4"/>
    <n v="4.9396829999999996"/>
    <n v="3.1250000000000002E-3"/>
  </r>
  <r>
    <n v="3910"/>
    <x v="20"/>
    <s v="58-82"/>
    <s v="58-82"/>
    <x v="1"/>
    <x v="3738"/>
    <n v="184.70599999999999"/>
    <n v="282.39"/>
    <n v="1.435028"/>
    <n v="0"/>
    <x v="66"/>
    <x v="3286"/>
    <n v="80.842864000000006"/>
    <n v="-240.89681899999999"/>
    <n v="-1.1743999999999999E-2"/>
    <n v="80.870590000000007"/>
    <n v="-240.89238"/>
    <n v="-4.5800000000000002E-4"/>
    <n v="2.807957"/>
    <n v="1.1285999999999999E-2"/>
  </r>
  <r>
    <n v="3911"/>
    <x v="20"/>
    <s v="58-82"/>
    <s v="58-82"/>
    <x v="1"/>
    <x v="3739"/>
    <n v="346.22699999999998"/>
    <n v="514.73900000000003"/>
    <n v="1.323774"/>
    <n v="0"/>
    <x v="3437"/>
    <x v="3574"/>
    <n v="81.528802999999996"/>
    <n v="-240.994001"/>
    <n v="-5.4489999999999999E-3"/>
    <n v="81.596541999999999"/>
    <n v="-240.89274599999999"/>
    <n v="-5.1000000000000004E-4"/>
    <n v="12.18247"/>
    <n v="4.9379999999999997E-3"/>
  </r>
  <r>
    <n v="3912"/>
    <x v="20"/>
    <s v="58-82"/>
    <s v="58-82"/>
    <x v="1"/>
    <x v="3740"/>
    <n v="223.56299999999999"/>
    <n v="249.99299999999999"/>
    <n v="2.0963989999999999"/>
    <n v="0"/>
    <x v="60"/>
    <x v="3575"/>
    <n v="82.551636999999999"/>
    <n v="-240.89009300000001"/>
    <n v="-6.3249999999999999E-3"/>
    <n v="82.564376999999993"/>
    <n v="-240.89321899999999"/>
    <n v="-5.4100000000000003E-4"/>
    <n v="1.311785"/>
    <n v="5.7840000000000001E-3"/>
  </r>
  <r>
    <n v="3913"/>
    <x v="20"/>
    <s v="58-82"/>
    <s v="58-82"/>
    <x v="1"/>
    <x v="3741"/>
    <n v="199.07599999999999"/>
    <n v="325.85000000000002"/>
    <n v="1.370088"/>
    <n v="0"/>
    <x v="54"/>
    <x v="184"/>
    <n v="83.290756000000002"/>
    <n v="-240.93553299999999"/>
    <n v="9.2770000000000005E-3"/>
    <n v="83.290160999999998"/>
    <n v="-240.89357000000001"/>
    <n v="-5.4500000000000002E-4"/>
    <n v="4.1967559999999997"/>
    <n v="8.7329999999999994E-3"/>
  </r>
  <r>
    <n v="3914"/>
    <x v="20"/>
    <s v="58-82"/>
    <s v="58-82"/>
    <x v="1"/>
    <x v="3742"/>
    <n v="156.029"/>
    <n v="279.62599999999998"/>
    <n v="1.7600039999999999"/>
    <n v="0"/>
    <x v="72"/>
    <x v="101"/>
    <n v="84.018400999999997"/>
    <n v="-240.847656"/>
    <n v="-1.2518E-2"/>
    <n v="84.016120999999998"/>
    <n v="-240.89392100000001"/>
    <n v="-5.4500000000000002E-4"/>
    <n v="4.6321190000000003"/>
    <n v="1.1972999999999999E-2"/>
  </r>
  <r>
    <n v="3915"/>
    <x v="20"/>
    <s v="58-82"/>
    <s v="58-82"/>
    <x v="1"/>
    <x v="3743"/>
    <n v="260.06900000000002"/>
    <n v="427.55500000000001"/>
    <n v="1.6238699999999999"/>
    <n v="0"/>
    <x v="1938"/>
    <x v="58"/>
    <n v="84.818342999999999"/>
    <n v="-240.80961300000001"/>
    <n v="-6.1739999999999998E-3"/>
    <n v="84.741912999999997"/>
    <n v="-240.894272"/>
    <n v="-5.4500000000000002E-4"/>
    <n v="11.405542000000001"/>
    <n v="5.6290000000000003E-3"/>
  </r>
  <r>
    <n v="3916"/>
    <x v="17"/>
    <s v="51-58-82"/>
    <s v="51-58-82"/>
    <x v="1"/>
    <x v="3744"/>
    <n v="221.75399999999999"/>
    <n v="337.79199999999997"/>
    <n v="2.820325"/>
    <n v="0"/>
    <x v="66"/>
    <x v="3576"/>
    <n v="85.724059999999994"/>
    <n v="-240.87544600000001"/>
    <n v="3.6419999999999998E-3"/>
    <n v="85.709746999999993"/>
    <n v="-240.89477500000001"/>
    <n v="-5.5999999999999995E-4"/>
    <n v="2.40516"/>
    <n v="3.0820000000000001E-3"/>
  </r>
  <r>
    <n v="3917"/>
    <x v="17"/>
    <s v="51-58-82"/>
    <s v="51-58-82"/>
    <x v="1"/>
    <x v="3745"/>
    <n v="239.70699999999999"/>
    <n v="204.05500000000001"/>
    <n v="2.354622"/>
    <n v="0"/>
    <x v="71"/>
    <x v="2042"/>
    <n v="86.444001"/>
    <n v="-240.86242300000001"/>
    <n v="2.0089999999999999E-3"/>
    <n v="86.435699"/>
    <n v="-240.89515700000001"/>
    <n v="-5.7600000000000001E-4"/>
    <n v="3.3770169999999999"/>
    <n v="1.4319999999999999E-3"/>
  </r>
  <r>
    <n v="3918"/>
    <x v="17"/>
    <s v="51-58-82"/>
    <s v="51-58-82"/>
    <x v="1"/>
    <x v="3746"/>
    <n v="389.92500000000001"/>
    <n v="419.899"/>
    <n v="2.1113849999999998"/>
    <n v="0"/>
    <x v="68"/>
    <x v="3577"/>
    <n v="87.127042000000003"/>
    <n v="-240.950559"/>
    <n v="4.3090000000000003E-3"/>
    <n v="87.161490999999998"/>
    <n v="-240.89565999999999"/>
    <n v="-6.6E-4"/>
    <n v="6.4811949999999996"/>
    <n v="3.6489999999999999E-3"/>
  </r>
  <r>
    <n v="3919"/>
    <x v="17"/>
    <s v="51-58-82"/>
    <s v="51-58-82"/>
    <x v="1"/>
    <x v="3747"/>
    <n v="217.566"/>
    <n v="302.346"/>
    <n v="2.4077890000000002"/>
    <n v="0"/>
    <x v="69"/>
    <x v="3578"/>
    <n v="87.891543999999996"/>
    <n v="-240.89132900000001"/>
    <n v="2.47E-3"/>
    <n v="87.887450999999999"/>
    <n v="-240.89617899999999"/>
    <n v="-6.8199999999999999E-4"/>
    <n v="0.63462200000000002"/>
    <n v="1.7880000000000001E-3"/>
  </r>
  <r>
    <n v="3920"/>
    <x v="17"/>
    <s v="51-58-82"/>
    <s v="51-58-82"/>
    <x v="1"/>
    <x v="3748"/>
    <n v="205.64099999999999"/>
    <n v="254.28100000000001"/>
    <n v="3.038964"/>
    <n v="0"/>
    <x v="71"/>
    <x v="3579"/>
    <n v="88.873215000000002"/>
    <n v="-240.873031"/>
    <n v="-1.158E-3"/>
    <n v="88.855277999999998"/>
    <n v="-240.89686599999999"/>
    <n v="-7.1199999999999996E-4"/>
    <n v="2.9829680000000001"/>
    <n v="4.46E-4"/>
  </r>
  <r>
    <n v="3921"/>
    <x v="17"/>
    <s v="51-58-82"/>
    <s v="51-58-82"/>
    <x v="1"/>
    <x v="3749"/>
    <n v="243.21100000000001"/>
    <n v="283.21600000000001"/>
    <n v="2.6879979999999999"/>
    <n v="0"/>
    <x v="68"/>
    <x v="3580"/>
    <n v="89.611509999999996"/>
    <n v="-240.87539000000001"/>
    <n v="-5.7239999999999999E-3"/>
    <n v="89.581069999999997"/>
    <n v="-240.89738500000001"/>
    <n v="-6.9200000000000002E-4"/>
    <n v="3.7555049999999999"/>
    <n v="5.032E-3"/>
  </r>
  <r>
    <n v="3922"/>
    <x v="17"/>
    <s v="51-58-82"/>
    <s v="51-58-82"/>
    <x v="1"/>
    <x v="3750"/>
    <n v="235.22200000000001"/>
    <n v="264.95499999999998"/>
    <n v="2.2984650000000002"/>
    <n v="0"/>
    <x v="72"/>
    <x v="3581"/>
    <n v="90.302578999999994"/>
    <n v="-240.91170600000001"/>
    <n v="-4.3039999999999997E-3"/>
    <n v="90.307029999999997"/>
    <n v="-240.89788799999999"/>
    <n v="-6.6699999999999995E-4"/>
    <n v="1.451694"/>
    <n v="3.637E-3"/>
  </r>
  <r>
    <n v="3923"/>
    <x v="20"/>
    <s v="51-82"/>
    <s v="51-82"/>
    <x v="1"/>
    <x v="3751"/>
    <n v="273.16500000000002"/>
    <n v="423.58699999999999"/>
    <n v="1.7173989999999999"/>
    <n v="0"/>
    <x v="69"/>
    <x v="1941"/>
    <n v="91.282911999999996"/>
    <n v="-240.90687700000001"/>
    <n v="-5.5009999999999998E-3"/>
    <n v="91.274863999999994"/>
    <n v="-240.89854399999999"/>
    <n v="-6.4099999999999997E-4"/>
    <n v="1.1584909999999999"/>
    <n v="4.8599999999999997E-3"/>
  </r>
  <r>
    <n v="3924"/>
    <x v="20"/>
    <s v="51-82"/>
    <s v="51-82"/>
    <x v="1"/>
    <x v="3752"/>
    <n v="190.83699999999999"/>
    <n v="305.041"/>
    <n v="1.2462690000000001"/>
    <n v="0"/>
    <x v="54"/>
    <x v="159"/>
    <n v="91.977207000000007"/>
    <n v="-240.931074"/>
    <n v="-3.2959999999999999E-3"/>
    <n v="92.000647999999998"/>
    <n v="-240.899078"/>
    <n v="-6.3900000000000003E-4"/>
    <n v="3.9663970000000002"/>
    <n v="2.6570000000000001E-3"/>
  </r>
  <r>
    <n v="3925"/>
    <x v="20"/>
    <s v="51-82"/>
    <s v="51-82"/>
    <x v="1"/>
    <x v="3753"/>
    <n v="170.988"/>
    <n v="253.65199999999999"/>
    <n v="1.523784"/>
    <n v="0"/>
    <x v="69"/>
    <x v="169"/>
    <n v="92.726782999999998"/>
    <n v="-240.89647600000001"/>
    <n v="-1.9000000000000001E-5"/>
    <n v="92.726607999999999"/>
    <n v="-240.899597"/>
    <n v="-6.38E-4"/>
    <n v="0.312639"/>
    <n v="6.1899999999999998E-4"/>
  </r>
  <r>
    <n v="3926"/>
    <x v="20"/>
    <s v="51-82"/>
    <s v="51-82"/>
    <x v="1"/>
    <x v="3754"/>
    <n v="155.827"/>
    <n v="308.80700000000002"/>
    <n v="2.1927400000000001"/>
    <n v="0"/>
    <x v="70"/>
    <x v="57"/>
    <n v="93.665114000000003"/>
    <n v="-240.895049"/>
    <n v="5.5149999999999999E-3"/>
    <n v="93.694443000000007"/>
    <n v="-240.90031400000001"/>
    <n v="-6.38E-4"/>
    <n v="2.9797099999999999"/>
    <n v="4.8770000000000003E-3"/>
  </r>
  <r>
    <n v="3927"/>
    <x v="20"/>
    <s v="51-82"/>
    <s v="51-82"/>
    <x v="1"/>
    <x v="3755"/>
    <n v="177.24100000000001"/>
    <n v="368.16800000000001"/>
    <n v="1.631162"/>
    <n v="0"/>
    <x v="68"/>
    <x v="3582"/>
    <n v="94.445093999999997"/>
    <n v="-240.87173999999999"/>
    <n v="4.4200000000000001E-4"/>
    <n v="94.420235000000005"/>
    <n v="-240.90074200000001"/>
    <n v="-6.0999999999999997E-4"/>
    <n v="3.8197920000000001"/>
    <n v="1.6699999999999999E-4"/>
  </r>
  <r>
    <n v="3928"/>
    <x v="20"/>
    <s v="51-82"/>
    <s v="51-82"/>
    <x v="1"/>
    <x v="3756"/>
    <n v="166.905"/>
    <n v="286.38"/>
    <n v="1.308206"/>
    <n v="0"/>
    <x v="70"/>
    <x v="1091"/>
    <n v="95.118438999999995"/>
    <n v="-240.93634299999999"/>
    <n v="-2.0590000000000001E-3"/>
    <n v="95.146186999999998"/>
    <n v="-240.901093"/>
    <n v="-5.9900000000000003E-4"/>
    <n v="4.486116"/>
    <n v="1.4599999999999999E-3"/>
  </r>
  <r>
    <n v="3929"/>
    <x v="20"/>
    <s v="51-82"/>
    <s v="51-82"/>
    <x v="1"/>
    <x v="3757"/>
    <n v="287.63099999999997"/>
    <n v="431.76900000000001"/>
    <n v="1.8444529999999999"/>
    <n v="0"/>
    <x v="69"/>
    <x v="3583"/>
    <n v="96.099113000000003"/>
    <n v="-240.935126"/>
    <n v="-3.0430000000000001E-3"/>
    <n v="96.114020999999994"/>
    <n v="-240.901794"/>
    <n v="-6.2699999999999995E-4"/>
    <n v="3.6513559999999998"/>
    <n v="2.4160000000000002E-3"/>
  </r>
  <r>
    <n v="3930"/>
    <x v="20"/>
    <s v="51-82"/>
    <s v="51-82"/>
    <x v="1"/>
    <x v="3758"/>
    <n v="190.32599999999999"/>
    <n v="250.19300000000001"/>
    <n v="1.8390249999999999"/>
    <n v="0"/>
    <x v="64"/>
    <x v="1948"/>
    <n v="96.847988999999998"/>
    <n v="-240.83938599999999"/>
    <n v="5.5500000000000002E-3"/>
    <n v="96.839813000000007"/>
    <n v="-240.902298"/>
    <n v="-6.29E-4"/>
    <n v="6.344144"/>
    <n v="4.921E-3"/>
  </r>
  <r>
    <n v="3931"/>
    <x v="17"/>
    <s v="51-82-182"/>
    <s v="51-82-182"/>
    <x v="1"/>
    <x v="3759"/>
    <n v="251.25"/>
    <n v="343.608"/>
    <n v="2.1867920000000001"/>
    <n v="0"/>
    <x v="71"/>
    <x v="3584"/>
    <n v="97.566374999999994"/>
    <n v="-240.925555"/>
    <n v="6.0999999999999997E-4"/>
    <n v="97.565772999999993"/>
    <n v="-240.90266399999999"/>
    <n v="-5.9599999999999996E-4"/>
    <n v="2.289847"/>
    <n v="1.5E-5"/>
  </r>
  <r>
    <n v="3932"/>
    <x v="17"/>
    <s v="51-82-182"/>
    <s v="51-82-182"/>
    <x v="1"/>
    <x v="3760"/>
    <n v="294.99099999999999"/>
    <n v="269.41500000000002"/>
    <n v="2.0722170000000002"/>
    <n v="0"/>
    <x v="64"/>
    <x v="3585"/>
    <n v="98.290235999999993"/>
    <n v="-240.90630899999999"/>
    <n v="-2.1000000000000001E-4"/>
    <n v="98.291556999999997"/>
    <n v="-240.903122"/>
    <n v="-6.3199999999999997E-4"/>
    <n v="0.344999"/>
    <n v="4.2200000000000001E-4"/>
  </r>
  <r>
    <n v="3933"/>
    <x v="17"/>
    <s v="51-82-182"/>
    <s v="51-82-182"/>
    <x v="1"/>
    <x v="2995"/>
    <n v="210.529"/>
    <n v="299.90199999999999"/>
    <n v="3.1644459999999999"/>
    <n v="0"/>
    <x v="64"/>
    <x v="3586"/>
    <n v="99.278255999999999"/>
    <n v="-240.88464200000001"/>
    <n v="-7.2000000000000005E-4"/>
    <n v="99.259392000000005"/>
    <n v="-240.90382399999999"/>
    <n v="-6.6100000000000002E-4"/>
    <n v="2.6903069999999998"/>
    <n v="5.8999999999999998E-5"/>
  </r>
  <r>
    <n v="3934"/>
    <x v="17"/>
    <s v="51-82-182"/>
    <s v="51-82-182"/>
    <x v="1"/>
    <x v="3761"/>
    <n v="275.93400000000003"/>
    <n v="443.80900000000003"/>
    <n v="2.1371190000000002"/>
    <n v="0"/>
    <x v="71"/>
    <x v="100"/>
    <n v="99.981228000000002"/>
    <n v="-240.92336800000001"/>
    <n v="8.5000000000000006E-5"/>
    <n v="99.985352000000006"/>
    <n v="-240.90434300000001"/>
    <n v="-6.6399999999999999E-4"/>
    <n v="1.94672"/>
    <n v="5.7899999999999998E-4"/>
  </r>
  <r>
    <n v="3935"/>
    <x v="17"/>
    <s v="51-82-182"/>
    <s v="51-82-182"/>
    <x v="1"/>
    <x v="3762"/>
    <n v="311.18400000000003"/>
    <n v="361.16"/>
    <n v="2.2252350000000001"/>
    <n v="0"/>
    <x v="64"/>
    <x v="140"/>
    <n v="100.718434"/>
    <n v="-240.88048000000001"/>
    <n v="7.2199999999999999E-4"/>
    <n v="100.71114300000001"/>
    <n v="-240.904877"/>
    <n v="-6.6399999999999999E-4"/>
    <n v="2.5462639999999999"/>
    <n v="5.8E-5"/>
  </r>
  <r>
    <n v="3936"/>
    <x v="16"/>
    <s v="3-51-82-182"/>
    <s v="3-51-82-182"/>
    <x v="1"/>
    <x v="3763"/>
    <n v="318.27"/>
    <n v="258.72199999999998"/>
    <n v="4.1672180000000001"/>
    <n v="0"/>
    <x v="64"/>
    <x v="58"/>
    <n v="101.67701"/>
    <n v="-240.89699999999999"/>
    <n v="1.0189999999999999E-3"/>
    <n v="101.67897000000001"/>
    <n v="-240.90557899999999"/>
    <n v="-6.6399999999999999E-4"/>
    <n v="0.87994799999999995"/>
    <n v="3.5500000000000001E-4"/>
  </r>
  <r>
    <n v="3937"/>
    <x v="16"/>
    <s v="3-51-82-182"/>
    <s v="3-51-82-182"/>
    <x v="1"/>
    <x v="3764"/>
    <n v="258.577"/>
    <n v="248.75399999999999"/>
    <n v="3.0553089999999998"/>
    <n v="0"/>
    <x v="69"/>
    <x v="0"/>
    <n v="102.393079"/>
    <n v="-240.86686800000001"/>
    <n v="-3.8960000000000002E-3"/>
    <n v="102.40492999999999"/>
    <n v="-240.906113"/>
    <n v="-6.6399999999999999E-4"/>
    <n v="4.0994570000000001"/>
    <n v="3.2309999999999999E-3"/>
  </r>
  <r>
    <n v="3938"/>
    <x v="16"/>
    <s v="3-51-82-182"/>
    <s v="3-51-82-182"/>
    <x v="1"/>
    <x v="3765"/>
    <n v="287.90800000000002"/>
    <n v="327.78699999999998"/>
    <n v="3.07233"/>
    <n v="0"/>
    <x v="64"/>
    <x v="58"/>
    <n v="103.140642"/>
    <n v="-240.90169900000001"/>
    <n v="-2.1800000000000001E-4"/>
    <n v="103.13072200000001"/>
    <n v="-240.906631"/>
    <n v="-6.6399999999999999E-4"/>
    <n v="1.1078159999999999"/>
    <n v="4.46E-4"/>
  </r>
  <r>
    <n v="3939"/>
    <x v="16"/>
    <s v="3-51-82-182"/>
    <s v="3-51-82-182"/>
    <x v="1"/>
    <x v="356"/>
    <n v="289.13900000000001"/>
    <n v="406.697"/>
    <n v="4.4340229999999998"/>
    <n v="0"/>
    <x v="68"/>
    <x v="0"/>
    <n v="104.13108699999999"/>
    <n v="-240.88397000000001"/>
    <n v="4.3000000000000002E-5"/>
    <n v="104.09854900000001"/>
    <n v="-240.90733299999999"/>
    <n v="-6.6399999999999999E-4"/>
    <n v="4.0056890000000003"/>
    <n v="6.2100000000000002E-4"/>
  </r>
  <r>
    <n v="3940"/>
    <x v="16"/>
    <s v="3-51-82-182"/>
    <s v="3-51-82-182"/>
    <x v="1"/>
    <x v="3766"/>
    <n v="280.233"/>
    <n v="240.62"/>
    <n v="2.7901639999999999"/>
    <n v="0"/>
    <x v="71"/>
    <x v="0"/>
    <n v="104.840099"/>
    <n v="-240.91547800000001"/>
    <n v="-3.2499999999999999E-3"/>
    <n v="104.82450900000001"/>
    <n v="-240.90786700000001"/>
    <n v="-6.6399999999999999E-4"/>
    <n v="1.7348490000000001"/>
    <n v="2.5850000000000001E-3"/>
  </r>
  <r>
    <n v="3941"/>
    <x v="16"/>
    <s v="3-51-82-182"/>
    <s v="3-51-82-182"/>
    <x v="1"/>
    <x v="3767"/>
    <n v="425.80500000000001"/>
    <n v="422.75099999999998"/>
    <n v="2.8902679999999998"/>
    <n v="0"/>
    <x v="3438"/>
    <x v="0"/>
    <n v="105.609144"/>
    <n v="-240.831232"/>
    <n v="1.178E-3"/>
    <n v="105.550301"/>
    <n v="-240.90838600000001"/>
    <n v="-6.6399999999999999E-4"/>
    <n v="9.7032279999999993"/>
    <n v="5.13E-4"/>
  </r>
  <r>
    <n v="3942"/>
    <x v="16"/>
    <s v="3-51-82-182"/>
    <s v="3-51-82-182"/>
    <x v="1"/>
    <x v="3768"/>
    <n v="1450.7919999999999"/>
    <n v="1226.115"/>
    <n v="3.8166679999999999"/>
    <n v="0"/>
    <x v="3439"/>
    <x v="58"/>
    <n v="106.5253"/>
    <n v="-240.84782799999999"/>
    <n v="-3.411E-3"/>
    <n v="106.51686100000001"/>
    <n v="-240.90910299999999"/>
    <n v="-6.6399999999999999E-4"/>
    <n v="6.1853920000000002"/>
    <n v="2.7469999999999999E-3"/>
  </r>
  <r>
    <n v="3943"/>
    <x v="15"/>
    <s v="3-51-74-82-182"/>
    <s v="3-51-74-82-182"/>
    <x v="1"/>
    <x v="3769"/>
    <n v="349.76799999999997"/>
    <n v="361.53199999999998"/>
    <n v="3.9910160000000001"/>
    <n v="0"/>
    <x v="3440"/>
    <x v="58"/>
    <n v="107.24796499999999"/>
    <n v="-240.91841600000001"/>
    <n v="1.8220000000000001E-3"/>
    <n v="107.23633599999999"/>
    <n v="-240.90962200000001"/>
    <n v="-6.6399999999999999E-4"/>
    <n v="1.457943"/>
    <n v="1.158E-3"/>
  </r>
  <r>
    <n v="3944"/>
    <x v="15"/>
    <s v="3-51-74-82-182"/>
    <s v="3-51-74-82-182"/>
    <x v="1"/>
    <x v="3054"/>
    <n v="501.75900000000001"/>
    <n v="311.697"/>
    <n v="3.619923"/>
    <n v="0"/>
    <x v="3441"/>
    <x v="101"/>
    <n v="107.964054"/>
    <n v="-240.90168700000001"/>
    <n v="-3.1199999999999999E-4"/>
    <n v="107.94612100000001"/>
    <n v="-240.910156"/>
    <n v="-6.6500000000000001E-4"/>
    <n v="1.983176"/>
    <n v="3.5300000000000002E-4"/>
  </r>
  <r>
    <n v="3945"/>
    <x v="15"/>
    <s v="3-51-74-82-182"/>
    <s v="3-51-74-82-182"/>
    <x v="1"/>
    <x v="3770"/>
    <n v="567.60199999999998"/>
    <n v="343.38799999999998"/>
    <n v="3.9910619999999999"/>
    <n v="0"/>
    <x v="3442"/>
    <x v="140"/>
    <n v="108.80573099999999"/>
    <n v="-240.97312400000001"/>
    <n v="-1.8060000000000001E-3"/>
    <n v="108.874718"/>
    <n v="-240.91085799999999"/>
    <n v="-6.6500000000000001E-4"/>
    <n v="9.2931050000000006"/>
    <n v="1.1410000000000001E-3"/>
  </r>
  <r>
    <n v="3946"/>
    <x v="18"/>
    <s v="3-51-74-82-182-191"/>
    <s v="3-51-74-82-182-191"/>
    <x v="1"/>
    <x v="3771"/>
    <n v="668.91300000000001"/>
    <n v="354.21100000000001"/>
    <n v="4.7607390000000001"/>
    <n v="0"/>
    <x v="3443"/>
    <x v="3587"/>
    <n v="109.561888"/>
    <n v="-240.908469"/>
    <n v="-6.3400000000000001E-4"/>
    <n v="109.558846"/>
    <n v="-240.911316"/>
    <n v="-6.4999999999999997E-4"/>
    <n v="0.41668500000000003"/>
    <n v="1.5999999999999999E-5"/>
  </r>
  <r>
    <n v="3947"/>
    <x v="18"/>
    <s v="3-51-74-82-182-191"/>
    <s v="3-51-74-82-182-191"/>
    <x v="1"/>
    <x v="3772"/>
    <n v="680.73"/>
    <n v="357.58"/>
    <n v="4.4817900000000002"/>
    <n v="0"/>
    <x v="3444"/>
    <x v="3588"/>
    <n v="110.241798"/>
    <n v="-240.90465800000001"/>
    <n v="-5.2300000000000003E-4"/>
    <n v="110.234413"/>
    <n v="-240.91166699999999"/>
    <n v="-6.29E-4"/>
    <n v="1.018178"/>
    <n v="1.07E-4"/>
  </r>
  <r>
    <n v="3948"/>
    <x v="18"/>
    <s v="3-51-74-82-182-191"/>
    <s v="3-51-74-82-182-191"/>
    <x v="1"/>
    <x v="3773"/>
    <n v="363.62400000000002"/>
    <n v="342.33600000000001"/>
    <n v="5.5771119999999996"/>
    <n v="0"/>
    <x v="3445"/>
    <x v="180"/>
    <n v="111.13695"/>
    <n v="-240.909493"/>
    <n v="1.325E-3"/>
    <n v="111.124977"/>
    <n v="-240.91215500000001"/>
    <n v="-6.2600000000000004E-4"/>
    <n v="1.226577"/>
    <n v="6.9999999999999999E-4"/>
  </r>
  <r>
    <n v="3949"/>
    <x v="18"/>
    <s v="3-51-74-82-182-191"/>
    <s v="3-51-74-82-182-191"/>
    <x v="1"/>
    <x v="3774"/>
    <n v="431.97"/>
    <n v="281.22699999999998"/>
    <n v="4.6647100000000004"/>
    <n v="0"/>
    <x v="3446"/>
    <x v="57"/>
    <n v="111.78518"/>
    <n v="-240.912386"/>
    <n v="-7.0299999999999996E-4"/>
    <n v="111.785721"/>
    <n v="-240.912521"/>
    <n v="-6.2500000000000001E-4"/>
    <n v="5.5716000000000002E-2"/>
    <n v="7.7999999999999999E-5"/>
  </r>
  <r>
    <n v="3950"/>
    <x v="18"/>
    <s v="3-51-74-82-182-191"/>
    <s v="3-51-74-82-182-191"/>
    <x v="1"/>
    <x v="3775"/>
    <n v="420.07900000000001"/>
    <n v="241.404"/>
    <n v="3.8992010000000001"/>
    <n v="0"/>
    <x v="3447"/>
    <x v="1105"/>
    <n v="112.447135"/>
    <n v="-240.925929"/>
    <n v="3.6099999999999999E-4"/>
    <n v="112.439285"/>
    <n v="-240.91287199999999"/>
    <n v="-6.2500000000000001E-4"/>
    <n v="1.523477"/>
    <n v="2.6400000000000002E-4"/>
  </r>
  <r>
    <n v="3951"/>
    <x v="18"/>
    <s v="3-51-74-82-182-191"/>
    <s v="3-51-74-82-182-191"/>
    <x v="1"/>
    <x v="3776"/>
    <n v="486.48"/>
    <n v="352.43799999999999"/>
    <n v="4.7483500000000003"/>
    <n v="0"/>
    <x v="3448"/>
    <x v="1107"/>
    <n v="113.298224"/>
    <n v="-240.94025300000001"/>
    <n v="-1.6570000000000001E-3"/>
    <n v="113.298592"/>
    <n v="-240.91333"/>
    <n v="-5.9900000000000003E-4"/>
    <n v="2.6925910000000002"/>
    <n v="1.0579999999999999E-3"/>
  </r>
  <r>
    <n v="3952"/>
    <x v="18"/>
    <s v="3-51-74-82-182-191"/>
    <s v="3-51-74-82-182-191"/>
    <x v="1"/>
    <x v="3777"/>
    <n v="461.173"/>
    <n v="312.03399999999999"/>
    <n v="3.9062890000000001"/>
    <n v="0"/>
    <x v="3449"/>
    <x v="3589"/>
    <n v="113.939493"/>
    <n v="-240.907355"/>
    <n v="-6.8400000000000004E-4"/>
    <n v="113.933578"/>
    <n v="-240.913681"/>
    <n v="-5.7399999999999997E-4"/>
    <n v="0.86601600000000001"/>
    <n v="1.0900000000000001E-4"/>
  </r>
  <r>
    <n v="3953"/>
    <x v="18"/>
    <s v="3-51-74-82-182-191"/>
    <s v="3-51-74-82-182-191"/>
    <x v="1"/>
    <x v="3778"/>
    <n v="547.70600000000002"/>
    <n v="358.82400000000001"/>
    <n v="3.3816769999999998"/>
    <n v="0"/>
    <x v="3450"/>
    <x v="3590"/>
    <n v="114.557418"/>
    <n v="-240.90625600000001"/>
    <n v="-9.0499999999999999E-4"/>
    <n v="114.560478"/>
    <n v="-240.914017"/>
    <n v="-5.2899999999999996E-4"/>
    <n v="0.83424699999999996"/>
    <n v="3.7599999999999998E-4"/>
  </r>
  <r>
    <n v="3954"/>
    <x v="15"/>
    <s v="3-51-74-182-191"/>
    <s v="3-51-74-182-191"/>
    <x v="1"/>
    <x v="3779"/>
    <n v="389.38299999999998"/>
    <n v="276.68099999999998"/>
    <n v="4.4524189999999999"/>
    <n v="0"/>
    <x v="3451"/>
    <x v="350"/>
    <n v="115.382035"/>
    <n v="-240.94006200000001"/>
    <n v="2.026E-3"/>
    <n v="115.385124"/>
    <n v="-240.91449"/>
    <n v="-5.22E-4"/>
    <n v="2.5758200000000002"/>
    <n v="1.5039999999999999E-3"/>
  </r>
  <r>
    <n v="3955"/>
    <x v="15"/>
    <s v="3-51-74-182-191"/>
    <s v="3-51-74-182-191"/>
    <x v="1"/>
    <x v="3780"/>
    <n v="335.60700000000003"/>
    <n v="319.64100000000002"/>
    <n v="2.9693969999999998"/>
    <n v="0"/>
    <x v="3452"/>
    <x v="56"/>
    <n v="115.976772"/>
    <n v="-240.97175799999999"/>
    <n v="1.9419999999999999E-3"/>
    <n v="115.99569700000001"/>
    <n v="-240.914841"/>
    <n v="-5.2099999999999998E-4"/>
    <n v="5.9980719999999996"/>
    <n v="1.421E-3"/>
  </r>
  <r>
    <n v="3956"/>
    <x v="15"/>
    <s v="3-51-74-182-191"/>
    <s v="3-51-74-182-191"/>
    <x v="1"/>
    <x v="3781"/>
    <n v="320.98200000000003"/>
    <n v="318.947"/>
    <n v="3.5575809999999999"/>
    <n v="0"/>
    <x v="3453"/>
    <x v="3591"/>
    <n v="116.617987"/>
    <n v="-240.89562000000001"/>
    <n v="-1.3140000000000001E-3"/>
    <n v="116.599312"/>
    <n v="-240.915085"/>
    <n v="-4.84E-4"/>
    <n v="2.6974670000000001"/>
    <n v="8.3000000000000001E-4"/>
  </r>
  <r>
    <n v="3957"/>
    <x v="15"/>
    <s v="3-51-74-182-191"/>
    <s v="3-51-74-182-191"/>
    <x v="1"/>
    <x v="3782"/>
    <n v="361.25299999999999"/>
    <n v="268.99299999999999"/>
    <n v="3.1971270000000001"/>
    <n v="0"/>
    <x v="3454"/>
    <x v="3592"/>
    <n v="117.175692"/>
    <n v="-240.879043"/>
    <n v="-1.1131E-2"/>
    <n v="117.196274"/>
    <n v="-240.91540499999999"/>
    <n v="-4.86E-4"/>
    <n v="4.1783200000000003"/>
    <n v="1.0645E-2"/>
  </r>
  <r>
    <n v="3958"/>
    <x v="15"/>
    <s v="3-51-74-182-191"/>
    <s v="3-51-74-182-191"/>
    <x v="1"/>
    <x v="3783"/>
    <n v="306.85899999999998"/>
    <n v="249.114"/>
    <n v="3.8396159999999999"/>
    <n v="0"/>
    <x v="3455"/>
    <x v="3451"/>
    <n v="117.997293"/>
    <n v="-240.89976999999999"/>
    <n v="-5.1900000000000004E-4"/>
    <n v="117.981171"/>
    <n v="-240.91584800000001"/>
    <n v="-5.2800000000000004E-4"/>
    <n v="2.2768619999999999"/>
    <n v="9.0000000000000002E-6"/>
  </r>
  <r>
    <n v="3959"/>
    <x v="15"/>
    <s v="3-51-74-182-191"/>
    <s v="3-51-74-182-191"/>
    <x v="1"/>
    <x v="3784"/>
    <n v="457.81200000000001"/>
    <n v="328.577"/>
    <n v="3.2947519999999999"/>
    <n v="0"/>
    <x v="3456"/>
    <x v="184"/>
    <n v="118.554981"/>
    <n v="-240.906846"/>
    <n v="-4.9119999999999997E-3"/>
    <n v="118.561539"/>
    <n v="-240.91619900000001"/>
    <n v="-5.31E-4"/>
    <n v="1.1422870000000001"/>
    <n v="4.3800000000000002E-3"/>
  </r>
  <r>
    <n v="3960"/>
    <x v="15"/>
    <s v="3-51-74-182-191"/>
    <s v="3-51-74-182-191"/>
    <x v="1"/>
    <x v="3785"/>
    <n v="563.98500000000001"/>
    <n v="475.76799999999997"/>
    <n v="3.223039"/>
    <n v="0"/>
    <x v="3457"/>
    <x v="140"/>
    <n v="119.12935899999999"/>
    <n v="-240.92464200000001"/>
    <n v="2.2539999999999999E-3"/>
    <n v="119.135254"/>
    <n v="-240.91655"/>
    <n v="-5.3200000000000003E-4"/>
    <n v="1.0011540000000001"/>
    <n v="1.722E-3"/>
  </r>
  <r>
    <n v="3961"/>
    <x v="15"/>
    <s v="3-51-74-182-191"/>
    <s v="3-51-74-182-191"/>
    <x v="1"/>
    <x v="3786"/>
    <n v="366.09300000000002"/>
    <n v="327.19600000000003"/>
    <n v="3.9331130000000001"/>
    <n v="0"/>
    <x v="3458"/>
    <x v="58"/>
    <n v="119.90070799999999"/>
    <n v="-240.919477"/>
    <n v="8.4000000000000003E-4"/>
    <n v="119.889732"/>
    <n v="-240.917023"/>
    <n v="-5.3200000000000003E-4"/>
    <n v="1.124706"/>
    <n v="3.0699999999999998E-4"/>
  </r>
  <r>
    <n v="3962"/>
    <x v="15"/>
    <s v="3-51-74-182-191"/>
    <s v="3-51-74-182-191"/>
    <x v="1"/>
    <x v="3787"/>
    <n v="334.06599999999997"/>
    <n v="245.55600000000001"/>
    <n v="2.3616079999999999"/>
    <n v="0"/>
    <x v="3459"/>
    <x v="3593"/>
    <n v="120.443038"/>
    <n v="-240.91865799999999"/>
    <n v="-8.9300000000000002E-4"/>
    <n v="120.447937"/>
    <n v="-240.916595"/>
    <n v="1.18E-4"/>
    <n v="0.53158499999999997"/>
    <n v="7.7499999999999997E-4"/>
  </r>
  <r>
    <n v="3963"/>
    <x v="15"/>
    <s v="3-51-74-182-191"/>
    <s v="3-51-74-182-191"/>
    <x v="1"/>
    <x v="3788"/>
    <n v="322.25400000000002"/>
    <n v="317.80700000000002"/>
    <n v="3.654299"/>
    <n v="0"/>
    <x v="3460"/>
    <x v="3594"/>
    <n v="121.183379"/>
    <n v="-240.91782000000001"/>
    <n v="-1.92E-4"/>
    <n v="121.182373"/>
    <n v="-240.91429099999999"/>
    <n v="1.8699999999999999E-3"/>
    <n v="0.36692000000000002"/>
    <n v="1.678E-3"/>
  </r>
  <r>
    <n v="3964"/>
    <x v="15"/>
    <s v="3-51-74-182-191"/>
    <s v="3-51-74-182-191"/>
    <x v="1"/>
    <x v="3789"/>
    <n v="440.98399999999998"/>
    <n v="274.31700000000001"/>
    <n v="2.7066810000000001"/>
    <n v="0"/>
    <x v="3461"/>
    <x v="3595"/>
    <n v="121.72691"/>
    <n v="-240.91096300000001"/>
    <n v="2.9510000000000001E-3"/>
    <n v="121.72584500000001"/>
    <n v="-240.91192599999999"/>
    <n v="2.97E-3"/>
    <n v="0.14363000000000001"/>
    <n v="1.9000000000000001E-5"/>
  </r>
  <r>
    <n v="3965"/>
    <x v="15"/>
    <s v="3-51-74-182-191"/>
    <s v="3-51-74-182-191"/>
    <x v="1"/>
    <x v="3264"/>
    <n v="311.97000000000003"/>
    <n v="283.52999999999997"/>
    <n v="3.4595799999999999"/>
    <n v="0"/>
    <x v="3462"/>
    <x v="3596"/>
    <n v="122.440842"/>
    <n v="-240.90307300000001"/>
    <n v="6.0309999999999999E-3"/>
    <n v="122.440468"/>
    <n v="-240.90838600000001"/>
    <n v="4.0689999999999997E-3"/>
    <n v="0.532636"/>
    <n v="1.9610000000000001E-3"/>
  </r>
  <r>
    <n v="3966"/>
    <x v="15"/>
    <s v="3-51-74-182-191"/>
    <s v="3-51-74-182-191"/>
    <x v="1"/>
    <x v="3790"/>
    <n v="367.23700000000002"/>
    <n v="277.06"/>
    <n v="3.0832799999999998"/>
    <n v="0"/>
    <x v="3463"/>
    <x v="3597"/>
    <n v="122.970844"/>
    <n v="-240.895006"/>
    <n v="7.5370000000000003E-3"/>
    <n v="122.969002"/>
    <n v="-240.90545700000001"/>
    <n v="4.679E-3"/>
    <n v="1.061129"/>
    <n v="2.8579999999999999E-3"/>
  </r>
  <r>
    <n v="3967"/>
    <x v="18"/>
    <s v="3-51-74-182-191-197"/>
    <s v="3-51-74-182-191-197"/>
    <x v="1"/>
    <x v="3791"/>
    <n v="404.08"/>
    <n v="353.61900000000003"/>
    <n v="3.114417"/>
    <n v="0"/>
    <x v="3464"/>
    <x v="3598"/>
    <n v="123.494274"/>
    <n v="-240.89235099999999"/>
    <n v="4.8900000000000002E-3"/>
    <n v="123.491592"/>
    <n v="-240.90248099999999"/>
    <n v="5.1489999999999999E-3"/>
    <n v="1.0478609999999999"/>
    <n v="2.5900000000000001E-4"/>
  </r>
  <r>
    <n v="3968"/>
    <x v="18"/>
    <s v="3-51-74-182-191-197"/>
    <s v="3-51-74-182-191-197"/>
    <x v="1"/>
    <x v="3792"/>
    <n v="610.89200000000005"/>
    <n v="388.18099999999998"/>
    <n v="3.750937"/>
    <n v="0"/>
    <x v="3465"/>
    <x v="3599"/>
    <n v="124.172391"/>
    <n v="-240.905181"/>
    <n v="4.803E-3"/>
    <n v="124.178856"/>
    <n v="-240.89830000000001"/>
    <n v="5.6340000000000001E-3"/>
    <n v="0.94412499999999999"/>
    <n v="8.3100000000000003E-4"/>
  </r>
  <r>
    <n v="3969"/>
    <x v="18"/>
    <s v="3-51-74-182-191-197"/>
    <s v="3-51-74-182-191-197"/>
    <x v="1"/>
    <x v="3793"/>
    <n v="488.06200000000001"/>
    <n v="304.95400000000001"/>
    <n v="3.3272889999999999"/>
    <n v="0"/>
    <x v="3466"/>
    <x v="3600"/>
    <n v="124.673643"/>
    <n v="-240.89262400000001"/>
    <n v="3.5249999999999999E-3"/>
    <n v="124.687256"/>
    <n v="-240.89505"/>
    <n v="5.9160000000000003E-3"/>
    <n v="1.3827130000000001"/>
    <n v="2.3909999999999999E-3"/>
  </r>
  <r>
    <n v="3970"/>
    <x v="18"/>
    <s v="3-51-74-182-191-197"/>
    <s v="3-51-74-182-191-197"/>
    <x v="1"/>
    <x v="2108"/>
    <n v="376.42599999999999"/>
    <n v="287.92399999999998"/>
    <n v="4.0273640000000004"/>
    <n v="0"/>
    <x v="3467"/>
    <x v="3601"/>
    <n v="125.318541"/>
    <n v="-240.915009"/>
    <n v="5.5300000000000002E-3"/>
    <n v="125.35610200000001"/>
    <n v="-240.88978599999999"/>
    <n v="7.0530000000000002E-3"/>
    <n v="4.5244179999999998"/>
    <n v="1.523E-3"/>
  </r>
  <r>
    <n v="3971"/>
    <x v="18"/>
    <s v="3-51-74-182-191-197"/>
    <s v="3-51-74-182-191-197"/>
    <x v="1"/>
    <x v="3794"/>
    <n v="558.90099999999995"/>
    <n v="321.46600000000001"/>
    <n v="3.3947940000000001"/>
    <n v="0"/>
    <x v="3468"/>
    <x v="3602"/>
    <n v="125.84863"/>
    <n v="-240.87411299999999"/>
    <n v="1.4796E-2"/>
    <n v="125.850418"/>
    <n v="-240.87591599999999"/>
    <n v="1.5696000000000002E-2"/>
    <n v="0.25389400000000001"/>
    <n v="8.9999999999999998E-4"/>
  </r>
  <r>
    <n v="3972"/>
    <x v="14"/>
    <s v="3-37-51-74-182-191-197"/>
    <s v="3-37-51-74-182-191-197"/>
    <x v="1"/>
    <x v="3795"/>
    <n v="505.42399999999998"/>
    <n v="285.95999999999998"/>
    <n v="3.612463"/>
    <n v="0"/>
    <x v="3469"/>
    <x v="3603"/>
    <n v="126.337442"/>
    <n v="-240.85734299999999"/>
    <n v="2.6762999999999999E-2"/>
    <n v="126.33878300000001"/>
    <n v="-240.85514800000001"/>
    <n v="2.6505999999999998E-2"/>
    <n v="0.25717600000000002"/>
    <n v="2.5700000000000001E-4"/>
  </r>
  <r>
    <n v="3973"/>
    <x v="14"/>
    <s v="3-37-51-74-182-191-197"/>
    <s v="3-37-51-74-182-191-197"/>
    <x v="1"/>
    <x v="3796"/>
    <n v="481.77300000000002"/>
    <n v="286.767"/>
    <n v="4.1720259999999998"/>
    <n v="0"/>
    <x v="3470"/>
    <x v="3604"/>
    <n v="126.96165499999999"/>
    <n v="-240.81670800000001"/>
    <n v="5.2197E-2"/>
    <n v="126.98674800000001"/>
    <n v="-240.80281099999999"/>
    <n v="5.3395999999999999E-2"/>
    <n v="2.8683809999999998"/>
    <n v="1.199E-3"/>
  </r>
  <r>
    <n v="3974"/>
    <x v="14"/>
    <s v="3-37-51-74-182-191-197"/>
    <s v="3-37-51-74-182-191-197"/>
    <x v="1"/>
    <x v="3797"/>
    <n v="419.37700000000001"/>
    <n v="248.42699999999999"/>
    <n v="3.0924740000000002"/>
    <n v="0"/>
    <x v="3471"/>
    <x v="3605"/>
    <n v="127.498974"/>
    <n v="-240.740904"/>
    <n v="7.6658000000000004E-2"/>
    <n v="127.48983800000001"/>
    <n v="-240.74546799999999"/>
    <n v="7.7452999999999994E-2"/>
    <n v="1.0213239999999999"/>
    <n v="7.94E-4"/>
  </r>
  <r>
    <n v="3975"/>
    <x v="14"/>
    <s v="3-37-51-74-182-191-197"/>
    <s v="3-37-51-74-182-191-197"/>
    <x v="1"/>
    <x v="3798"/>
    <n v="410.56900000000002"/>
    <n v="312.85700000000003"/>
    <n v="4.4395230000000003"/>
    <n v="0"/>
    <x v="3472"/>
    <x v="3606"/>
    <n v="128.23515800000001"/>
    <n v="-240.59355400000001"/>
    <n v="0.112015"/>
    <n v="128.206512"/>
    <n v="-240.63883999999999"/>
    <n v="0.114011"/>
    <n v="5.3584969999999998"/>
    <n v="1.9959999999999999E-3"/>
  </r>
  <r>
    <n v="3976"/>
    <x v="14"/>
    <s v="3-37-51-74-182-191-197"/>
    <s v="3-37-51-74-182-191-197"/>
    <x v="1"/>
    <x v="3799"/>
    <n v="404.24200000000002"/>
    <n v="296.61500000000001"/>
    <n v="3.4957319999999998"/>
    <n v="0"/>
    <x v="3473"/>
    <x v="3607"/>
    <n v="128.77205799999999"/>
    <n v="-240.55647099999999"/>
    <n v="0.143595"/>
    <n v="128.78894"/>
    <n v="-240.53285199999999"/>
    <n v="0.14388500000000001"/>
    <n v="2.9032490000000002"/>
    <n v="2.9100000000000003E-4"/>
  </r>
  <r>
    <n v="3977"/>
    <x v="14"/>
    <s v="3-37-51-74-182-191-197"/>
    <s v="3-37-51-74-182-191-197"/>
    <x v="1"/>
    <x v="3800"/>
    <n v="552.75900000000001"/>
    <n v="358.49799999999999"/>
    <n v="4.1758499999999996"/>
    <n v="0"/>
    <x v="3474"/>
    <x v="3608"/>
    <n v="129.421323"/>
    <n v="-240.360421"/>
    <n v="0.18617300000000001"/>
    <n v="129.40536499999999"/>
    <n v="-240.385254"/>
    <n v="0.18856100000000001"/>
    <n v="2.9518260000000001"/>
    <n v="2.3879999999999999E-3"/>
  </r>
  <r>
    <n v="3978"/>
    <x v="14"/>
    <s v="3-37-51-74-182-191-197"/>
    <s v="3-37-51-74-182-191-197"/>
    <x v="1"/>
    <x v="3801"/>
    <n v="401.49599999999998"/>
    <n v="470.214"/>
    <n v="7.6007470000000001"/>
    <n v="0"/>
    <x v="3475"/>
    <x v="3609"/>
    <n v="130.28931"/>
    <n v="-240.142461"/>
    <n v="0.26283600000000001"/>
    <n v="130.27630600000001"/>
    <n v="-240.120712"/>
    <n v="0.25965199999999999"/>
    <n v="2.533957"/>
    <n v="3.1840000000000002E-3"/>
  </r>
  <r>
    <n v="3979"/>
    <x v="14"/>
    <s v="3-37-51-74-182-191-197"/>
    <s v="3-37-51-74-182-191-197"/>
    <x v="1"/>
    <x v="3802"/>
    <n v="465.887"/>
    <n v="325.70499999999998"/>
    <n v="6.2997610000000002"/>
    <n v="0"/>
    <x v="3476"/>
    <x v="3610"/>
    <n v="130.94603900000001"/>
    <n v="-239.86006699999999"/>
    <n v="0.326936"/>
    <n v="130.95002700000001"/>
    <n v="-239.85850500000001"/>
    <n v="0.325708"/>
    <n v="0.42834699999999998"/>
    <n v="1.2279999999999999E-3"/>
  </r>
  <r>
    <n v="3980"/>
    <x v="14"/>
    <s v="3-37-51-74-182-191-197"/>
    <s v="3-37-51-74-182-191-197"/>
    <x v="1"/>
    <x v="3803"/>
    <n v="537.39300000000003"/>
    <n v="361.62099999999998"/>
    <n v="6.9770320000000003"/>
    <n v="0"/>
    <x v="3477"/>
    <x v="3611"/>
    <n v="131.60825500000001"/>
    <n v="-239.562871"/>
    <n v="0.39671200000000001"/>
    <n v="131.61752300000001"/>
    <n v="-239.544601"/>
    <n v="0.39794600000000002"/>
    <n v="2.0485950000000002"/>
    <n v="1.2340000000000001E-3"/>
  </r>
  <r>
    <n v="3981"/>
    <x v="14"/>
    <s v="3-37-51-74-182-191-197"/>
    <s v="3-37-51-74-182-191-197"/>
    <x v="1"/>
    <x v="3804"/>
    <n v="487.07499999999999"/>
    <n v="403.02100000000002"/>
    <n v="10.311507000000001"/>
    <n v="0"/>
    <x v="3478"/>
    <x v="3612"/>
    <n v="132.42378099999999"/>
    <n v="-239.052256"/>
    <n v="0.49867400000000001"/>
    <n v="132.46096800000001"/>
    <n v="-239.05178799999999"/>
    <n v="0.50188600000000005"/>
    <n v="3.7189770000000002"/>
    <n v="3.212E-3"/>
  </r>
  <r>
    <n v="3982"/>
    <x v="19"/>
    <s v="3-35-37-51-74-182-191-197"/>
    <s v="3-35-37-51-74-182-191-197"/>
    <x v="1"/>
    <x v="3805"/>
    <n v="459.77199999999999"/>
    <n v="337.10300000000001"/>
    <n v="10.711676000000001"/>
    <n v="0"/>
    <x v="3479"/>
    <x v="3613"/>
    <n v="133.03819999999999"/>
    <n v="-238.660663"/>
    <n v="0.582596"/>
    <n v="133.04411300000001"/>
    <n v="-238.630539"/>
    <n v="0.58378399999999997"/>
    <n v="3.0699079999999999"/>
    <n v="1.189E-3"/>
  </r>
  <r>
    <n v="3983"/>
    <x v="19"/>
    <s v="3-35-37-51-74-182-191-197"/>
    <s v="3-35-37-51-74-182-191-197"/>
    <x v="1"/>
    <x v="3806"/>
    <n v="577.40599999999995"/>
    <n v="296.13499999999999"/>
    <n v="11.601922999999999"/>
    <n v="0"/>
    <x v="3480"/>
    <x v="3614"/>
    <n v="133.57113100000001"/>
    <n v="-238.190046"/>
    <n v="0.67566800000000005"/>
    <n v="133.573624"/>
    <n v="-238.161148"/>
    <n v="0.67529700000000004"/>
    <n v="2.9005429999999999"/>
    <n v="3.7100000000000002E-4"/>
  </r>
  <r>
    <n v="3984"/>
    <x v="14"/>
    <s v="3-35-37-74-182-191-197"/>
    <s v="3-35-37-74-182-191-197"/>
    <x v="1"/>
    <x v="3807"/>
    <n v="578.48299999999995"/>
    <n v="367.71800000000002"/>
    <n v="9.6725980000000007"/>
    <n v="0"/>
    <x v="3481"/>
    <x v="3615"/>
    <n v="134.04958300000001"/>
    <n v="-237.73066299999999"/>
    <n v="0.76601699999999995"/>
    <n v="134.056793"/>
    <n v="-237.64352400000001"/>
    <n v="0.76730100000000001"/>
    <n v="8.7436860000000003"/>
    <n v="1.2830000000000001E-3"/>
  </r>
  <r>
    <n v="3985"/>
    <x v="14"/>
    <s v="3-35-37-74-182-191-197"/>
    <s v="3-35-37-74-182-191-197"/>
    <x v="1"/>
    <x v="3808"/>
    <n v="753.30399999999997"/>
    <n v="416.26"/>
    <n v="13.129712"/>
    <n v="0"/>
    <x v="3482"/>
    <x v="3616"/>
    <n v="134.63302300000001"/>
    <n v="-236.925523"/>
    <n v="0.88869900000000002"/>
    <n v="134.62913499999999"/>
    <n v="-236.87915000000001"/>
    <n v="0.89141800000000004"/>
    <n v="4.6534870000000002"/>
    <n v="2.7190000000000001E-3"/>
  </r>
  <r>
    <n v="3986"/>
    <x v="14"/>
    <s v="3-35-37-74-182-191-197"/>
    <s v="3-35-37-74-182-191-197"/>
    <x v="1"/>
    <x v="3809"/>
    <n v="579.82100000000003"/>
    <n v="318.05700000000002"/>
    <n v="10.484855"/>
    <n v="0"/>
    <x v="3483"/>
    <x v="3617"/>
    <n v="134.99745999999999"/>
    <n v="-236.242118"/>
    <n v="0.98250400000000004"/>
    <n v="135.00322"/>
    <n v="-236.258118"/>
    <n v="0.98061399999999999"/>
    <n v="1.7004269999999999"/>
    <n v="1.89E-3"/>
  </r>
  <r>
    <n v="3987"/>
    <x v="14"/>
    <s v="3-35-37-74-182-191-197"/>
    <s v="3-35-37-74-182-191-197"/>
    <x v="1"/>
    <x v="3810"/>
    <n v="416.65"/>
    <n v="227.68799999999999"/>
    <n v="13.230464"/>
    <n v="0"/>
    <x v="3484"/>
    <x v="3618"/>
    <n v="135.369337"/>
    <n v="-235.368754"/>
    <n v="1.102079"/>
    <n v="135.40774500000001"/>
    <n v="-235.38407900000001"/>
    <n v="1.1042940000000001"/>
    <n v="4.1352580000000003"/>
    <n v="2.215E-3"/>
  </r>
  <r>
    <n v="3988"/>
    <x v="14"/>
    <s v="3-35-37-74-182-191-197"/>
    <s v="3-35-37-74-182-191-197"/>
    <x v="1"/>
    <x v="3811"/>
    <n v="784.34"/>
    <n v="386.87700000000001"/>
    <n v="10.120066"/>
    <n v="0"/>
    <x v="3485"/>
    <x v="3619"/>
    <n v="135.64649499999999"/>
    <n v="-234.71219300000001"/>
    <n v="1.194744"/>
    <n v="135.64117400000001"/>
    <n v="-234.70330799999999"/>
    <n v="1.193662"/>
    <n v="1.0355780000000001"/>
    <n v="1.0820000000000001E-3"/>
  </r>
  <r>
    <n v="3989"/>
    <x v="14"/>
    <s v="3-35-37-74-182-191-197"/>
    <s v="3-35-37-74-182-191-197"/>
    <x v="1"/>
    <x v="3812"/>
    <n v="526.53499999999997"/>
    <n v="340.798"/>
    <n v="8.7830949999999994"/>
    <n v="0"/>
    <x v="3486"/>
    <x v="3620"/>
    <n v="135.816284"/>
    <n v="-233.99071900000001"/>
    <n v="1.2735030000000001"/>
    <n v="135.82492099999999"/>
    <n v="-234.00552400000001"/>
    <n v="1.2730440000000001"/>
    <n v="1.714008"/>
    <n v="4.5899999999999999E-4"/>
  </r>
  <r>
    <n v="3990"/>
    <x v="14"/>
    <s v="3-35-37-74-182-191-197"/>
    <s v="3-35-37-74-182-191-197"/>
    <x v="1"/>
    <x v="3813"/>
    <n v="820.19899999999996"/>
    <n v="391.87900000000002"/>
    <n v="7.6922540000000001"/>
    <n v="0"/>
    <x v="3487"/>
    <x v="3621"/>
    <n v="135.95592500000001"/>
    <n v="-233.28934000000001"/>
    <n v="1.3420799999999999"/>
    <n v="135.96388200000001"/>
    <n v="-233.29556299999999"/>
    <n v="1.342571"/>
    <n v="1.010135"/>
    <n v="4.8999999999999998E-4"/>
  </r>
  <r>
    <n v="3991"/>
    <x v="14"/>
    <s v="3-35-37-74-182-191-197"/>
    <s v="3-35-37-74-182-191-197"/>
    <x v="1"/>
    <x v="3202"/>
    <n v="432.51900000000001"/>
    <n v="347.38400000000001"/>
    <n v="9.3460280000000004"/>
    <n v="0"/>
    <x v="3488"/>
    <x v="3622"/>
    <n v="136.120025"/>
    <n v="-232.385052"/>
    <n v="1.4239310000000001"/>
    <n v="136.085556"/>
    <n v="-232.337143"/>
    <n v="1.423576"/>
    <n v="5.902031"/>
    <n v="3.5399999999999999E-4"/>
  </r>
  <r>
    <n v="3992"/>
    <x v="14"/>
    <s v="3-35-37-74-182-191-197"/>
    <s v="3-35-37-74-182-191-197"/>
    <x v="1"/>
    <x v="3814"/>
    <n v="461.23599999999999"/>
    <n v="306.86700000000002"/>
    <n v="6.8878779999999997"/>
    <n v="0"/>
    <x v="3489"/>
    <x v="3623"/>
    <n v="136.122939"/>
    <n v="-231.59205"/>
    <n v="1.470836"/>
    <n v="136.14215100000001"/>
    <n v="-231.61294599999999"/>
    <n v="1.470434"/>
    <n v="2.8385500000000001"/>
    <n v="4.0099999999999999E-4"/>
  </r>
  <r>
    <n v="3993"/>
    <x v="14"/>
    <s v="3-35-37-74-182-191-197"/>
    <s v="3-35-37-74-182-191-197"/>
    <x v="1"/>
    <x v="3815"/>
    <n v="421.75200000000001"/>
    <n v="262.78500000000003"/>
    <n v="5.4500279999999997"/>
    <n v="0"/>
    <x v="3490"/>
    <x v="3624"/>
    <n v="136.180353"/>
    <n v="-230.89642499999999"/>
    <n v="1.5050079999999999"/>
    <n v="136.17796300000001"/>
    <n v="-230.88716099999999"/>
    <n v="1.5054890000000001"/>
    <n v="0.95674899999999996"/>
    <n v="4.8099999999999998E-4"/>
  </r>
  <r>
    <n v="3994"/>
    <x v="14"/>
    <s v="3-35-37-74-182-191-197"/>
    <s v="3-35-37-74-182-191-197"/>
    <x v="1"/>
    <x v="3816"/>
    <n v="405.72399999999999"/>
    <n v="315.47000000000003"/>
    <n v="6.925014"/>
    <n v="0"/>
    <x v="3491"/>
    <x v="3625"/>
    <n v="136.20557500000001"/>
    <n v="-229.922448"/>
    <n v="1.5372189999999999"/>
    <n v="136.20266699999999"/>
    <n v="-229.919434"/>
    <n v="1.537968"/>
    <n v="0.41880499999999998"/>
    <n v="7.4899999999999999E-4"/>
  </r>
  <r>
    <n v="3995"/>
    <x v="14"/>
    <s v="3-35-37-74-182-191-197"/>
    <s v="3-35-37-74-182-191-197"/>
    <x v="1"/>
    <x v="3817"/>
    <n v="447.61599999999999"/>
    <n v="316.82400000000001"/>
    <n v="4.9325530000000004"/>
    <n v="0"/>
    <x v="3492"/>
    <x v="3626"/>
    <n v="136.19917000000001"/>
    <n v="-229.199827"/>
    <n v="1.554432"/>
    <n v="136.21122700000001"/>
    <n v="-229.194016"/>
    <n v="1.552862"/>
    <n v="1.3384419999999999"/>
    <n v="1.5709999999999999E-3"/>
  </r>
  <r>
    <n v="3996"/>
    <x v="14"/>
    <s v="3-35-37-74-182-191-197"/>
    <s v="3-35-37-74-182-191-197"/>
    <x v="1"/>
    <x v="3818"/>
    <n v="439.649"/>
    <n v="276.399"/>
    <n v="4.8578440000000001"/>
    <n v="0"/>
    <x v="3493"/>
    <x v="3627"/>
    <n v="136.18807200000001"/>
    <n v="-228.455231"/>
    <n v="1.560978"/>
    <n v="136.21421799999999"/>
    <n v="-228.46897899999999"/>
    <n v="1.562703"/>
    <n v="2.9540199999999999"/>
    <n v="1.725E-3"/>
  </r>
  <r>
    <n v="3997"/>
    <x v="14"/>
    <s v="3-35-37-74-182-191-197"/>
    <s v="3-35-37-74-182-191-197"/>
    <x v="1"/>
    <x v="3819"/>
    <n v="669.36300000000006"/>
    <n v="419.33600000000001"/>
    <n v="6.5905870000000002"/>
    <n v="0"/>
    <x v="3494"/>
    <x v="3628"/>
    <n v="136.216317"/>
    <n v="-227.502692"/>
    <n v="1.5707979999999999"/>
    <n v="136.21232599999999"/>
    <n v="-227.50174000000001"/>
    <n v="1.571067"/>
    <n v="0.41025400000000001"/>
    <n v="2.6899999999999998E-4"/>
  </r>
  <r>
    <n v="3998"/>
    <x v="19"/>
    <s v="3-7-35-37-74-182-191-197"/>
    <s v="3-7-35-37-74-182-191-197"/>
    <x v="1"/>
    <x v="3820"/>
    <n v="492.733"/>
    <n v="292.14400000000001"/>
    <n v="5.6841670000000004"/>
    <n v="0"/>
    <x v="3495"/>
    <x v="3629"/>
    <n v="136.22569200000001"/>
    <n v="-226.787519"/>
    <n v="1.5766560000000001"/>
    <n v="136.20799299999999"/>
    <n v="-226.775757"/>
    <n v="1.5750850000000001"/>
    <n v="2.1251440000000001"/>
    <n v="1.572E-3"/>
  </r>
  <r>
    <n v="3999"/>
    <x v="19"/>
    <s v="3-7-35-37-74-182-191-197"/>
    <s v="3-7-35-37-74-182-191-197"/>
    <x v="1"/>
    <x v="3821"/>
    <n v="477.10500000000002"/>
    <n v="370.73399999999998"/>
    <n v="6.0864050000000001"/>
    <n v="0"/>
    <x v="3496"/>
    <x v="3630"/>
    <n v="136.206582"/>
    <n v="-226.062625"/>
    <n v="1.5774269999999999"/>
    <n v="136.20204200000001"/>
    <n v="-226.049744"/>
    <n v="1.577858"/>
    <n v="1.365807"/>
    <n v="4.3100000000000001E-4"/>
  </r>
  <r>
    <n v="4000"/>
    <x v="13"/>
    <s v="3-7-35-37-74-182-191-194-197"/>
    <s v="3-7-35-37-74-182-191-194-197"/>
    <x v="1"/>
    <x v="3822"/>
    <n v="682.45100000000002"/>
    <n v="310.29700000000003"/>
    <n v="6.384989"/>
    <n v="0"/>
    <x v="3497"/>
    <x v="3631"/>
    <n v="136.20899600000001"/>
    <n v="-225.331988"/>
    <n v="1.5793360000000001"/>
    <n v="136.19490099999999"/>
    <n v="-225.32359299999999"/>
    <n v="1.5797969999999999"/>
    <n v="1.6405609999999999"/>
    <n v="4.6099999999999998E-4"/>
  </r>
  <r>
    <n v="4001"/>
    <x v="13"/>
    <s v="3-7-35-37-74-182-191-194-197"/>
    <s v="3-7-35-37-74-182-191-194-197"/>
    <x v="1"/>
    <x v="3823"/>
    <n v="661.82500000000005"/>
    <n v="307.54599999999999"/>
    <n v="8.862527"/>
    <n v="0"/>
    <x v="3498"/>
    <x v="3632"/>
    <n v="136.194648"/>
    <n v="-224.35232099999999"/>
    <n v="1.579596"/>
    <n v="136.18594400000001"/>
    <n v="-224.35569799999999"/>
    <n v="1.580047"/>
    <n v="0.93365699999999996"/>
    <n v="4.5100000000000001E-4"/>
  </r>
  <r>
    <n v="4002"/>
    <x v="13"/>
    <s v="3-7-35-37-74-182-191-194-197"/>
    <s v="3-7-35-37-74-182-191-194-197"/>
    <x v="1"/>
    <x v="3824"/>
    <n v="698.55200000000002"/>
    <n v="313.39600000000002"/>
    <n v="6.8788970000000003"/>
    <n v="0"/>
    <x v="3499"/>
    <x v="3633"/>
    <n v="136.20862199999999"/>
    <n v="-223.652703"/>
    <n v="1.579825"/>
    <n v="136.180466"/>
    <n v="-223.630066"/>
    <n v="1.5790729999999999"/>
    <n v="3.6127639999999999"/>
    <n v="7.5199999999999996E-4"/>
  </r>
  <r>
    <n v="4003"/>
    <x v="13"/>
    <s v="3-7-35-37-74-182-191-194-197"/>
    <s v="3-7-35-37-74-182-191-194-197"/>
    <x v="1"/>
    <x v="3825"/>
    <n v="656.61300000000006"/>
    <n v="304.20699999999999"/>
    <n v="7.0761380000000003"/>
    <n v="0"/>
    <x v="3500"/>
    <x v="3634"/>
    <n v="136.170953"/>
    <n v="-222.89688599999999"/>
    <n v="1.5789040000000001"/>
    <n v="136.17549099999999"/>
    <n v="-222.90426600000001"/>
    <n v="1.578168"/>
    <n v="0.86645399999999995"/>
    <n v="7.36E-4"/>
  </r>
  <r>
    <n v="4004"/>
    <x v="19"/>
    <s v="3-7-35-37-74-191-194-197"/>
    <s v="3-7-35-37-74-191-194-197"/>
    <x v="1"/>
    <x v="3826"/>
    <n v="470.09699999999998"/>
    <n v="359.858"/>
    <n v="7.5964390000000002"/>
    <n v="0"/>
    <x v="3501"/>
    <x v="3635"/>
    <n v="136.166121"/>
    <n v="-221.93368100000001"/>
    <n v="1.577062"/>
    <n v="136.16941800000001"/>
    <n v="-221.93653900000001"/>
    <n v="1.577299"/>
    <n v="0.43635400000000002"/>
    <n v="2.3599999999999999E-4"/>
  </r>
  <r>
    <n v="4005"/>
    <x v="19"/>
    <s v="3-7-35-37-74-191-194-197"/>
    <s v="3-7-35-37-74-191-194-197"/>
    <x v="1"/>
    <x v="3827"/>
    <n v="582.25599999999997"/>
    <n v="277.29700000000003"/>
    <n v="6.433719"/>
    <n v="0"/>
    <x v="3502"/>
    <x v="3636"/>
    <n v="136.15811299999999"/>
    <n v="-221.19032300000001"/>
    <n v="1.5761350000000001"/>
    <n v="136.16516100000001"/>
    <n v="-221.21073899999999"/>
    <n v="1.576864"/>
    <n v="2.1598679999999999"/>
    <n v="7.2900000000000005E-4"/>
  </r>
  <r>
    <n v="4006"/>
    <x v="19"/>
    <s v="3-7-35-37-74-191-194-197"/>
    <s v="3-7-35-37-74-191-194-197"/>
    <x v="1"/>
    <x v="3828"/>
    <n v="521.84199999999998"/>
    <n v="246.11"/>
    <n v="5.6630279999999997"/>
    <n v="0"/>
    <x v="3503"/>
    <x v="3637"/>
    <n v="136.15866700000001"/>
    <n v="-220.47558000000001"/>
    <n v="1.576263"/>
    <n v="136.16108700000001"/>
    <n v="-220.484756"/>
    <n v="1.5765579999999999"/>
    <n v="0.949021"/>
    <n v="2.9500000000000001E-4"/>
  </r>
  <r>
    <n v="4007"/>
    <x v="19"/>
    <s v="3-7-35-37-74-191-194-197"/>
    <s v="3-7-35-37-74-191-194-197"/>
    <x v="1"/>
    <x v="3829"/>
    <n v="651.02499999999998"/>
    <n v="242.357"/>
    <n v="7.4695330000000002"/>
    <n v="0"/>
    <x v="3504"/>
    <x v="3638"/>
    <n v="136.16423599999999"/>
    <n v="-219.518461"/>
    <n v="1.5704929999999999"/>
    <n v="136.15623500000001"/>
    <n v="-219.516907"/>
    <n v="1.5759129999999999"/>
    <n v="0.81505899999999998"/>
    <n v="5.4209999999999996E-3"/>
  </r>
  <r>
    <n v="4008"/>
    <x v="14"/>
    <s v="3-7-37-74-191-194-197"/>
    <s v="3-7-37-74-191-194-197"/>
    <x v="1"/>
    <x v="3830"/>
    <n v="553.14599999999996"/>
    <n v="286.38099999999997"/>
    <n v="4.6567020000000001"/>
    <n v="0"/>
    <x v="3505"/>
    <x v="3639"/>
    <n v="136.150182"/>
    <n v="-218.788071"/>
    <n v="1.5746830000000001"/>
    <n v="136.15362500000001"/>
    <n v="-218.79110700000001"/>
    <n v="1.574956"/>
    <n v="0.459034"/>
    <n v="2.7300000000000002E-4"/>
  </r>
  <r>
    <n v="4009"/>
    <x v="18"/>
    <s v="3-7-37-191-194-197"/>
    <s v="3-7-37-191-194-197"/>
    <x v="1"/>
    <x v="3831"/>
    <n v="408.32799999999997"/>
    <n v="279.61900000000003"/>
    <n v="4.6842969999999999"/>
    <n v="0"/>
    <x v="3506"/>
    <x v="3640"/>
    <n v="136.15232700000001"/>
    <n v="-218.06501399999999"/>
    <n v="1.5737840000000001"/>
    <n v="136.15152"/>
    <n v="-218.065155"/>
    <n v="1.574133"/>
    <n v="8.1991999999999995E-2"/>
    <n v="3.4900000000000003E-4"/>
  </r>
  <r>
    <n v="4010"/>
    <x v="18"/>
    <s v="3-7-37-191-194-197"/>
    <s v="3-7-37-191-194-197"/>
    <x v="1"/>
    <x v="3832"/>
    <n v="389.096"/>
    <n v="351.52800000000002"/>
    <n v="4.5380669999999999"/>
    <n v="0"/>
    <x v="3507"/>
    <x v="3641"/>
    <n v="136.14080999999999"/>
    <n v="-217.33102700000001"/>
    <n v="1.5733299999999999"/>
    <n v="136.149765"/>
    <n v="-217.340439"/>
    <n v="1.57352"/>
    <n v="1.299102"/>
    <n v="1.9000000000000001E-4"/>
  </r>
  <r>
    <n v="4011"/>
    <x v="18"/>
    <s v="3-7-37-191-194-197"/>
    <s v="3-7-37-191-194-197"/>
    <x v="1"/>
    <x v="3833"/>
    <n v="397.91300000000001"/>
    <n v="307.613"/>
    <n v="5.7392469999999998"/>
    <n v="0"/>
    <x v="3508"/>
    <x v="3642"/>
    <n v="136.15215900000001"/>
    <n v="-216.38446200000001"/>
    <n v="1.573545"/>
    <n v="136.14781199999999"/>
    <n v="-216.382339"/>
    <n v="1.5729679999999999"/>
    <n v="0.48377799999999999"/>
    <n v="5.7700000000000004E-4"/>
  </r>
  <r>
    <n v="4012"/>
    <x v="18"/>
    <s v="3-7-37-191-194-197"/>
    <s v="3-7-37-191-194-197"/>
    <x v="1"/>
    <x v="3834"/>
    <n v="403.233"/>
    <n v="204.85300000000001"/>
    <n v="3.6343969999999999"/>
    <n v="0"/>
    <x v="3509"/>
    <x v="3643"/>
    <n v="136.20579799999999"/>
    <n v="-215.73525900000001"/>
    <n v="1.573299"/>
    <n v="136.146545"/>
    <n v="-215.67523199999999"/>
    <n v="1.5727139999999999"/>
    <n v="8.4345219999999994"/>
    <n v="5.8600000000000004E-4"/>
  </r>
  <r>
    <n v="4013"/>
    <x v="18"/>
    <s v="3-7-37-191-194-197"/>
    <s v="3-7-37-191-194-197"/>
    <x v="1"/>
    <x v="3835"/>
    <n v="650.91399999999999"/>
    <n v="401.29399999999998"/>
    <n v="4.6579579999999998"/>
    <n v="0"/>
    <x v="3510"/>
    <x v="3644"/>
    <n v="136.14972599999999"/>
    <n v="-214.986391"/>
    <n v="1.5727070000000001"/>
    <n v="136.14537000000001"/>
    <n v="-214.979904"/>
    <n v="1.572541"/>
    <n v="0.78138700000000005"/>
    <n v="1.6699999999999999E-4"/>
  </r>
  <r>
    <n v="4014"/>
    <x v="14"/>
    <s v="3-7-37-65-191-194-197"/>
    <s v="3-7-37-65-191-194-197"/>
    <x v="1"/>
    <x v="3836"/>
    <n v="889.27300000000002"/>
    <n v="304.97800000000001"/>
    <n v="5.9200699999999999"/>
    <n v="0"/>
    <x v="3511"/>
    <x v="3645"/>
    <n v="136.18939700000001"/>
    <n v="-214.09260900000001"/>
    <n v="1.5706100000000001"/>
    <n v="136.14442399999999"/>
    <n v="-214.068848"/>
    <n v="1.5720419999999999"/>
    <n v="5.086379"/>
    <n v="1.4319999999999999E-3"/>
  </r>
  <r>
    <n v="4015"/>
    <x v="14"/>
    <s v="3-7-37-65-191-194-197"/>
    <s v="3-7-37-65-191-194-197"/>
    <x v="1"/>
    <x v="3837"/>
    <n v="773.19799999999998"/>
    <n v="350.76100000000002"/>
    <n v="5.4401539999999997"/>
    <n v="0"/>
    <x v="3512"/>
    <x v="3646"/>
    <n v="136.11109300000001"/>
    <n v="-213.37760700000001"/>
    <n v="1.569912"/>
    <n v="136.14399700000001"/>
    <n v="-213.39489699999999"/>
    <n v="1.5716810000000001"/>
    <n v="3.7170529999999999"/>
    <n v="1.769E-3"/>
  </r>
  <r>
    <n v="4016"/>
    <x v="19"/>
    <s v="3-7-37-65-187-191-194-197"/>
    <s v="3-7-37-65-187-191-194-197"/>
    <x v="1"/>
    <x v="3838"/>
    <n v="510.03699999999998"/>
    <n v="316.399"/>
    <n v="5.9286250000000003"/>
    <n v="0"/>
    <x v="3513"/>
    <x v="3647"/>
    <n v="136.14382800000001"/>
    <n v="-212.72734399999999"/>
    <n v="1.5715049999999999"/>
    <n v="136.14370700000001"/>
    <n v="-212.72764599999999"/>
    <n v="1.571402"/>
    <n v="3.2481999999999997E-2"/>
    <n v="1.03E-4"/>
  </r>
  <r>
    <n v="4017"/>
    <x v="19"/>
    <s v="3-7-37-65-187-191-194-197"/>
    <s v="3-7-37-65-187-191-194-197"/>
    <x v="1"/>
    <x v="3839"/>
    <n v="494.10700000000003"/>
    <n v="281.87"/>
    <n v="6.8733930000000001"/>
    <n v="0"/>
    <x v="3514"/>
    <x v="3648"/>
    <n v="136.18207000000001"/>
    <n v="-211.887483"/>
    <n v="1.5679719999999999"/>
    <n v="136.14350899999999"/>
    <n v="-211.84767199999999"/>
    <n v="1.571134"/>
    <n v="5.5425250000000004"/>
    <n v="3.163E-3"/>
  </r>
  <r>
    <n v="4018"/>
    <x v="14"/>
    <s v="3-7-37-65-187-191-194"/>
    <s v="3-7-37-65-187-191-194"/>
    <x v="1"/>
    <x v="3840"/>
    <n v="428.815"/>
    <n v="362.01499999999999"/>
    <n v="4.5671309999999998"/>
    <n v="0"/>
    <x v="3515"/>
    <x v="3649"/>
    <n v="136.14711500000001"/>
    <n v="-211.196654"/>
    <n v="1.5706260000000001"/>
    <n v="136.14344800000001"/>
    <n v="-211.195831"/>
    <n v="1.5709979999999999"/>
    <n v="0.375836"/>
    <n v="3.7199999999999999E-4"/>
  </r>
  <r>
    <n v="4019"/>
    <x v="14"/>
    <s v="3-7-37-65-187-191-194"/>
    <s v="3-7-37-65-187-191-194"/>
    <x v="1"/>
    <x v="3841"/>
    <n v="539.93399999999997"/>
    <n v="320.36700000000002"/>
    <n v="4.5822149999999997"/>
    <n v="0"/>
    <x v="3516"/>
    <x v="3650"/>
    <n v="136.12081800000001"/>
    <n v="-210.543958"/>
    <n v="1.5686150000000001"/>
    <n v="136.14335600000001"/>
    <n v="-210.55216999999999"/>
    <n v="1.570953"/>
    <n v="2.3988070000000001"/>
    <n v="2.3379999999999998E-3"/>
  </r>
  <r>
    <n v="4020"/>
    <x v="14"/>
    <s v="3-7-37-65-187-191-194"/>
    <s v="3-7-37-65-187-191-194"/>
    <x v="1"/>
    <x v="3842"/>
    <n v="407.38600000000002"/>
    <n v="239.756"/>
    <n v="5.4648859999999999"/>
    <n v="0"/>
    <x v="3517"/>
    <x v="3651"/>
    <n v="136.13710800000001"/>
    <n v="-209.69230300000001"/>
    <n v="1.572109"/>
    <n v="136.14334099999999"/>
    <n v="-209.707199"/>
    <n v="1.5708409999999999"/>
    <n v="1.6147"/>
    <n v="1.268E-3"/>
  </r>
  <r>
    <n v="4021"/>
    <x v="14"/>
    <s v="3-7-37-65-187-191-194"/>
    <s v="3-7-37-65-187-191-194"/>
    <x v="1"/>
    <x v="3843"/>
    <n v="616.63499999999999"/>
    <n v="421.91800000000001"/>
    <n v="4.281809"/>
    <n v="0"/>
    <x v="3518"/>
    <x v="3652"/>
    <n v="136.14218399999999"/>
    <n v="-209.08845700000001"/>
    <n v="1.5704050000000001"/>
    <n v="136.14352400000001"/>
    <n v="-209.08812"/>
    <n v="1.570675"/>
    <n v="0.138185"/>
    <n v="2.6899999999999998E-4"/>
  </r>
  <r>
    <n v="4022"/>
    <x v="14"/>
    <s v="3-7-37-65-187-191-194"/>
    <s v="3-7-37-65-187-191-194"/>
    <x v="1"/>
    <x v="3844"/>
    <n v="435.03"/>
    <n v="311.399"/>
    <n v="4.3345560000000001"/>
    <n v="0"/>
    <x v="3519"/>
    <x v="3653"/>
    <n v="136.10562400000001"/>
    <n v="-208.44131400000001"/>
    <n v="1.5709249999999999"/>
    <n v="136.143753"/>
    <n v="-208.48332199999999"/>
    <n v="1.570524"/>
    <n v="5.673197"/>
    <n v="4.0099999999999999E-4"/>
  </r>
  <r>
    <n v="4023"/>
    <x v="13"/>
    <s v="3-7-37-38-65-178-187-191-194"/>
    <s v="3-7-37-38-65-178-187-191-194"/>
    <x v="1"/>
    <x v="3845"/>
    <n v="1043.826"/>
    <n v="458.52300000000002"/>
    <n v="6.6577169999999999"/>
    <n v="0"/>
    <x v="3520"/>
    <x v="3654"/>
    <n v="136.15004099999999"/>
    <n v="-207.68212399999999"/>
    <n v="1.571196"/>
    <n v="136.144104"/>
    <n v="-207.68710300000001"/>
    <n v="1.5704419999999999"/>
    <n v="0.774895"/>
    <n v="7.54E-4"/>
  </r>
  <r>
    <n v="4024"/>
    <x v="13"/>
    <s v="3-7-37-38-65-178-187-191-194"/>
    <s v="3-7-37-38-65-178-187-191-194"/>
    <x v="1"/>
    <x v="3846"/>
    <n v="1013.569"/>
    <n v="422.34800000000001"/>
    <n v="5.999174"/>
    <n v="0"/>
    <x v="3521"/>
    <x v="2677"/>
    <n v="136.150902"/>
    <n v="-207.09130300000001"/>
    <n v="1.5711729999999999"/>
    <n v="136.14439400000001"/>
    <n v="-207.08819600000001"/>
    <n v="1.57037"/>
    <n v="0.72116000000000002"/>
    <n v="8.03E-4"/>
  </r>
  <r>
    <n v="4025"/>
    <x v="13"/>
    <s v="3-7-37-38-65-178-187-191-194"/>
    <s v="3-7-37-38-65-178-187-191-194"/>
    <x v="1"/>
    <x v="3847"/>
    <n v="546.47500000000002"/>
    <n v="245.98599999999999"/>
    <n v="5.394018"/>
    <n v="0"/>
    <x v="3522"/>
    <x v="2680"/>
    <n v="136.16519700000001"/>
    <n v="-206.509987"/>
    <n v="1.5702419999999999"/>
    <n v="136.14465300000001"/>
    <n v="-206.48800700000001"/>
    <n v="1.5703549999999999"/>
    <n v="3.0086529999999998"/>
    <n v="1.13E-4"/>
  </r>
  <r>
    <n v="4026"/>
    <x v="13"/>
    <s v="3-7-37-38-65-178-187-191-194"/>
    <s v="3-7-37-38-65-178-187-191-194"/>
    <x v="1"/>
    <x v="3848"/>
    <n v="658.08100000000002"/>
    <n v="351.00799999999998"/>
    <n v="5.6624040000000004"/>
    <n v="0"/>
    <x v="3523"/>
    <x v="1948"/>
    <n v="136.14529099999999"/>
    <n v="-205.904201"/>
    <n v="1.569132"/>
    <n v="136.144913"/>
    <n v="-205.891876"/>
    <n v="1.5703530000000001"/>
    <n v="1.2330190000000001"/>
    <n v="1.2199999999999999E-3"/>
  </r>
  <r>
    <n v="4027"/>
    <x v="13"/>
    <s v="3-7-37-38-65-178-187-191-194"/>
    <s v="3-7-37-38-65-178-187-191-194"/>
    <x v="1"/>
    <x v="3849"/>
    <n v="918.86599999999999"/>
    <n v="447.73099999999999"/>
    <n v="7.8401860000000001"/>
    <n v="0"/>
    <x v="3524"/>
    <x v="140"/>
    <n v="136.17083299999999"/>
    <n v="-205.11978400000001"/>
    <n v="1.568953"/>
    <n v="136.145264"/>
    <n v="-205.11260999999999"/>
    <n v="1.5703530000000001"/>
    <n v="2.6557029999999999"/>
    <n v="1.3990000000000001E-3"/>
  </r>
  <r>
    <n v="4028"/>
    <x v="19"/>
    <s v="7-37-38-65-178-187-191-194"/>
    <s v="7-37-38-65-178-187-191-194"/>
    <x v="1"/>
    <x v="3850"/>
    <n v="1091.069"/>
    <n v="501.23399999999998"/>
    <n v="5.0084679999999997"/>
    <n v="0"/>
    <x v="3525"/>
    <x v="3655"/>
    <n v="136.132554"/>
    <n v="-204.53183200000001"/>
    <n v="1.568678"/>
    <n v="136.14556899999999"/>
    <n v="-204.54165599999999"/>
    <n v="1.5703100000000001"/>
    <n v="1.6306750000000001"/>
    <n v="1.6329999999999999E-3"/>
  </r>
  <r>
    <n v="4029"/>
    <x v="19"/>
    <s v="7-37-38-65-178-187-191-194"/>
    <s v="7-37-38-65-178-187-191-194"/>
    <x v="1"/>
    <x v="3851"/>
    <n v="555.81600000000003"/>
    <n v="360.9"/>
    <n v="5.3399380000000001"/>
    <n v="0"/>
    <x v="3526"/>
    <x v="3656"/>
    <n v="136.13801699999999"/>
    <n v="-203.97177300000001"/>
    <n v="1.5702210000000001"/>
    <n v="136.14596599999999"/>
    <n v="-203.979874"/>
    <n v="1.570211"/>
    <n v="1.1348849999999999"/>
    <n v="1.0000000000000001E-5"/>
  </r>
  <r>
    <n v="4030"/>
    <x v="19"/>
    <s v="7-37-38-65-178-187-191-194"/>
    <s v="7-37-38-65-178-187-191-194"/>
    <x v="1"/>
    <x v="3852"/>
    <n v="910.20500000000004"/>
    <n v="387.36799999999999"/>
    <n v="6.6769080000000001"/>
    <n v="0"/>
    <x v="3527"/>
    <x v="3657"/>
    <n v="136.14876799999999"/>
    <n v="-203.25094200000001"/>
    <n v="1.5720099999999999"/>
    <n v="136.1465"/>
    <n v="-203.24006700000001"/>
    <n v="1.570119"/>
    <n v="1.110954"/>
    <n v="1.892E-3"/>
  </r>
  <r>
    <n v="4031"/>
    <x v="19"/>
    <s v="7-37-38-65-178-187-191-194"/>
    <s v="7-37-38-65-178-187-191-194"/>
    <x v="1"/>
    <x v="3853"/>
    <n v="483.54500000000002"/>
    <n v="306.13900000000001"/>
    <n v="4.4389589999999997"/>
    <n v="0"/>
    <x v="3528"/>
    <x v="3658"/>
    <n v="136.14711"/>
    <n v="-202.69011800000001"/>
    <n v="1.5700529999999999"/>
    <n v="136.14692700000001"/>
    <n v="-202.689865"/>
    <n v="1.57006"/>
    <n v="3.1217999999999999E-2"/>
    <n v="6.9999999999999999E-6"/>
  </r>
  <r>
    <n v="4032"/>
    <x v="19"/>
    <s v="7-37-38-65-178-187-191-194"/>
    <s v="7-37-38-65-178-187-191-194"/>
    <x v="1"/>
    <x v="3854"/>
    <n v="491.22699999999998"/>
    <n v="376.31400000000002"/>
    <n v="3.6426249999999998"/>
    <n v="0"/>
    <x v="3529"/>
    <x v="3659"/>
    <n v="136.14976300000001"/>
    <n v="-202.15056899999999"/>
    <n v="1.567898"/>
    <n v="136.147369"/>
    <n v="-202.143753"/>
    <n v="1.570047"/>
    <n v="0.72234100000000001"/>
    <n v="2.1489999999999999E-3"/>
  </r>
  <r>
    <n v="4033"/>
    <x v="14"/>
    <s v="7-37-38-65-178-187-194"/>
    <s v="7-37-38-65-178-187-194"/>
    <x v="1"/>
    <x v="3855"/>
    <n v="403.45400000000001"/>
    <n v="223.89099999999999"/>
    <n v="5.2563329999999997"/>
    <n v="0"/>
    <x v="3530"/>
    <x v="1954"/>
    <n v="136.14627300000001"/>
    <n v="-201.424487"/>
    <n v="1.5705610000000001"/>
    <n v="136.14794900000001"/>
    <n v="-201.42543000000001"/>
    <n v="1.570044"/>
    <n v="0.19233700000000001"/>
    <n v="5.1699999999999999E-4"/>
  </r>
  <r>
    <n v="4034"/>
    <x v="14"/>
    <s v="7-37-38-65-178-187-194"/>
    <s v="7-37-38-65-178-187-194"/>
    <x v="1"/>
    <x v="3856"/>
    <n v="506.64600000000002"/>
    <n v="275.02800000000002"/>
    <n v="3.7962750000000001"/>
    <n v="0"/>
    <x v="3531"/>
    <x v="101"/>
    <n v="136.14525399999999"/>
    <n v="-200.895377"/>
    <n v="1.5716939999999999"/>
    <n v="136.148392"/>
    <n v="-200.895523"/>
    <n v="1.570044"/>
    <n v="0.31408799999999998"/>
    <n v="1.65E-3"/>
  </r>
  <r>
    <n v="4035"/>
    <x v="14"/>
    <s v="7-37-38-65-178-187-194"/>
    <s v="7-37-38-65-178-187-194"/>
    <x v="1"/>
    <x v="3857"/>
    <n v="437.97500000000002"/>
    <n v="312.42899999999997"/>
    <n v="3.655726"/>
    <n v="0"/>
    <x v="3532"/>
    <x v="1105"/>
    <n v="136.15117699999999"/>
    <n v="-200.377905"/>
    <n v="1.5711310000000001"/>
    <n v="136.14875799999999"/>
    <n v="-200.37290999999999"/>
    <n v="1.570044"/>
    <n v="0.55503499999999995"/>
    <n v="1.0870000000000001E-3"/>
  </r>
  <r>
    <n v="4036"/>
    <x v="14"/>
    <s v="7-37-38-65-178-187-194"/>
    <s v="7-37-38-65-178-187-194"/>
    <x v="1"/>
    <x v="3858"/>
    <n v="420.99700000000001"/>
    <n v="255.214"/>
    <n v="5.5093730000000001"/>
    <n v="0"/>
    <x v="3533"/>
    <x v="3660"/>
    <n v="136.15057200000001"/>
    <n v="-199.68426299999999"/>
    <n v="1.5672269999999999"/>
    <n v="136.152435"/>
    <n v="-199.68647799999999"/>
    <n v="1.5671820000000001"/>
    <n v="0.28945300000000002"/>
    <n v="4.5000000000000003E-5"/>
  </r>
  <r>
    <n v="4037"/>
    <x v="14"/>
    <s v="7-37-38-65-178-187-194"/>
    <s v="7-37-38-65-178-187-194"/>
    <x v="1"/>
    <x v="3859"/>
    <n v="540.505"/>
    <n v="292.94400000000002"/>
    <n v="3.9527269999999999"/>
    <n v="0"/>
    <x v="3534"/>
    <x v="3661"/>
    <n v="136.172437"/>
    <n v="-199.186373"/>
    <n v="1.559048"/>
    <n v="136.16366600000001"/>
    <n v="-199.17846700000001"/>
    <n v="1.5594239999999999"/>
    <n v="1.1808350000000001"/>
    <n v="3.77E-4"/>
  </r>
  <r>
    <n v="4038"/>
    <x v="14"/>
    <s v="7-37-38-65-178-187-194"/>
    <s v="7-37-38-65-178-187-194"/>
    <x v="1"/>
    <x v="3860"/>
    <n v="814.47900000000004"/>
    <n v="354.63900000000001"/>
    <n v="3.662973"/>
    <n v="0"/>
    <x v="3535"/>
    <x v="3662"/>
    <n v="136.17585"/>
    <n v="-198.668328"/>
    <n v="1.5487230000000001"/>
    <n v="136.18222"/>
    <n v="-198.675568"/>
    <n v="1.5486660000000001"/>
    <n v="0.96433800000000003"/>
    <n v="5.5999999999999999E-5"/>
  </r>
  <r>
    <n v="4039"/>
    <x v="14"/>
    <s v="7-37-38-65-178-187-194"/>
    <s v="7-37-38-65-178-187-194"/>
    <x v="1"/>
    <x v="3861"/>
    <n v="406.02199999999999"/>
    <n v="240.221"/>
    <n v="5.0590190000000002"/>
    <n v="0"/>
    <x v="3536"/>
    <x v="3663"/>
    <n v="136.23397900000001"/>
    <n v="-198.026704"/>
    <n v="1.5284880000000001"/>
    <n v="136.22373999999999"/>
    <n v="-198.01460299999999"/>
    <n v="1.5280929999999999"/>
    <n v="1.5852189999999999"/>
    <n v="3.9399999999999998E-4"/>
  </r>
  <r>
    <n v="4040"/>
    <x v="14"/>
    <s v="7-37-38-65-178-187-194"/>
    <s v="7-37-38-65-178-187-194"/>
    <x v="1"/>
    <x v="3862"/>
    <n v="516.46199999999999"/>
    <n v="346.24200000000002"/>
    <n v="4.0913370000000002"/>
    <n v="0"/>
    <x v="3537"/>
    <x v="3664"/>
    <n v="136.295288"/>
    <n v="-197.54498799999999"/>
    <n v="1.5085710000000001"/>
    <n v="136.27108799999999"/>
    <n v="-197.52681000000001"/>
    <n v="1.50614"/>
    <n v="3.0267539999999999"/>
    <n v="2.431E-3"/>
  </r>
  <r>
    <n v="4041"/>
    <x v="14"/>
    <s v="7-37-38-65-178-187-194"/>
    <s v="7-37-38-65-178-187-194"/>
    <x v="1"/>
    <x v="3863"/>
    <n v="442.06200000000001"/>
    <n v="299.30599999999998"/>
    <n v="4.7672720000000002"/>
    <n v="0"/>
    <x v="3538"/>
    <x v="3665"/>
    <n v="136.323115"/>
    <n v="-197.02473599999999"/>
    <n v="1.4820679999999999"/>
    <n v="136.337219"/>
    <n v="-197.036484"/>
    <n v="1.4787239999999999"/>
    <n v="1.835561"/>
    <n v="3.3440000000000002E-3"/>
  </r>
  <r>
    <n v="4042"/>
    <x v="14"/>
    <s v="7-37-38-65-178-187-194"/>
    <s v="7-37-38-65-178-187-194"/>
    <x v="1"/>
    <x v="3864"/>
    <n v="569.55600000000004"/>
    <n v="280.346"/>
    <n v="7.2404520000000003"/>
    <n v="0"/>
    <x v="3539"/>
    <x v="3666"/>
    <n v="136.488271"/>
    <n v="-196.38081"/>
    <n v="1.4263239999999999"/>
    <n v="136.46740700000001"/>
    <n v="-196.35626199999999"/>
    <n v="1.4286140000000001"/>
    <n v="3.2216230000000001"/>
    <n v="2.2889999999999998E-3"/>
  </r>
  <r>
    <n v="4043"/>
    <x v="14"/>
    <s v="7-37-38-65-178-187-194"/>
    <s v="7-37-38-65-178-187-194"/>
    <x v="1"/>
    <x v="3865"/>
    <n v="507.678"/>
    <n v="257.12799999999999"/>
    <n v="5.7594000000000003"/>
    <n v="0"/>
    <x v="3540"/>
    <x v="3667"/>
    <n v="136.62998400000001"/>
    <n v="-195.8588"/>
    <n v="1.380655"/>
    <n v="136.60943599999999"/>
    <n v="-195.81784099999999"/>
    <n v="1.378296"/>
    <n v="4.5824230000000004"/>
    <n v="2.3600000000000001E-3"/>
  </r>
  <r>
    <n v="4044"/>
    <x v="14"/>
    <s v="7-37-38-65-178-187-194"/>
    <s v="7-37-38-65-178-187-194"/>
    <x v="1"/>
    <x v="3866"/>
    <n v="927.01199999999994"/>
    <n v="414.51900000000001"/>
    <n v="6.6132739999999997"/>
    <n v="0"/>
    <x v="3541"/>
    <x v="3668"/>
    <n v="136.78992600000001"/>
    <n v="-195.25017500000001"/>
    <n v="1.3225469999999999"/>
    <n v="136.795151"/>
    <n v="-195.25050400000001"/>
    <n v="1.3209150000000001"/>
    <n v="0.52348899999999998"/>
    <n v="1.632E-3"/>
  </r>
  <r>
    <n v="4045"/>
    <x v="14"/>
    <s v="7-37-38-65-178-187-194"/>
    <s v="7-37-38-65-178-187-194"/>
    <x v="1"/>
    <x v="3867"/>
    <n v="782.73"/>
    <n v="354.15199999999999"/>
    <n v="10.914596"/>
    <n v="0"/>
    <x v="3542"/>
    <x v="3669"/>
    <n v="137.15354199999999"/>
    <n v="-194.50474199999999"/>
    <n v="1.227824"/>
    <n v="137.13147000000001"/>
    <n v="-194.459137"/>
    <n v="1.2262980000000001"/>
    <n v="5.0665889999999996"/>
    <n v="1.526E-3"/>
  </r>
  <r>
    <n v="4046"/>
    <x v="18"/>
    <s v="7-38-65-178-187-194"/>
    <s v="7-38-65-178-187-194"/>
    <x v="1"/>
    <x v="938"/>
    <n v="689.45799999999997"/>
    <n v="374.25"/>
    <n v="7.9036470000000003"/>
    <n v="0"/>
    <x v="3543"/>
    <x v="3670"/>
    <n v="137.47164100000001"/>
    <n v="-193.863191"/>
    <n v="1.1381349999999999"/>
    <n v="137.462097"/>
    <n v="-193.85554500000001"/>
    <n v="1.139327"/>
    <n v="1.222872"/>
    <n v="1.1919999999999999E-3"/>
  </r>
  <r>
    <n v="4047"/>
    <x v="18"/>
    <s v="7-38-65-178-187-194"/>
    <s v="7-38-65-178-187-194"/>
    <x v="1"/>
    <x v="3868"/>
    <n v="599.00199999999995"/>
    <n v="343.851"/>
    <n v="9.151802"/>
    <n v="0"/>
    <x v="3544"/>
    <x v="3671"/>
    <n v="137.88403099999999"/>
    <n v="-193.26763299999999"/>
    <n v="1.029633"/>
    <n v="137.874146"/>
    <n v="-193.26823400000001"/>
    <n v="1.0320469999999999"/>
    <n v="0.99036299999999999"/>
    <n v="2.4139999999999999E-3"/>
  </r>
  <r>
    <n v="4048"/>
    <x v="18"/>
    <s v="7-38-65-178-187-194"/>
    <s v="7-38-65-178-187-194"/>
    <x v="1"/>
    <x v="3869"/>
    <n v="567.678"/>
    <n v="491.108"/>
    <n v="13.730865"/>
    <n v="0"/>
    <x v="3545"/>
    <x v="3672"/>
    <n v="138.54128600000001"/>
    <n v="-192.55149499999999"/>
    <n v="0.85915699999999995"/>
    <n v="138.541946"/>
    <n v="-192.576797"/>
    <n v="0.85780000000000001"/>
    <n v="2.5310980000000001"/>
    <n v="1.356E-3"/>
  </r>
  <r>
    <n v="4049"/>
    <x v="18"/>
    <s v="7-38-65-178-187-194"/>
    <s v="7-38-65-178-187-194"/>
    <x v="1"/>
    <x v="3870"/>
    <n v="690.66399999999999"/>
    <n v="387.61700000000002"/>
    <n v="11.74714"/>
    <n v="0"/>
    <x v="3546"/>
    <x v="3673"/>
    <n v="139.139589"/>
    <n v="-192.178282"/>
    <n v="0.70751299999999995"/>
    <n v="139.112076"/>
    <n v="-192.165359"/>
    <n v="0.71070299999999997"/>
    <n v="3.0396540000000001"/>
    <n v="3.1900000000000001E-3"/>
  </r>
  <r>
    <n v="4050"/>
    <x v="18"/>
    <s v="7-38-65-178-187-194"/>
    <s v="7-38-65-178-187-194"/>
    <x v="1"/>
    <x v="3871"/>
    <n v="363.23500000000001"/>
    <n v="259.01600000000002"/>
    <n v="16.624144000000001"/>
    <n v="0"/>
    <x v="3547"/>
    <x v="3674"/>
    <n v="139.946"/>
    <n v="-191.78678199999999"/>
    <n v="0.50739000000000001"/>
    <n v="139.94809000000001"/>
    <n v="-191.770599"/>
    <n v="0.50770099999999996"/>
    <n v="1.6317379999999999"/>
    <n v="3.1E-4"/>
  </r>
  <r>
    <n v="4051"/>
    <x v="18"/>
    <s v="7-38-65-178-187-194"/>
    <s v="7-38-65-178-187-194"/>
    <x v="1"/>
    <x v="3872"/>
    <n v="949.65599999999995"/>
    <n v="775.50800000000004"/>
    <n v="11.146561999999999"/>
    <n v="0"/>
    <x v="3548"/>
    <x v="3675"/>
    <n v="140.62605300000001"/>
    <n v="-191.57237499999999"/>
    <n v="0.36764400000000003"/>
    <n v="140.62973"/>
    <n v="-191.57107500000001"/>
    <n v="0.36806899999999998"/>
    <n v="0.38997399999999999"/>
    <n v="4.2499999999999998E-4"/>
  </r>
  <r>
    <n v="4052"/>
    <x v="18"/>
    <s v="7-38-65-178-187-194"/>
    <s v="7-38-65-178-187-194"/>
    <x v="1"/>
    <x v="3873"/>
    <n v="667.88300000000004"/>
    <n v="393.25799999999998"/>
    <n v="9.9016169999999999"/>
    <n v="0"/>
    <x v="3549"/>
    <x v="3676"/>
    <n v="141.360252"/>
    <n v="-191.41170199999999"/>
    <n v="0.25037500000000001"/>
    <n v="141.346664"/>
    <n v="-191.43533300000001"/>
    <n v="0.25026399999999999"/>
    <n v="2.7258689999999999"/>
    <n v="1.11E-4"/>
  </r>
  <r>
    <n v="4053"/>
    <x v="18"/>
    <s v="7-38-65-178-187-194"/>
    <s v="7-38-65-178-187-194"/>
    <x v="1"/>
    <x v="3874"/>
    <n v="381.26100000000002"/>
    <n v="295.44200000000001"/>
    <n v="10.747367000000001"/>
    <n v="0"/>
    <x v="3550"/>
    <x v="3677"/>
    <n v="142.32209700000001"/>
    <n v="-191.336071"/>
    <n v="0.12762599999999999"/>
    <n v="142.32394400000001"/>
    <n v="-191.339462"/>
    <n v="0.126999"/>
    <n v="0.386187"/>
    <n v="6.2799999999999998E-4"/>
  </r>
  <r>
    <n v="4054"/>
    <x v="18"/>
    <s v="7-38-65-178-187-194"/>
    <s v="7-38-65-178-187-194"/>
    <x v="1"/>
    <x v="3875"/>
    <n v="401.55500000000001"/>
    <n v="307.411"/>
    <n v="5.5448120000000003"/>
    <n v="0"/>
    <x v="3551"/>
    <x v="3678"/>
    <n v="143.064999"/>
    <n v="-191.29697999999999"/>
    <n v="6.7460999999999993E-2"/>
    <n v="143.05625900000001"/>
    <n v="-191.307007"/>
    <n v="6.7442000000000002E-2"/>
    <n v="1.3300780000000001"/>
    <n v="2.0000000000000002E-5"/>
  </r>
  <r>
    <n v="4055"/>
    <x v="18"/>
    <s v="7-38-65-178-187-194"/>
    <s v="7-38-65-178-187-194"/>
    <x v="1"/>
    <x v="3876"/>
    <n v="386.10399999999998"/>
    <n v="288.89600000000002"/>
    <n v="5.0178630000000002"/>
    <n v="0"/>
    <x v="3552"/>
    <x v="3679"/>
    <n v="143.809832"/>
    <n v="-191.274012"/>
    <n v="2.9624999999999999E-2"/>
    <n v="143.78117399999999"/>
    <n v="-191.297821"/>
    <n v="2.7621E-2"/>
    <n v="3.725854"/>
    <n v="2.003E-3"/>
  </r>
  <r>
    <n v="4056"/>
    <x v="18"/>
    <s v="7-38-65-178-187-194"/>
    <s v="7-38-65-178-187-194"/>
    <x v="1"/>
    <x v="3877"/>
    <n v="743.21299999999997"/>
    <n v="414.43900000000002"/>
    <n v="5.9149929999999999"/>
    <n v="0"/>
    <x v="3553"/>
    <x v="3680"/>
    <n v="144.73117300000001"/>
    <n v="-191.31578400000001"/>
    <n v="-8.5269999999999999E-3"/>
    <n v="144.73996"/>
    <n v="-191.311249"/>
    <n v="-7.2820000000000003E-3"/>
    <n v="0.98881300000000005"/>
    <n v="1.245E-3"/>
  </r>
  <r>
    <n v="4057"/>
    <x v="18"/>
    <s v="7-38-65-178-187-194"/>
    <s v="7-38-65-178-187-194"/>
    <x v="1"/>
    <x v="3878"/>
    <n v="395.43200000000002"/>
    <n v="319.197"/>
    <n v="4.5193469999999998"/>
    <n v="0"/>
    <x v="3554"/>
    <x v="3681"/>
    <n v="145.47077999999999"/>
    <n v="-191.34273200000001"/>
    <n v="-2.5683999999999998E-2"/>
    <n v="145.45957899999999"/>
    <n v="-191.33320599999999"/>
    <n v="-2.3543999999999999E-2"/>
    <n v="1.4703649999999999"/>
    <n v="2.14E-3"/>
  </r>
  <r>
    <n v="4058"/>
    <x v="15"/>
    <s v="7-38-65-178-194"/>
    <s v="7-38-65-178-194"/>
    <x v="1"/>
    <x v="3879"/>
    <n v="536.63199999999995"/>
    <n v="371.86399999999998"/>
    <n v="3.622684"/>
    <n v="0"/>
    <x v="3555"/>
    <x v="3682"/>
    <n v="146.173891"/>
    <n v="-191.34098700000001"/>
    <n v="-2.7300999999999999E-2"/>
    <n v="146.18327300000001"/>
    <n v="-191.35436999999999"/>
    <n v="-2.8628000000000001E-2"/>
    <n v="1.634458"/>
    <n v="1.3270000000000001E-3"/>
  </r>
  <r>
    <n v="4059"/>
    <x v="15"/>
    <s v="7-38-65-178-194"/>
    <s v="7-38-65-178-194"/>
    <x v="1"/>
    <x v="3880"/>
    <n v="411.37200000000001"/>
    <n v="269.89699999999999"/>
    <n v="4.4132639999999999"/>
    <n v="0"/>
    <x v="3556"/>
    <x v="3683"/>
    <n v="147.140197"/>
    <n v="-191.39642900000001"/>
    <n v="-3.0372E-2"/>
    <n v="147.153671"/>
    <n v="-191.38325499999999"/>
    <n v="-3.0234E-2"/>
    <n v="1.88443"/>
    <n v="1.3799999999999999E-4"/>
  </r>
  <r>
    <n v="4060"/>
    <x v="15"/>
    <s v="7-38-65-178-194"/>
    <s v="7-38-65-178-194"/>
    <x v="1"/>
    <x v="3881"/>
    <n v="466.108"/>
    <n v="340.42099999999999"/>
    <n v="3.6637149999999998"/>
    <n v="0"/>
    <x v="3557"/>
    <x v="3684"/>
    <n v="147.879108"/>
    <n v="-191.40839600000001"/>
    <n v="-3.0863999999999999E-2"/>
    <n v="147.882385"/>
    <n v="-191.40527299999999"/>
    <n v="-3.0419000000000002E-2"/>
    <n v="0.45265699999999998"/>
    <n v="4.4499999999999997E-4"/>
  </r>
  <r>
    <n v="4061"/>
    <x v="18"/>
    <s v="7-14-38-65-178-194"/>
    <s v="7-14-38-65-178-194"/>
    <x v="1"/>
    <x v="3882"/>
    <n v="378.18599999999998"/>
    <n v="279.47800000000001"/>
    <n v="4.2383360000000003"/>
    <n v="0"/>
    <x v="3558"/>
    <x v="3685"/>
    <n v="148.616255"/>
    <n v="-191.42066600000001"/>
    <n v="-3.0154E-2"/>
    <n v="148.609375"/>
    <n v="-191.42733799999999"/>
    <n v="-3.0440999999999999E-2"/>
    <n v="0.95838599999999996"/>
    <n v="2.8699999999999998E-4"/>
  </r>
  <r>
    <n v="4062"/>
    <x v="18"/>
    <s v="7-14-38-65-178-194"/>
    <s v="7-14-38-65-178-194"/>
    <x v="1"/>
    <x v="3883"/>
    <n v="384.13600000000002"/>
    <n v="268.89100000000002"/>
    <n v="6.1331860000000002"/>
    <n v="0"/>
    <x v="3559"/>
    <x v="3686"/>
    <n v="149.59188800000001"/>
    <n v="-191.42955000000001"/>
    <n v="-2.7574000000000001E-2"/>
    <n v="149.57603499999999"/>
    <n v="-191.45678699999999"/>
    <n v="-3.0447999999999999E-2"/>
    <n v="3.1514319999999998"/>
    <n v="2.8739999999999998E-3"/>
  </r>
  <r>
    <n v="4063"/>
    <x v="14"/>
    <s v="7-14-38-65-89-178-194"/>
    <s v="7-14-38-65-89-178-194"/>
    <x v="1"/>
    <x v="3884"/>
    <n v="596.99099999999999"/>
    <n v="471.154"/>
    <n v="4.8198660000000002"/>
    <n v="0"/>
    <x v="3560"/>
    <x v="3687"/>
    <n v="150.29627600000001"/>
    <n v="-191.48127199999999"/>
    <n v="-2.9845E-2"/>
    <n v="150.300186"/>
    <n v="-191.47882100000001"/>
    <n v="-3.0433000000000002E-2"/>
    <n v="0.46154000000000001"/>
    <n v="5.8799999999999998E-4"/>
  </r>
  <r>
    <n v="4064"/>
    <x v="18"/>
    <s v="14-38-65-89-178-194"/>
    <s v="14-38-65-89-178-194"/>
    <x v="1"/>
    <x v="3885"/>
    <n v="713.02099999999996"/>
    <n v="383.03"/>
    <n v="5.8642709999999996"/>
    <n v="0"/>
    <x v="3561"/>
    <x v="3688"/>
    <n v="151.26897600000001"/>
    <n v="-191.500607"/>
    <n v="-2.6134000000000001E-2"/>
    <n v="151.26641799999999"/>
    <n v="-191.50247200000001"/>
    <n v="-2.5947999999999999E-2"/>
    <n v="0.31651699999999999"/>
    <n v="1.8599999999999999E-4"/>
  </r>
  <r>
    <n v="4065"/>
    <x v="18"/>
    <s v="14-38-65-89-178-194"/>
    <s v="14-38-65-89-178-194"/>
    <x v="1"/>
    <x v="3886"/>
    <n v="419.62099999999998"/>
    <n v="310.08100000000002"/>
    <n v="4.2505100000000002"/>
    <n v="0"/>
    <x v="3562"/>
    <x v="3689"/>
    <n v="152.00058799999999"/>
    <n v="-191.51411400000001"/>
    <n v="-2.3635E-2"/>
    <n v="151.99208100000001"/>
    <n v="-191.516953"/>
    <n v="-2.2131999999999999E-2"/>
    <n v="0.89685000000000004"/>
    <n v="1.503E-3"/>
  </r>
  <r>
    <n v="4066"/>
    <x v="18"/>
    <s v="14-38-65-89-178-194"/>
    <s v="14-38-65-89-178-194"/>
    <x v="1"/>
    <x v="3887"/>
    <n v="416.62299999999999"/>
    <n v="359.67899999999997"/>
    <n v="4.1591490000000002"/>
    <n v="0"/>
    <x v="3563"/>
    <x v="3690"/>
    <n v="152.71988200000001"/>
    <n v="-191.52703600000001"/>
    <n v="-1.9074000000000001E-2"/>
    <n v="152.71855199999999"/>
    <n v="-191.52972399999999"/>
    <n v="-1.9137000000000001E-2"/>
    <n v="0.299904"/>
    <n v="6.3E-5"/>
  </r>
  <r>
    <n v="4067"/>
    <x v="18"/>
    <s v="14-38-65-89-178-194"/>
    <s v="14-38-65-89-178-194"/>
    <x v="1"/>
    <x v="3888"/>
    <n v="369.98200000000003"/>
    <n v="309.06099999999998"/>
    <n v="5.922682"/>
    <n v="0"/>
    <x v="3564"/>
    <x v="3691"/>
    <n v="153.67819600000001"/>
    <n v="-191.549465"/>
    <n v="-1.5838000000000001E-2"/>
    <n v="153.687027"/>
    <n v="-191.544983"/>
    <n v="-1.6392E-2"/>
    <n v="0.99029"/>
    <n v="5.5400000000000002E-4"/>
  </r>
  <r>
    <n v="4068"/>
    <x v="18"/>
    <s v="14-65-89-178-185-194"/>
    <s v="14-65-89-178-185-194"/>
    <x v="1"/>
    <x v="3889"/>
    <n v="504.83800000000002"/>
    <n v="338.31799999999998"/>
    <n v="5.4411750000000003"/>
    <n v="0"/>
    <x v="3565"/>
    <x v="3692"/>
    <n v="154.489283"/>
    <n v="-191.47752399999999"/>
    <n v="-1.4252000000000001E-2"/>
    <n v="154.41288800000001"/>
    <n v="-191.55545000000001"/>
    <n v="-1.5027E-2"/>
    <n v="10.912743000000001"/>
    <n v="7.76E-4"/>
  </r>
  <r>
    <n v="4069"/>
    <x v="18"/>
    <s v="14-65-89-178-185-194"/>
    <s v="14-65-89-178-185-194"/>
    <x v="1"/>
    <x v="3890"/>
    <n v="631.72900000000004"/>
    <n v="420.65"/>
    <n v="3.8844509999999999"/>
    <n v="0"/>
    <x v="3566"/>
    <x v="3693"/>
    <n v="155.13089099999999"/>
    <n v="-191.601754"/>
    <n v="-1.9293999999999999E-2"/>
    <n v="155.13855000000001"/>
    <n v="-191.56535299999999"/>
    <n v="-1.4064999999999999E-2"/>
    <n v="3.719786"/>
    <n v="5.228E-3"/>
  </r>
  <r>
    <n v="4070"/>
    <x v="18"/>
    <s v="14-65-89-178-185-194"/>
    <s v="14-65-89-178-185-194"/>
    <x v="1"/>
    <x v="3891"/>
    <n v="359.45400000000001"/>
    <n v="273.64499999999998"/>
    <n v="6.0360199999999997"/>
    <n v="0"/>
    <x v="3567"/>
    <x v="3694"/>
    <n v="156.094122"/>
    <n v="-191.59224599999999"/>
    <n v="-1.2255E-2"/>
    <n v="156.10588100000001"/>
    <n v="-191.57577499999999"/>
    <n v="-1.1508000000000001E-2"/>
    <n v="2.023746"/>
    <n v="7.4799999999999997E-4"/>
  </r>
  <r>
    <n v="4071"/>
    <x v="18"/>
    <s v="14-65-89-178-185-194"/>
    <s v="14-65-89-178-185-194"/>
    <x v="1"/>
    <x v="3892"/>
    <n v="580.02599999999995"/>
    <n v="262.19900000000001"/>
    <n v="4.4735529999999999"/>
    <n v="0"/>
    <x v="3568"/>
    <x v="3695"/>
    <n v="156.851573"/>
    <n v="-191.561307"/>
    <n v="-9.2289999999999994E-3"/>
    <n v="156.83149700000001"/>
    <n v="-191.58200099999999"/>
    <n v="-9.6410000000000003E-3"/>
    <n v="2.8831530000000001"/>
    <n v="4.1199999999999999E-4"/>
  </r>
  <r>
    <n v="4072"/>
    <x v="18"/>
    <s v="14-65-89-178-185-194"/>
    <s v="14-65-89-178-185-194"/>
    <x v="1"/>
    <x v="3893"/>
    <n v="418.15899999999999"/>
    <n v="368.71100000000001"/>
    <n v="5.1561579999999996"/>
    <n v="0"/>
    <x v="3569"/>
    <x v="3696"/>
    <n v="157.73313899999999"/>
    <n v="-191.65285900000001"/>
    <n v="-1.226E-2"/>
    <n v="157.79937699999999"/>
    <n v="-191.589157"/>
    <n v="-7.8410000000000007E-3"/>
    <n v="9.1899139999999999"/>
    <n v="4.4180000000000001E-3"/>
  </r>
  <r>
    <n v="4073"/>
    <x v="18"/>
    <s v="14-65-89-178-185-194"/>
    <s v="14-65-89-178-185-194"/>
    <x v="1"/>
    <x v="3894"/>
    <n v="500.20100000000002"/>
    <n v="243.09399999999999"/>
    <n v="4.7423729999999997"/>
    <n v="0"/>
    <x v="3570"/>
    <x v="3697"/>
    <n v="158.53839099999999"/>
    <n v="-191.587953"/>
    <n v="-6.4949999999999999E-3"/>
    <n v="158.525452"/>
    <n v="-191.593887"/>
    <n v="-6.9329999999999999E-3"/>
    <n v="1.423503"/>
    <n v="4.3899999999999999E-4"/>
  </r>
  <r>
    <n v="4074"/>
    <x v="18"/>
    <s v="14-65-89-178-185-194"/>
    <s v="14-65-89-178-185-194"/>
    <x v="1"/>
    <x v="3895"/>
    <n v="495.06599999999997"/>
    <n v="312.18200000000002"/>
    <n v="4.0893360000000003"/>
    <n v="0"/>
    <x v="3571"/>
    <x v="3698"/>
    <n v="159.24848900000001"/>
    <n v="-191.59923499999999"/>
    <n v="-5.7850000000000002E-3"/>
    <n v="159.251328"/>
    <n v="-191.59823600000001"/>
    <n v="-6.2969999999999996E-3"/>
    <n v="0.30095300000000003"/>
    <n v="5.1199999999999998E-4"/>
  </r>
  <r>
    <n v="4075"/>
    <x v="18"/>
    <s v="14-65-89-178-185-194"/>
    <s v="14-65-89-178-185-194"/>
    <x v="1"/>
    <x v="3896"/>
    <n v="397.65600000000001"/>
    <n v="235.47399999999999"/>
    <n v="5.8004030000000002"/>
    <n v="0"/>
    <x v="3565"/>
    <x v="3699"/>
    <n v="160.206515"/>
    <n v="-191.612582"/>
    <n v="-6.0280000000000004E-3"/>
    <n v="160.21911600000001"/>
    <n v="-191.60372899999999"/>
    <n v="-5.7559999999999998E-3"/>
    <n v="1.539981"/>
    <n v="2.72E-4"/>
  </r>
  <r>
    <n v="4076"/>
    <x v="18"/>
    <s v="14-65-89-178-185-194"/>
    <s v="14-65-89-178-185-194"/>
    <x v="1"/>
    <x v="3897"/>
    <n v="399.28500000000003"/>
    <n v="258.596"/>
    <n v="3.6851349999999998"/>
    <n v="0"/>
    <x v="3572"/>
    <x v="3700"/>
    <n v="160.87553199999999"/>
    <n v="-191.70576500000001"/>
    <n v="-8.2179999999999996E-3"/>
    <n v="160.945007"/>
    <n v="-191.60701"/>
    <n v="-4.9969999999999997E-3"/>
    <n v="12.074517999999999"/>
    <n v="3.2209999999999999E-3"/>
  </r>
  <r>
    <n v="4077"/>
    <x v="15"/>
    <s v="14-65-89-178-185"/>
    <s v="14-65-89-178-185"/>
    <x v="1"/>
    <x v="3898"/>
    <n v="634.75800000000004"/>
    <n v="698.63199999999995"/>
    <n v="4.8338260000000002"/>
    <n v="0"/>
    <x v="3573"/>
    <x v="3701"/>
    <n v="161.926727"/>
    <n v="-191.60253900000001"/>
    <n v="-3.5070000000000001E-3"/>
    <n v="161.912735"/>
    <n v="-191.61059599999999"/>
    <n v="-3.993E-3"/>
    <n v="1.614563"/>
    <n v="4.8700000000000002E-4"/>
  </r>
  <r>
    <n v="4078"/>
    <x v="15"/>
    <s v="14-65-89-178-185"/>
    <s v="14-65-89-178-185"/>
    <x v="1"/>
    <x v="3899"/>
    <n v="359.40300000000002"/>
    <n v="285.01400000000001"/>
    <n v="3.6359620000000001"/>
    <n v="0"/>
    <x v="3574"/>
    <x v="3702"/>
    <n v="162.62335300000001"/>
    <n v="-191.63529299999999"/>
    <n v="-2.5720000000000001E-3"/>
    <n v="162.63850400000001"/>
    <n v="-191.6129"/>
    <n v="-3.4450000000000001E-3"/>
    <n v="2.7037179999999998"/>
    <n v="8.7299999999999997E-4"/>
  </r>
  <r>
    <n v="4079"/>
    <x v="15"/>
    <s v="14-65-89-178-185"/>
    <s v="14-65-89-178-185"/>
    <x v="1"/>
    <x v="3900"/>
    <n v="401.87799999999999"/>
    <n v="372.54599999999999"/>
    <n v="4.229463"/>
    <n v="0"/>
    <x v="3575"/>
    <x v="3703"/>
    <n v="163.32817700000001"/>
    <n v="-191.64188799999999"/>
    <n v="-3.7559999999999998E-3"/>
    <n v="163.36447100000001"/>
    <n v="-191.61497499999999"/>
    <n v="-3.0460000000000001E-3"/>
    <n v="4.5184249999999997"/>
    <n v="7.1100000000000004E-4"/>
  </r>
  <r>
    <n v="4080"/>
    <x v="15"/>
    <s v="14-65-89-178-185"/>
    <s v="14-65-89-178-185"/>
    <x v="1"/>
    <x v="3901"/>
    <n v="314.59800000000001"/>
    <n v="290.923"/>
    <n v="4.8405680000000002"/>
    <n v="0"/>
    <x v="3576"/>
    <x v="3704"/>
    <n v="164.33569700000001"/>
    <n v="-191.618719"/>
    <n v="-4.032E-3"/>
    <n v="164.33183299999999"/>
    <n v="-191.61747700000001"/>
    <n v="-2.7039999999999998E-3"/>
    <n v="0.40589399999999998"/>
    <n v="1.328E-3"/>
  </r>
  <r>
    <n v="4081"/>
    <x v="15"/>
    <s v="14-65-89-178-185"/>
    <s v="14-65-89-178-185"/>
    <x v="1"/>
    <x v="3902"/>
    <n v="395.66"/>
    <n v="309.24799999999999"/>
    <n v="3.6729729999999998"/>
    <n v="0"/>
    <x v="3577"/>
    <x v="3705"/>
    <n v="165.06339"/>
    <n v="-191.61945"/>
    <n v="-1.8309999999999999E-3"/>
    <n v="165.053436"/>
    <n v="-191.619293"/>
    <n v="-2.5490000000000001E-3"/>
    <n v="0.99547099999999999"/>
    <n v="7.18E-4"/>
  </r>
  <r>
    <n v="4082"/>
    <x v="15"/>
    <s v="14-65-89-178-185"/>
    <s v="14-65-89-178-185"/>
    <x v="1"/>
    <x v="3903"/>
    <n v="363.61200000000002"/>
    <n v="288.41199999999998"/>
    <n v="4.0059760000000004"/>
    <n v="0"/>
    <x v="3578"/>
    <x v="3706"/>
    <n v="165.779753"/>
    <n v="-191.59659400000001"/>
    <n v="-3.441E-3"/>
    <n v="165.76696799999999"/>
    <n v="-191.62091100000001"/>
    <n v="-2.3419999999999999E-3"/>
    <n v="2.747274"/>
    <n v="1.0989999999999999E-3"/>
  </r>
  <r>
    <n v="4083"/>
    <x v="15"/>
    <s v="14-65-89-178-185"/>
    <s v="14-65-89-178-185"/>
    <x v="1"/>
    <x v="3904"/>
    <n v="523.13800000000003"/>
    <n v="363.33100000000002"/>
    <n v="4.7891769999999996"/>
    <n v="0"/>
    <x v="3579"/>
    <x v="3707"/>
    <n v="166.70409599999999"/>
    <n v="-191.615906"/>
    <n v="-1.9000000000000001E-5"/>
    <n v="166.70079000000001"/>
    <n v="-191.622559"/>
    <n v="-1.931E-3"/>
    <n v="0.74290500000000004"/>
    <n v="1.9120000000000001E-3"/>
  </r>
  <r>
    <n v="4084"/>
    <x v="15"/>
    <s v="14-65-89-178-185"/>
    <s v="14-65-89-178-185"/>
    <x v="1"/>
    <x v="3905"/>
    <n v="480.012"/>
    <n v="324.34300000000002"/>
    <n v="3.1254849999999998"/>
    <n v="0"/>
    <x v="3580"/>
    <x v="3708"/>
    <n v="167.366658"/>
    <n v="-191.64724699999999"/>
    <n v="-1.39E-3"/>
    <n v="167.38803100000001"/>
    <n v="-191.62368799999999"/>
    <n v="-1.7049999999999999E-3"/>
    <n v="3.1809829999999999"/>
    <n v="3.1500000000000001E-4"/>
  </r>
  <r>
    <n v="4085"/>
    <x v="18"/>
    <s v="14-65-89-178-185-198"/>
    <s v="14-65-89-178-185-198"/>
    <x v="1"/>
    <x v="3906"/>
    <n v="372.37900000000002"/>
    <n v="266.69799999999998"/>
    <n v="5.4328419999999999"/>
    <n v="0"/>
    <x v="3581"/>
    <x v="3709"/>
    <n v="168.29332099999999"/>
    <n v="-191.61171999999999"/>
    <n v="-3.2339999999999999E-3"/>
    <n v="168.290695"/>
    <n v="-191.62510700000001"/>
    <n v="-1.586E-3"/>
    <n v="1.3641760000000001"/>
    <n v="1.6479999999999999E-3"/>
  </r>
  <r>
    <n v="4086"/>
    <x v="18"/>
    <s v="14-65-89-178-185-198"/>
    <s v="14-65-89-178-185-198"/>
    <x v="1"/>
    <x v="3907"/>
    <n v="465.76499999999999"/>
    <n v="358.81"/>
    <n v="4.2082420000000003"/>
    <n v="0"/>
    <x v="3582"/>
    <x v="3710"/>
    <n v="168.94241400000001"/>
    <n v="-191.61383900000001"/>
    <n v="-2.895E-3"/>
    <n v="168.95980800000001"/>
    <n v="-191.62603799999999"/>
    <n v="-1.467E-3"/>
    <n v="2.124536"/>
    <n v="1.428E-3"/>
  </r>
  <r>
    <n v="4087"/>
    <x v="18"/>
    <s v="14-65-89-178-185-198"/>
    <s v="14-65-89-178-185-198"/>
    <x v="1"/>
    <x v="3908"/>
    <n v="422.04899999999998"/>
    <n v="299.654"/>
    <n v="3.7774179999999999"/>
    <n v="0"/>
    <x v="3583"/>
    <x v="3711"/>
    <n v="169.55924300000001"/>
    <n v="-191.69486900000001"/>
    <n v="-3.0600000000000001E-4"/>
    <n v="169.622559"/>
    <n v="-191.62681599999999"/>
    <n v="-1.3240000000000001E-3"/>
    <n v="9.2952279999999998"/>
    <n v="1.018E-3"/>
  </r>
  <r>
    <n v="4088"/>
    <x v="15"/>
    <s v="14-65-89-185-198"/>
    <s v="14-65-89-185-198"/>
    <x v="1"/>
    <x v="3909"/>
    <n v="370.86700000000002"/>
    <n v="251.11600000000001"/>
    <n v="4.4978340000000001"/>
    <n v="0"/>
    <x v="3584"/>
    <x v="3712"/>
    <n v="170.515636"/>
    <n v="-191.62234799999999"/>
    <n v="4.1100000000000002E-4"/>
    <n v="170.495758"/>
    <n v="-191.62780799999999"/>
    <n v="-1.2229999999999999E-3"/>
    <n v="2.0613969999999999"/>
    <n v="8.12E-4"/>
  </r>
  <r>
    <n v="4089"/>
    <x v="15"/>
    <s v="14-65-89-185-198"/>
    <s v="14-65-89-185-198"/>
    <x v="1"/>
    <x v="3910"/>
    <n v="357.012"/>
    <n v="271.45999999999998"/>
    <n v="3.3285650000000002"/>
    <n v="0"/>
    <x v="3585"/>
    <x v="3365"/>
    <n v="171.14707899999999"/>
    <n v="-191.62473900000001"/>
    <n v="-1.005E-3"/>
    <n v="171.14176900000001"/>
    <n v="-191.62851000000001"/>
    <n v="-1.1640000000000001E-3"/>
    <n v="0.65119400000000005"/>
    <n v="1.5899999999999999E-4"/>
  </r>
  <r>
    <n v="4090"/>
    <x v="15"/>
    <s v="14-65-89-185-198"/>
    <s v="14-65-89-185-198"/>
    <x v="1"/>
    <x v="3911"/>
    <n v="312.36599999999999"/>
    <n v="218.89"/>
    <n v="4.4628019999999999"/>
    <n v="0"/>
    <x v="3586"/>
    <x v="3713"/>
    <n v="172.027693"/>
    <n v="-191.59149500000001"/>
    <n v="-9.6000000000000002E-4"/>
    <n v="171.99018899999999"/>
    <n v="-191.629333"/>
    <n v="-1.0579999999999999E-3"/>
    <n v="5.3276000000000003"/>
    <n v="9.7999999999999997E-5"/>
  </r>
  <r>
    <n v="4091"/>
    <x v="14"/>
    <s v="14-43-62-65-89-185-198"/>
    <s v="14-43-62-65-89-185-198"/>
    <x v="1"/>
    <x v="3912"/>
    <n v="762.68"/>
    <n v="372.108"/>
    <n v="4.7518900000000004"/>
    <n v="0"/>
    <x v="3587"/>
    <x v="3333"/>
    <n v="172.63478599999999"/>
    <n v="-191.63485499999999"/>
    <n v="3.0560000000000001E-3"/>
    <n v="172.617142"/>
    <n v="-191.62988300000001"/>
    <n v="-9.8999999999999999E-4"/>
    <n v="1.8331649999999999"/>
    <n v="2.0660000000000001E-3"/>
  </r>
  <r>
    <n v="4092"/>
    <x v="14"/>
    <s v="14-43-62-65-89-185-198"/>
    <s v="14-43-62-65-89-185-198"/>
    <x v="1"/>
    <x v="3913"/>
    <n v="745.29499999999996"/>
    <n v="423.26100000000002"/>
    <n v="4.4525769999999998"/>
    <n v="0"/>
    <x v="3588"/>
    <x v="3714"/>
    <n v="173.22377399999999"/>
    <n v="-191.64755"/>
    <n v="8.2000000000000001E-5"/>
    <n v="173.236954"/>
    <n v="-191.63043200000001"/>
    <n v="-9.5299999999999996E-4"/>
    <n v="2.1603880000000002"/>
    <n v="8.7100000000000003E-4"/>
  </r>
  <r>
    <n v="4093"/>
    <x v="14"/>
    <s v="14-43-62-65-89-185-198"/>
    <s v="14-43-62-65-89-185-198"/>
    <x v="1"/>
    <x v="3914"/>
    <n v="649.87800000000004"/>
    <n v="290.89299999999997"/>
    <n v="4.8430590000000002"/>
    <n v="0"/>
    <x v="3589"/>
    <x v="3715"/>
    <n v="173.832953"/>
    <n v="-191.643821"/>
    <n v="-1.1440000000000001E-3"/>
    <n v="173.84960899999999"/>
    <n v="-191.63095100000001"/>
    <n v="-9.3099999999999997E-4"/>
    <n v="2.1049850000000001"/>
    <n v="2.14E-4"/>
  </r>
  <r>
    <n v="4094"/>
    <x v="14"/>
    <s v="14-43-62-65-89-185-198"/>
    <s v="14-43-62-65-89-185-198"/>
    <x v="1"/>
    <x v="3915"/>
    <n v="396.97699999999998"/>
    <n v="261.36700000000002"/>
    <n v="5.8394389999999996"/>
    <n v="0"/>
    <x v="3590"/>
    <x v="3716"/>
    <n v="174.66453799999999"/>
    <n v="-191.631495"/>
    <n v="-4.8999999999999998E-5"/>
    <n v="174.656113"/>
    <n v="-191.63166799999999"/>
    <n v="-8.6899999999999998E-4"/>
    <n v="0.84273900000000002"/>
    <n v="8.1999999999999998E-4"/>
  </r>
  <r>
    <n v="4095"/>
    <x v="14"/>
    <s v="14-43-62-65-89-185-198"/>
    <s v="14-43-62-65-89-185-198"/>
    <x v="1"/>
    <x v="3916"/>
    <n v="748.88"/>
    <n v="342.74400000000003"/>
    <n v="4.4300480000000002"/>
    <n v="0"/>
    <x v="3591"/>
    <x v="3717"/>
    <n v="175.254514"/>
    <n v="-191.629547"/>
    <n v="-9.6400000000000001E-4"/>
    <n v="175.253128"/>
    <n v="-191.63211100000001"/>
    <n v="-8.12E-4"/>
    <n v="0.29146"/>
    <n v="1.5200000000000001E-4"/>
  </r>
  <r>
    <n v="4096"/>
    <x v="15"/>
    <s v="14-43-62-185-198"/>
    <s v="14-43-62-185-198"/>
    <x v="1"/>
    <x v="1348"/>
    <n v="563.90800000000002"/>
    <n v="392.94099999999997"/>
    <n v="3.9620250000000001"/>
    <n v="0"/>
    <x v="3592"/>
    <x v="3718"/>
    <n v="176.021795"/>
    <n v="-191.64413999999999"/>
    <n v="-2.1189999999999998E-3"/>
    <n v="176.03810100000001"/>
    <n v="-191.632767"/>
    <n v="-7.85E-4"/>
    <n v="1.988057"/>
    <n v="1.335E-3"/>
  </r>
  <r>
    <n v="4097"/>
    <x v="15"/>
    <s v="14-43-62-185-198"/>
    <s v="14-43-62-185-198"/>
    <x v="1"/>
    <x v="3917"/>
    <n v="331.63299999999998"/>
    <n v="268.99200000000002"/>
    <n v="3.1557469999999999"/>
    <n v="0"/>
    <x v="3593"/>
    <x v="3249"/>
    <n v="176.613439"/>
    <n v="-191.637959"/>
    <n v="-1.09E-3"/>
    <n v="176.61850000000001"/>
    <n v="-191.633118"/>
    <n v="-7.4299999999999995E-4"/>
    <n v="0.70033299999999998"/>
    <n v="3.4699999999999998E-4"/>
  </r>
  <r>
    <n v="4098"/>
    <x v="13"/>
    <s v="14-43-62-123-132-133-134-185-198"/>
    <s v="14-43-62-123-132-133-134-185-198"/>
    <x v="1"/>
    <x v="1131"/>
    <n v="591.25199999999995"/>
    <n v="320.96699999999998"/>
    <n v="7.2074220000000002"/>
    <n v="0"/>
    <x v="3594"/>
    <x v="159"/>
    <n v="177.377003"/>
    <n v="-191.63616999999999"/>
    <n v="-1.9980000000000002E-3"/>
    <n v="177.381866"/>
    <n v="-191.63360599999999"/>
    <n v="-7.3700000000000002E-4"/>
    <n v="0.54976100000000006"/>
    <n v="1.2620000000000001E-3"/>
  </r>
  <r>
    <n v="4099"/>
    <x v="11"/>
    <s v="14-43-62-123-128-129-130-132-133-134-185-198"/>
    <s v="14-43-62-123-128-129-130-132-133-134-185-198"/>
    <x v="1"/>
    <x v="3918"/>
    <n v="730.78599999999994"/>
    <n v="405.28800000000001"/>
    <n v="6.6595240000000002"/>
    <n v="0"/>
    <x v="3595"/>
    <x v="56"/>
    <n v="177.946304"/>
    <n v="-191.634604"/>
    <n v="-7.2000000000000005E-4"/>
    <n v="177.94679300000001"/>
    <n v="-191.63395700000001"/>
    <n v="-7.36E-4"/>
    <n v="8.1069000000000002E-2"/>
    <n v="1.5999999999999999E-5"/>
  </r>
  <r>
    <n v="4100"/>
    <x v="10"/>
    <s v="14-43-62-123-128-129-130-132-133-134-136-185-198"/>
    <s v="14-43-62-123-128-129-130-132-133-134-136-185-198"/>
    <x v="1"/>
    <x v="3919"/>
    <n v="774.74"/>
    <n v="348.834"/>
    <n v="6.7670110000000001"/>
    <n v="0"/>
    <x v="3596"/>
    <x v="1105"/>
    <n v="178.50523999999999"/>
    <n v="-191.63364000000001"/>
    <n v="-4.4700000000000002E-4"/>
    <n v="178.50505100000001"/>
    <n v="-191.634308"/>
    <n v="-7.36E-4"/>
    <n v="6.9430000000000006E-2"/>
    <n v="2.9E-4"/>
  </r>
  <r>
    <n v="4101"/>
    <x v="8"/>
    <s v="14-43-62-123-128-129-130-131-132-133-134-136-139-185-198"/>
    <s v="14-43-62-123-128-129-130-131-132-133-134-136-139-185-198"/>
    <x v="1"/>
    <x v="3920"/>
    <n v="1604.251"/>
    <n v="437.62799999999999"/>
    <n v="10.451079999999999"/>
    <n v="0"/>
    <x v="3597"/>
    <x v="1105"/>
    <n v="179.24201600000001"/>
    <n v="-191.63331700000001"/>
    <n v="-8.8999999999999995E-5"/>
    <n v="179.23950199999999"/>
    <n v="-191.634781"/>
    <n v="-7.36E-4"/>
    <n v="0.29091"/>
    <n v="6.4800000000000003E-4"/>
  </r>
  <r>
    <n v="4102"/>
    <x v="21"/>
    <s v="14-43-62-123-124-128-129-130-131-132-133-134-136-139-141-185-198"/>
    <s v="14-43-62-123-124-128-129-130-131-132-133-134-136-139-141-185-198"/>
    <x v="1"/>
    <x v="3921"/>
    <n v="1054.1199999999999"/>
    <n v="344.33100000000002"/>
    <n v="9.4864639999999998"/>
    <n v="0"/>
    <x v="3598"/>
    <x v="58"/>
    <n v="179.783185"/>
    <n v="-191.635693"/>
    <n v="-9.6400000000000001E-4"/>
    <n v="179.78303500000001"/>
    <n v="-191.635132"/>
    <n v="-7.3700000000000002E-4"/>
    <n v="5.8025E-2"/>
    <n v="2.2699999999999999E-4"/>
  </r>
  <r>
    <n v="4103"/>
    <x v="6"/>
    <s v="14-43-62-123-124-127-128-129-130-131-132-133-134-136-139-141-185-198"/>
    <s v="14-43-62-123-124-127-128-129-130-131-132-133-134-136-139-141-185-198"/>
    <x v="1"/>
    <x v="3922"/>
    <n v="1099.798"/>
    <n v="383.66500000000002"/>
    <n v="12.202463"/>
    <n v="0"/>
    <x v="3599"/>
    <x v="3719"/>
    <n v="180.498141"/>
    <n v="-191.632136"/>
    <n v="-7.4600000000000003E-4"/>
    <n v="180.49783300000001"/>
    <n v="-191.635468"/>
    <n v="-5.4500000000000002E-4"/>
    <n v="0.33460600000000001"/>
    <n v="2.0100000000000001E-4"/>
  </r>
  <r>
    <n v="4104"/>
    <x v="6"/>
    <s v="14-43-62-123-124-127-128-129-130-131-132-133-134-136-139-141-185-198"/>
    <s v="14-43-62-123-124-127-128-129-130-131-132-133-134-136-139-141-185-198"/>
    <x v="1"/>
    <x v="3923"/>
    <n v="1058.683"/>
    <n v="427.45699999999999"/>
    <n v="10.433624999999999"/>
    <n v="0"/>
    <x v="3600"/>
    <x v="3720"/>
    <n v="181.02634900000001"/>
    <n v="-191.63719499999999"/>
    <n v="-4.28E-4"/>
    <n v="181.027908"/>
    <n v="-191.63528400000001"/>
    <n v="-1.7100000000000001E-4"/>
    <n v="0.246666"/>
    <n v="2.5700000000000001E-4"/>
  </r>
  <r>
    <n v="4105"/>
    <x v="6"/>
    <s v="14-43-62-123-124-127-128-129-130-131-132-133-134-136-139-141-185-198"/>
    <s v="14-43-62-123-124-127-128-129-130-131-132-133-134-136-139-141-185-198"/>
    <x v="1"/>
    <x v="3924"/>
    <n v="1940.076"/>
    <n v="363.63200000000001"/>
    <n v="13.102872"/>
    <n v="0"/>
    <x v="3601"/>
    <x v="3721"/>
    <n v="181.730661"/>
    <n v="-191.63319799999999"/>
    <n v="7.6000000000000004E-5"/>
    <n v="181.72868299999999"/>
    <n v="-191.634781"/>
    <n v="2.9E-4"/>
    <n v="0.25329600000000002"/>
    <n v="2.13E-4"/>
  </r>
  <r>
    <n v="4106"/>
    <x v="5"/>
    <s v="14-43-62-121-123-124-127-128-129-130-131-132-133-134-136-139-141-185-198"/>
    <s v="14-43-62-121-123-124-127-128-129-130-131-132-133-134-136-139-141-185-198"/>
    <x v="1"/>
    <x v="3925"/>
    <n v="1227.8009999999999"/>
    <n v="310.52999999999997"/>
    <n v="9.6264839999999996"/>
    <n v="0"/>
    <x v="3602"/>
    <x v="3722"/>
    <n v="182.257969"/>
    <n v="-191.63162800000001"/>
    <n v="1.341E-3"/>
    <n v="182.24859599999999"/>
    <n v="-191.63433800000001"/>
    <n v="5.53E-4"/>
    <n v="0.97567199999999998"/>
    <n v="7.8700000000000005E-4"/>
  </r>
  <r>
    <n v="4107"/>
    <x v="5"/>
    <s v="14-43-62-121-123-124-127-128-129-130-131-132-133-134-136-139-141-185-198"/>
    <s v="14-43-62-121-123-124-127-128-129-130-131-132-133-134-136-139-141-185-198"/>
    <x v="1"/>
    <x v="3926"/>
    <n v="2008.4"/>
    <n v="576.74900000000002"/>
    <n v="11.767201999999999"/>
    <n v="0"/>
    <x v="3603"/>
    <x v="3723"/>
    <n v="182.93656799999999"/>
    <n v="-191.63118399999999"/>
    <n v="4.2989999999999999E-3"/>
    <n v="182.931152"/>
    <n v="-191.62998999999999"/>
    <n v="4.0930000000000003E-3"/>
    <n v="0.55454700000000001"/>
    <n v="2.0599999999999999E-4"/>
  </r>
  <r>
    <n v="4108"/>
    <x v="4"/>
    <s v="14-43-62-121-123-124-125-127-128-129-130-131-132-133-134-136-139-141-185-198"/>
    <s v="14-43-62-121-123-124-125-127-128-129-130-131-132-133-134-136-139-141-185-198"/>
    <x v="1"/>
    <x v="3927"/>
    <n v="1217.26"/>
    <n v="405.05700000000002"/>
    <n v="9.8946699999999996"/>
    <n v="0"/>
    <x v="3604"/>
    <x v="3724"/>
    <n v="183.42819700000001"/>
    <n v="-191.61528000000001"/>
    <n v="1.3982E-2"/>
    <n v="183.433899"/>
    <n v="-191.615509"/>
    <n v="1.44E-2"/>
    <n v="0.57069499999999995"/>
    <n v="4.1800000000000002E-4"/>
  </r>
  <r>
    <n v="4109"/>
    <x v="4"/>
    <s v="14-43-62-121-123-124-125-127-128-129-130-131-132-133-134-136-139-141-185-198"/>
    <s v="14-43-62-121-123-124-125-127-128-129-130-131-132-133-134-136-139-141-185-198"/>
    <x v="1"/>
    <x v="3928"/>
    <n v="1071.5740000000001"/>
    <n v="326.46499999999997"/>
    <n v="12.977137000000001"/>
    <n v="0"/>
    <x v="3605"/>
    <x v="3725"/>
    <n v="184.08142699999999"/>
    <n v="-191.618683"/>
    <n v="2.8648E-2"/>
    <n v="184.09454299999999"/>
    <n v="-191.58843999999999"/>
    <n v="2.7772999999999999E-2"/>
    <n v="3.2964479999999998"/>
    <n v="8.7500000000000002E-4"/>
  </r>
  <r>
    <n v="4110"/>
    <x v="3"/>
    <s v="14-43-62-68-121-123-124-125-127-128-129-130-131-132-133-134-136-139-141-185-198"/>
    <s v="14-43-62-68-121-123-124-125-127-128-129-130-131-132-133-134-136-139-141-185-198"/>
    <x v="1"/>
    <x v="3929"/>
    <n v="2246.348"/>
    <n v="408.10599999999999"/>
    <n v="10.387899000000001"/>
    <n v="0"/>
    <x v="3606"/>
    <x v="3726"/>
    <n v="184.58325300000001"/>
    <n v="-191.56225499999999"/>
    <n v="3.9528000000000001E-2"/>
    <n v="184.583923"/>
    <n v="-191.56097399999999"/>
    <n v="3.9265000000000001E-2"/>
    <n v="0.14459"/>
    <n v="2.63E-4"/>
  </r>
  <r>
    <n v="4111"/>
    <x v="1"/>
    <s v="14-43-62-67-68-109-121-122-123-124-125-127-128-129-130-131-132-133-134-136-139-141-185-198"/>
    <s v="14-43-62-67-68-109-121-122-123-124-125-127-128-129-130-131-132-133-134-136-139-141-185-198"/>
    <x v="1"/>
    <x v="3930"/>
    <n v="1296.479"/>
    <n v="259.41000000000003"/>
    <n v="16.009557999999998"/>
    <n v="0"/>
    <x v="3607"/>
    <x v="3727"/>
    <n v="185.24027599999999"/>
    <n v="-191.501936"/>
    <n v="6.2004999999999998E-2"/>
    <n v="185.24031099999999"/>
    <n v="-191.505371"/>
    <n v="6.1617999999999999E-2"/>
    <n v="0.34349400000000002"/>
    <n v="3.88E-4"/>
  </r>
  <r>
    <n v="4112"/>
    <x v="1"/>
    <s v="14-43-62-67-68-109-121-122-123-124-125-127-128-129-130-131-132-133-134-136-139-141-185-198"/>
    <s v="14-43-62-67-68-109-121-122-123-124-125-127-128-129-130-131-132-133-134-136-139-141-185-198"/>
    <x v="1"/>
    <x v="3931"/>
    <n v="1438.855"/>
    <n v="401.36799999999999"/>
    <n v="13.11262"/>
    <n v="0"/>
    <x v="3608"/>
    <x v="3728"/>
    <n v="185.759075"/>
    <n v="-191.45333299999999"/>
    <n v="7.7193999999999999E-2"/>
    <n v="185.75694300000001"/>
    <n v="-191.45339999999999"/>
    <n v="7.7062000000000005E-2"/>
    <n v="0.21332899999999999"/>
    <n v="1.3300000000000001E-4"/>
  </r>
  <r>
    <n v="4113"/>
    <x v="1"/>
    <s v="14-43-62-67-68-109-121-122-123-124-125-127-128-129-130-131-132-133-134-136-139-141-185-198"/>
    <s v="14-43-62-67-68-109-121-122-123-124-125-127-128-129-130-131-132-133-134-136-139-141-185-198"/>
    <x v="1"/>
    <x v="3932"/>
    <n v="1303.1479999999999"/>
    <n v="317.601"/>
    <n v="18.101458999999998"/>
    <n v="0"/>
    <x v="3609"/>
    <x v="3729"/>
    <n v="186.50035"/>
    <n v="-191.36935399999999"/>
    <n v="0.10105600000000001"/>
    <n v="186.49807699999999"/>
    <n v="-191.36468500000001"/>
    <n v="0.10037500000000001"/>
    <n v="0.51927500000000004"/>
    <n v="6.8099999999999996E-4"/>
  </r>
  <r>
    <n v="4114"/>
    <x v="1"/>
    <s v="14-43-62-67-68-109-121-122-123-124-125-127-128-129-130-131-132-133-134-136-139-141-185-198"/>
    <s v="14-43-62-67-68-109-121-122-123-124-125-127-128-129-130-131-132-133-134-136-139-141-185-198"/>
    <x v="1"/>
    <x v="3933"/>
    <n v="1444.482"/>
    <n v="284.64"/>
    <n v="23.222863"/>
    <n v="0"/>
    <x v="3610"/>
    <x v="3730"/>
    <n v="187.09605199999999"/>
    <n v="-191.26343299999999"/>
    <n v="0.14238799999999999"/>
    <n v="187.09063699999999"/>
    <n v="-191.25341800000001"/>
    <n v="0.14127400000000001"/>
    <n v="1.138496"/>
    <n v="1.114E-3"/>
  </r>
  <r>
    <n v="4115"/>
    <x v="26"/>
    <s v="14-43-62-67-68-109-121-122-123-124-125-126-127-128-129-130-131-132-133-134-136-139-141-185-198"/>
    <s v="14-43-62-67-68-109-121-122-123-124-125-126-127-128-129-130-131-132-133-134-136-139-141-185-198"/>
    <x v="1"/>
    <x v="3934"/>
    <n v="2548.587"/>
    <n v="456.54399999999998"/>
    <n v="21.497841000000001"/>
    <n v="0"/>
    <x v="3611"/>
    <x v="3731"/>
    <n v="187.715405"/>
    <n v="-191.11324099999999"/>
    <n v="0.186163"/>
    <n v="187.71839900000001"/>
    <n v="-191.10687300000001"/>
    <n v="0.186061"/>
    <n v="0.70367299999999999"/>
    <n v="1.02E-4"/>
  </r>
  <r>
    <n v="4116"/>
    <x v="26"/>
    <s v="14-43-62-67-68-109-121-122-123-124-125-126-127-128-129-130-131-132-133-134-136-139-141-185-198"/>
    <s v="14-43-62-67-68-109-121-122-123-124-125-126-127-128-129-130-131-132-133-134-136-139-141-185-198"/>
    <x v="1"/>
    <x v="3935"/>
    <n v="2706.5819999999999"/>
    <n v="307.47399999999999"/>
    <n v="32.468159999999997"/>
    <n v="0"/>
    <x v="3612"/>
    <x v="3732"/>
    <n v="188.602013"/>
    <n v="-190.87995100000001"/>
    <n v="0.24423300000000001"/>
    <n v="188.60183699999999"/>
    <n v="-190.862686"/>
    <n v="0.24323900000000001"/>
    <n v="1.726594"/>
    <n v="9.9500000000000001E-4"/>
  </r>
  <r>
    <n v="4117"/>
    <x v="23"/>
    <s v="14-43-62-67-68-109-121-122-123-124-125-126-127-128-129-130-131-132-133-134-136-139-141-143-185-198"/>
    <s v="14-43-62-67-68-109-121-122-123-124-125-126-127-128-129-130-131-132-133-134-136-139-141-143-185-198"/>
    <x v="1"/>
    <x v="3936"/>
    <n v="1698.15"/>
    <n v="382.233"/>
    <n v="26.590413999999999"/>
    <n v="0"/>
    <x v="3613"/>
    <x v="3733"/>
    <n v="189.270072"/>
    <n v="-190.633095"/>
    <n v="0.29138999999999998"/>
    <n v="189.26750200000001"/>
    <n v="-190.63940400000001"/>
    <n v="0.29145500000000002"/>
    <n v="0.68128599999999995"/>
    <n v="6.4999999999999994E-5"/>
  </r>
  <r>
    <n v="4118"/>
    <x v="24"/>
    <s v="14-43-62-67-68-109-121-122-123-124-125-126-127-128-129-130-131-132-133-134-136-139-141-143-148-185-198"/>
    <s v="14-43-62-67-68-109-121-122-123-124-125-126-127-128-129-130-131-132-133-134-136-139-141-143-148-185-198"/>
    <x v="1"/>
    <x v="3937"/>
    <n v="2113.924"/>
    <n v="381.48700000000002"/>
    <n v="42.568030999999998"/>
    <n v="0"/>
    <x v="3614"/>
    <x v="3734"/>
    <n v="190.12922900000001"/>
    <n v="-190.278389"/>
    <n v="0.37101000000000001"/>
    <n v="190.13061500000001"/>
    <n v="-190.27668800000001"/>
    <n v="0.37105100000000002"/>
    <n v="0.21948200000000001"/>
    <n v="4.1E-5"/>
  </r>
  <r>
    <n v="4119"/>
    <x v="24"/>
    <s v="14-43-62-67-68-109-121-122-123-124-125-126-127-128-129-130-131-132-133-134-136-139-141-143-148-185-198"/>
    <s v="14-43-62-67-68-109-121-122-123-124-125-126-127-128-129-130-131-132-133-134-136-139-141-143-148-185-198"/>
    <x v="1"/>
    <x v="3938"/>
    <n v="2711.277"/>
    <n v="421.12799999999999"/>
    <n v="40.036825999999998"/>
    <n v="0"/>
    <x v="3615"/>
    <x v="3735"/>
    <n v="190.750913"/>
    <n v="-189.93553800000001"/>
    <n v="0.451214"/>
    <n v="190.75230400000001"/>
    <n v="-189.93627900000001"/>
    <n v="0.451349"/>
    <n v="0.15759400000000001"/>
    <n v="1.35E-4"/>
  </r>
  <r>
    <n v="4120"/>
    <x v="24"/>
    <s v="14-43-62-67-68-72-109-121-122-123-124-125-127-128-129-130-131-132-133-134-136-139-141-143-148-185-198"/>
    <s v="14-43-62-67-68-109-121-122-123-124-125-126-127-128-129-130-131-132-133-134-136-139-141-143-148-185-198"/>
    <x v="0"/>
    <x v="3939"/>
    <n v="2017.7629999999999"/>
    <n v="1621.098"/>
    <n v="60.117158000000003"/>
    <n v="0"/>
    <x v="3616"/>
    <x v="3736"/>
    <n v="190.96920800000001"/>
    <n v="-182.60294999999999"/>
    <n v="0.65112999999999999"/>
    <n v="191.52441400000001"/>
    <n v="-189.37629699999999"/>
    <n v="0.58505600000000002"/>
    <n v="679.60637999999994"/>
    <n v="6.6073999999999994E-2"/>
  </r>
  <r>
    <n v="4121"/>
    <x v="24"/>
    <s v="8-14-43-62-67-68-109-121-122-123-124-125-126-127-128-129-130-131-132-133-134-143-148-167-168-185-198"/>
    <s v="14-43-62-67-68-109-121-122-123-124-125-126-127-128-129-130-131-132-133-134-136-139-141-143-148-185-198"/>
    <x v="0"/>
    <x v="3940"/>
    <n v="2320.931"/>
    <n v="1177.482"/>
    <n v="101.783545"/>
    <n v="0"/>
    <x v="3617"/>
    <x v="3737"/>
    <n v="203.69993500000001"/>
    <n v="-197.106909"/>
    <n v="2.7416510000000001"/>
    <n v="192.03613300000001"/>
    <n v="-188.878693"/>
    <n v="0.70259799999999994"/>
    <n v="1427.40266"/>
    <n v="2.0390540000000001"/>
  </r>
  <r>
    <n v="4122"/>
    <x v="25"/>
    <s v="14-43-59-62-67-68-72-80-81-121-122-123-124-125-127-128-129-130-131-132-133-134-136-139-141-148-185-198"/>
    <s v="8-14-43-62-67-68-109-121-122-123-124-125-126-127-128-129-130-131-132-133-134-136-139-141-143-148-185-198"/>
    <x v="0"/>
    <x v="3941"/>
    <n v="5718.6120000000001"/>
    <n v="841.57500000000005"/>
    <n v="254.44559899999999"/>
    <n v="0"/>
    <x v="3618"/>
    <x v="3738"/>
    <n v="192.316226"/>
    <n v="-186.64697899999999"/>
    <n v="0.89268000000000003"/>
    <n v="192.62226899999999"/>
    <n v="-188.12828099999999"/>
    <n v="0.86175299999999999"/>
    <n v="151.25857199999999"/>
    <n v="3.0927E-2"/>
  </r>
  <r>
    <n v="4123"/>
    <x v="25"/>
    <s v="8-14-43-62-67-68-109-121-122-123-124-125-126-127-128-129-130-131-132-133-134-136-139-143-148-168-185-198"/>
    <s v="8-14-43-62-67-68-109-121-122-123-124-125-126-127-128-129-130-131-132-133-134-136-139-141-143-148-185-198"/>
    <x v="0"/>
    <x v="3942"/>
    <n v="28263.173999999999"/>
    <n v="567.93700000000001"/>
    <n v="46"/>
    <n v="1"/>
    <x v="3619"/>
    <x v="3739"/>
    <n v="193.07248300000001"/>
    <n v="-187.23826"/>
    <n v="0.99750000000000005"/>
    <n v="192.97732500000001"/>
    <n v="-187.510086"/>
    <n v="0.98252799999999996"/>
    <n v="28.800037"/>
    <n v="1.4971E-2"/>
  </r>
  <r>
    <n v="4124"/>
    <x v="25"/>
    <s v="8-14-43-62-67-68-72-109-121-122-123-124-125-127-128-129-130-131-132-133-134-136-139-141-143-148-185-198"/>
    <s v="8-14-43-62-67-68-109-121-122-123-124-125-126-127-128-129-130-131-132-133-134-136-139-141-143-148-185-198"/>
    <x v="0"/>
    <x v="3943"/>
    <n v="2169.8110000000001"/>
    <n v="358.72699999999998"/>
    <n v="65.742869999999996"/>
    <n v="0"/>
    <x v="3620"/>
    <x v="3740"/>
    <n v="193.334495"/>
    <n v="-186.65018499999999"/>
    <n v="1.141688"/>
    <n v="193.336243"/>
    <n v="-186.62794500000001"/>
    <n v="1.139211"/>
    <n v="2.2308520000000001"/>
    <n v="2.477E-3"/>
  </r>
  <r>
    <n v="4125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44"/>
    <n v="3138.2539999999999"/>
    <n v="301.43"/>
    <n v="52.752400999999999"/>
    <n v="0"/>
    <x v="3621"/>
    <x v="3741"/>
    <n v="193.527276"/>
    <n v="-185.93617699999999"/>
    <n v="1.2445580000000001"/>
    <n v="193.529236"/>
    <n v="-185.933121"/>
    <n v="1.244308"/>
    <n v="0.36302699999999999"/>
    <n v="2.5000000000000001E-4"/>
  </r>
  <r>
    <n v="4126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88"/>
    <n v="2750.2220000000002"/>
    <n v="424.678"/>
    <n v="46.847791000000001"/>
    <n v="0"/>
    <x v="3622"/>
    <x v="3742"/>
    <n v="193.66723099999999"/>
    <n v="-185.218458"/>
    <n v="1.333353"/>
    <n v="193.66828899999999"/>
    <n v="-185.22009299999999"/>
    <n v="1.3337079999999999"/>
    <n v="0.19475300000000001"/>
    <n v="3.5599999999999998E-4"/>
  </r>
  <r>
    <n v="4127"/>
    <x v="25"/>
    <s v="8-14-43-62-67-68-72-109-121-122-123-124-125-127-128-129-130-131-132-133-134-136-139-141-143-148-185-198"/>
    <s v="8-14-43-62-67-68-109-121-122-123-124-125-126-127-128-129-130-131-132-133-134-136-139-141-143-148-185-198"/>
    <x v="0"/>
    <x v="3945"/>
    <n v="3410.366"/>
    <n v="732.15"/>
    <n v="53.979345000000002"/>
    <n v="0"/>
    <x v="3623"/>
    <x v="3743"/>
    <n v="192.71416500000001"/>
    <n v="-184.290086"/>
    <n v="1.5411349999999999"/>
    <n v="193.78239400000001"/>
    <n v="-184.25637800000001"/>
    <n v="1.429735"/>
    <n v="106.87612900000001"/>
    <n v="0.1114"/>
  </r>
  <r>
    <n v="4128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46"/>
    <n v="1860.925"/>
    <n v="340.71199999999999"/>
    <n v="34.987569999999998"/>
    <n v="0"/>
    <x v="3624"/>
    <x v="3744"/>
    <n v="193.82548800000001"/>
    <n v="-183.523552"/>
    <n v="1.4813149999999999"/>
    <n v="193.83045999999999"/>
    <n v="-183.530914"/>
    <n v="1.4815130000000001"/>
    <n v="0.88836599999999999"/>
    <n v="1.9799999999999999E-4"/>
  </r>
  <r>
    <n v="4129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47"/>
    <n v="3144.88"/>
    <n v="764.971"/>
    <n v="28.162976"/>
    <n v="0"/>
    <x v="3625"/>
    <x v="3745"/>
    <n v="193.85611499999999"/>
    <n v="-182.80840699999999"/>
    <n v="1.519101"/>
    <n v="193.85627700000001"/>
    <n v="-182.806366"/>
    <n v="1.518923"/>
    <n v="0.20475499999999999"/>
    <n v="1.7799999999999999E-4"/>
  </r>
  <r>
    <n v="4130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48"/>
    <n v="2116.7460000000001"/>
    <n v="317.59399999999999"/>
    <n v="33.754460999999999"/>
    <n v="0"/>
    <x v="3626"/>
    <x v="3746"/>
    <n v="193.86646200000001"/>
    <n v="-181.844188"/>
    <n v="1.553447"/>
    <n v="193.86630199999999"/>
    <n v="-181.841309"/>
    <n v="1.5530219999999999"/>
    <n v="0.28833199999999998"/>
    <n v="4.2499999999999998E-4"/>
  </r>
  <r>
    <n v="4131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49"/>
    <n v="1606.412"/>
    <n v="367.24"/>
    <n v="23.785709000000001"/>
    <n v="0"/>
    <x v="3627"/>
    <x v="3747"/>
    <n v="193.863889"/>
    <n v="-181.12059500000001"/>
    <n v="1.5706530000000001"/>
    <n v="193.86108400000001"/>
    <n v="-181.11702"/>
    <n v="1.570398"/>
    <n v="0.45444800000000002"/>
    <n v="2.5500000000000002E-4"/>
  </r>
  <r>
    <n v="4132"/>
    <x v="25"/>
    <s v="8-14-43-62-67-68-109-121-122-123-124-125-126-127-128-129-130-131-132-133-134-136-139-141-143-148-185-198"/>
    <s v="8-14-43-62-67-68-109-121-122-123-124-125-126-127-128-129-130-131-132-133-134-136-139-141-143-148-185-198"/>
    <x v="1"/>
    <x v="3950"/>
    <n v="3818.2710000000002"/>
    <n v="623.90499999999997"/>
    <n v="29.373270999999999"/>
    <n v="0"/>
    <x v="3628"/>
    <x v="3748"/>
    <n v="193.84392600000001"/>
    <n v="-180.14199099999999"/>
    <n v="1.5817159999999999"/>
    <n v="193.84736599999999"/>
    <n v="-180.14965799999999"/>
    <n v="1.5824419999999999"/>
    <n v="0.84039799999999998"/>
    <n v="7.2499999999999995E-4"/>
  </r>
  <r>
    <n v="4133"/>
    <x v="27"/>
    <s v="8-14-43-62-67-68-109-121-122-123-124-125-126-127-128-129-130-131-132-133-134-136-139-141-143-148-168-185-198"/>
    <s v="8-14-43-62-67-68-109-121-122-123-124-125-126-127-128-129-130-131-132-133-134-136-139-141-143-148-168-185-198"/>
    <x v="1"/>
    <x v="3951"/>
    <n v="4950.3760000000002"/>
    <n v="465.005"/>
    <n v="20.682131999999999"/>
    <n v="0"/>
    <x v="3629"/>
    <x v="3749"/>
    <n v="193.83506399999999"/>
    <n v="-179.42983100000001"/>
    <n v="1.585966"/>
    <n v="193.836151"/>
    <n v="-179.42326399999999"/>
    <n v="1.5855900000000001"/>
    <n v="0.66564500000000004"/>
    <n v="3.7599999999999998E-4"/>
  </r>
  <r>
    <n v="4134"/>
    <x v="25"/>
    <s v="8-14-43-62-67-68-109-121-122-123-124-125-126-127-128-129-130-131-132-133-134-136-139-143-148-168-185-198"/>
    <s v="8-14-43-62-67-68-109-121-122-123-124-125-126-127-128-129-130-131-132-133-134-136-139-143-148-168-185-198"/>
    <x v="1"/>
    <x v="3952"/>
    <n v="2381.9389999999999"/>
    <n v="381.05599999999998"/>
    <n v="20.658348"/>
    <n v="0"/>
    <x v="3630"/>
    <x v="3750"/>
    <n v="193.82400899999999"/>
    <n v="-178.69672299999999"/>
    <n v="1.5869869999999999"/>
    <n v="193.82408100000001"/>
    <n v="-178.696609"/>
    <n v="1.5871740000000001"/>
    <n v="1.3487000000000001E-2"/>
    <n v="1.8699999999999999E-4"/>
  </r>
  <r>
    <n v="4135"/>
    <x v="27"/>
    <s v="8-14-43-62-67-68-109-121-122-123-124-125-127-128-129-130-131-132-133-134-136-139-141-143-148-167-168-185-198"/>
    <s v="8-14-43-62-67-68-109-121-122-123-124-125-126-127-128-129-130-131-132-133-134-136-139-143-148-167-168-185-198"/>
    <x v="0"/>
    <x v="3953"/>
    <n v="2048.2199999999998"/>
    <n v="640.81200000000001"/>
    <n v="28.029807999999999"/>
    <n v="0"/>
    <x v="3631"/>
    <x v="3751"/>
    <n v="196.95017100000001"/>
    <n v="-183.346722"/>
    <n v="1.347288"/>
    <n v="193.807053"/>
    <n v="-177.728577"/>
    <n v="1.588298"/>
    <n v="643.76046799999995"/>
    <n v="0.24101"/>
  </r>
  <r>
    <n v="4136"/>
    <x v="25"/>
    <s v="14-43-62-67-68-72-81-109-121-122-123-124-125-127-128-129-130-131-132-133-134-136-139-141-148-168-185-198"/>
    <s v="8-14-43-62-67-68-109-121-122-123-124-125-126-127-128-129-130-131-132-133-134-136-143-148-167-168-185-198"/>
    <x v="0"/>
    <x v="3954"/>
    <n v="4765.6769999999997"/>
    <n v="3661.2109999999998"/>
    <n v="137.218808"/>
    <n v="0"/>
    <x v="3632"/>
    <x v="3752"/>
    <n v="208.37709100000001"/>
    <n v="-187.25924800000001"/>
    <n v="-0.83222799999999997"/>
    <n v="193.79388399999999"/>
    <n v="-177.00315900000001"/>
    <n v="1.5887929999999999"/>
    <n v="1782.8552990000001"/>
    <n v="0.75656500000000004"/>
  </r>
  <r>
    <n v="4137"/>
    <x v="25"/>
    <s v="8-14-43-62-67-68-81-109-121-122-123-124-125-127-128-129-130-131-132-133-134-136-139-141-167-168-185-198"/>
    <s v="8-14-43-62-67-68-109-121-122-123-124-125-126-127-128-129-130-131-132-133-134-136-143-148-167-168-185-198"/>
    <x v="0"/>
    <x v="3955"/>
    <n v="5462.4809999999998"/>
    <n v="1080.6099999999999"/>
    <n v="171.16742199999999"/>
    <n v="0"/>
    <x v="3633"/>
    <x v="3753"/>
    <n v="198.37622999999999"/>
    <n v="-177.154439"/>
    <n v="1.2995369999999999"/>
    <n v="193.776016"/>
    <n v="-176.03599500000001"/>
    <n v="1.58918"/>
    <n v="473.42242299999998"/>
    <n v="0.28964299999999998"/>
  </r>
  <r>
    <n v="4138"/>
    <x v="24"/>
    <s v="14-43-62-67-68-109-121-123-124-125-126-127-128-129-130-131-132-133-134-136-139-141-148-167-168-185-198"/>
    <s v="8-14-43-62-67-68-109-121-122-123-124-125-126-127-128-129-130-131-132-133-134-143-148-167-168-185-198"/>
    <x v="0"/>
    <x v="3956"/>
    <n v="5429.9970000000003"/>
    <n v="768.61699999999996"/>
    <n v="107.05703200000001"/>
    <n v="0"/>
    <x v="3634"/>
    <x v="3754"/>
    <n v="194.18532999999999"/>
    <n v="-177.67596599999999"/>
    <n v="1.331966"/>
    <n v="193.76486199999999"/>
    <n v="-175.310349"/>
    <n v="1.5873900000000001"/>
    <n v="240.26939200000001"/>
    <n v="0.25542300000000001"/>
  </r>
  <r>
    <n v="4139"/>
    <x v="26"/>
    <s v="8-43-62-64-67-68-80-109-121-122-124-125-126-127-128-130-131-133-143-148-149-167-168-185-198"/>
    <s v="8-14-62-67-109-121-122-123-124-125-126-127-128-129-130-131-132-133-134-143-148-167-168-185-198"/>
    <x v="0"/>
    <x v="2758"/>
    <n v="23153.17"/>
    <n v="1172.165"/>
    <n v="147"/>
    <n v="1"/>
    <x v="3635"/>
    <x v="3755"/>
    <n v="198.03022799999999"/>
    <n v="-178.00889799999999"/>
    <n v="1.890922"/>
    <n v="193.75546299999999"/>
    <n v="-174.584641"/>
    <n v="1.5851139999999999"/>
    <n v="547.71486500000003"/>
    <n v="0.30580800000000002"/>
  </r>
  <r>
    <n v="4140"/>
    <x v="26"/>
    <s v="43-62-67-68-80-81-121-122-123-124-125-126-127-128-130-131-132-133-134-143-148-167-168-185-198"/>
    <s v="8-14-62-67-109-121-122-123-124-125-126-127-128-129-130-131-132-133-134-143-148-167-168-185-198"/>
    <x v="0"/>
    <x v="3957"/>
    <n v="2029.0170000000001"/>
    <n v="1345.037"/>
    <n v="114.074775"/>
    <n v="0"/>
    <x v="3636"/>
    <x v="3756"/>
    <n v="205.34328099999999"/>
    <n v="-183.96401900000001"/>
    <n v="0.47681400000000002"/>
    <n v="193.747131"/>
    <n v="-173.85855100000001"/>
    <n v="1.5832459999999999"/>
    <n v="1538.152061"/>
    <n v="1.1064309999999999"/>
  </r>
  <r>
    <n v="4141"/>
    <x v="0"/>
    <s v="8-43-62-67-68-72-80-81-88-123-127-128-129-130-131-132-133-134-136-139-141-148-185"/>
    <s v="8-14-62-67-109-121-122-123-124-125-126-127-128-130-131-132-133-134-143-148-167-168-198"/>
    <x v="0"/>
    <x v="3958"/>
    <n v="2977.4079999999999"/>
    <n v="1284.3969999999999"/>
    <n v="138.47617500000001"/>
    <n v="0"/>
    <x v="3637"/>
    <x v="3757"/>
    <n v="206.56457900000001"/>
    <n v="-178.05067099999999"/>
    <n v="0.28561399999999998"/>
    <n v="193.73718299999999"/>
    <n v="-172.89056400000001"/>
    <n v="1.5815049999999999"/>
    <n v="1382.6380489999999"/>
    <n v="1.2958909999999999"/>
  </r>
  <r>
    <n v="4142"/>
    <x v="0"/>
    <s v="8-62-64-67-68-80-109-121-122-124-125-126-127-128-130-131-143-148-149-167-168-185-198"/>
    <s v="8-14-62-67-109-121-122-123-124-125-126-127-128-130-131-132-133-134-143-148-167-168-198"/>
    <x v="0"/>
    <x v="3959"/>
    <n v="23300.401000000002"/>
    <n v="2662.8209999999999"/>
    <n v="135"/>
    <n v="1"/>
    <x v="3638"/>
    <x v="3758"/>
    <n v="223.95378500000001"/>
    <n v="-178.27429799999999"/>
    <n v="-0.79476999999999998"/>
    <n v="193.730301"/>
    <n v="-172.16478000000001"/>
    <n v="1.580638"/>
    <n v="3083.4805110000002"/>
    <n v="0.78586800000000001"/>
  </r>
  <r>
    <n v="4143"/>
    <x v="2"/>
    <s v="67-68-80-81-88-97-109-121-122-124-125-126-127-128-130-131-133-134-143-148-168-175"/>
    <s v="8-62-67-109-121-122-123-124-125-126-127-128-130-131-132-133-134-143-148-167-168-198"/>
    <x v="0"/>
    <x v="3960"/>
    <n v="3888.4319999999998"/>
    <n v="2220.962"/>
    <n v="176.49989099999999"/>
    <n v="0"/>
    <x v="3639"/>
    <x v="3759"/>
    <n v="219.166312"/>
    <n v="-172.35215099999999"/>
    <n v="-1.256254"/>
    <n v="193.72380100000001"/>
    <n v="-171.43862899999999"/>
    <n v="1.5800270000000001"/>
    <n v="2545.8906700000002"/>
    <n v="0.32377400000000001"/>
  </r>
  <r>
    <n v="4144"/>
    <x v="2"/>
    <s v="64-67-80-81-97-109-121-122-124-125-126-127-128-131-133-143-148-149-167-168-169-175"/>
    <s v="8-62-64-67-109-121-122-124-125-126-127-128-130-131-132-133-134-143-148-167-168-198"/>
    <x v="0"/>
    <x v="3961"/>
    <n v="3364.741"/>
    <n v="2368.4229999999998"/>
    <n v="196.714181"/>
    <n v="0"/>
    <x v="3640"/>
    <x v="3760"/>
    <n v="212.33769000000001"/>
    <n v="-166.303437"/>
    <n v="1.3716079999999999"/>
    <n v="193.71597299999999"/>
    <n v="-170.456345"/>
    <n v="1.5789800000000001"/>
    <n v="1907.9177139999999"/>
    <n v="0.207372"/>
  </r>
  <r>
    <n v="4145"/>
    <x v="2"/>
    <s v="8-64-67-80-106-109-121-122-124-125-126-127-128-130-131-133-143-148-149-167-168-198"/>
    <s v="8-62-64-67-109-121-122-124-125-126-127-128-130-131-132-133-134-143-148-167-168-198"/>
    <x v="0"/>
    <x v="3962"/>
    <n v="19455.940999999999"/>
    <n v="1788.5150000000001"/>
    <n v="144"/>
    <n v="1"/>
    <x v="3641"/>
    <x v="3761"/>
    <n v="193.62931900000001"/>
    <n v="-134.75136599999999"/>
    <n v="1.1700200000000001"/>
    <n v="193.71134900000001"/>
    <n v="-169.69078099999999"/>
    <n v="1.5775809999999999"/>
    <n v="3493.951118"/>
    <n v="0.40756100000000001"/>
  </r>
  <r>
    <n v="4146"/>
    <x v="3"/>
    <s v="5-8-12-64-106-109-121-122-125-126-127-143-148-149-167-168-169-175-179-198-210"/>
    <s v="8-62-64-67-109-121-122-124-125-126-127-128-130-131-133-134-143-148-167-168-198"/>
    <x v="0"/>
    <x v="3706"/>
    <n v="3283.5569999999998"/>
    <n v="2220.9160000000002"/>
    <n v="382.47398600000002"/>
    <n v="0"/>
    <x v="3642"/>
    <x v="3762"/>
    <n v="230.08004800000001"/>
    <n v="-114.123771"/>
    <n v="-0.195107"/>
    <n v="193.70725999999999"/>
    <n v="-168.890244"/>
    <n v="1.576389"/>
    <n v="6574.4552210000002"/>
    <n v="1.381281"/>
  </r>
  <r>
    <n v="4147"/>
    <x v="3"/>
    <s v="5-12-20-64-106-114-149-167-168-169-175-179-189-193-195-202-205-206-207-208-210"/>
    <s v="8-62-64-67-109-121-122-124-125-126-127-128-130-131-133-134-143-148-167-168-198"/>
    <x v="0"/>
    <x v="3963"/>
    <n v="4012.181"/>
    <n v="2741.0419999999999"/>
    <n v="565.996486"/>
    <n v="0"/>
    <x v="3643"/>
    <x v="3763"/>
    <n v="211.56340900000001"/>
    <n v="-110.220178"/>
    <n v="1.9426570000000001"/>
    <n v="193.70237700000001"/>
    <n v="-167.761124"/>
    <n v="1.5752520000000001"/>
    <n v="6024.9289699999999"/>
    <n v="0.36740499999999998"/>
  </r>
  <r>
    <n v="4148"/>
    <x v="4"/>
    <s v="8-64-67-80-109-121-122-124-125-126-127-130-131-143-148-149-167-168-169-198"/>
    <s v="8-62-64-67-109-121-122-124-125-126-127-128-130-131-133-143-148-167-168-198"/>
    <x v="0"/>
    <x v="3964"/>
    <n v="16857.705000000002"/>
    <n v="668.89700000000005"/>
    <n v="128"/>
    <n v="1"/>
    <x v="3644"/>
    <x v="3764"/>
    <n v="192.60415"/>
    <n v="-163.46279799999999"/>
    <n v="1.9039029999999999"/>
    <n v="193.699005"/>
    <n v="-166.86505099999999"/>
    <n v="1.5747070000000001"/>
    <n v="357.407779"/>
    <n v="0.32919599999999999"/>
  </r>
  <r>
    <n v="4149"/>
    <x v="4"/>
    <s v="8-64-67-80-109-121-122-124-125-126-127-130-131-143-148-149-167-168-169-198"/>
    <s v="8-62-64-67-109-121-122-124-125-126-127-128-130-131-133-143-148-167-168-198"/>
    <x v="0"/>
    <x v="3965"/>
    <n v="2016.8019999999999"/>
    <n v="764.43"/>
    <n v="105.459434"/>
    <n v="0"/>
    <x v="3645"/>
    <x v="3765"/>
    <n v="192.75957199999999"/>
    <n v="-165.38702599999999"/>
    <n v="1.878706"/>
    <n v="193.69572400000001"/>
    <n v="-165.92456100000001"/>
    <n v="1.5743339999999999"/>
    <n v="107.950253"/>
    <n v="0.30437199999999998"/>
  </r>
  <r>
    <n v="4150"/>
    <x v="6"/>
    <s v="8-64-67-109-121-122-124-125-126-127-128-130-131-143-148-167-168-198"/>
    <s v="8-62-64-109-121-122-124-125-126-127-128-130-131-143-148-167-168-198"/>
    <x v="0"/>
    <x v="3966"/>
    <n v="1941.4659999999999"/>
    <n v="500.596"/>
    <n v="65.376453999999995"/>
    <n v="0"/>
    <x v="3646"/>
    <x v="3766"/>
    <n v="193.98683600000001"/>
    <n v="-164.25471099999999"/>
    <n v="1.5470029999999999"/>
    <n v="193.69255100000001"/>
    <n v="-164.602249"/>
    <n v="1.573159"/>
    <n v="45.539734000000003"/>
    <n v="2.6155000000000001E-2"/>
  </r>
  <r>
    <n v="4151"/>
    <x v="6"/>
    <s v="8-62-64-67-80-109-121-122-124-125-126-127-143-148-149-167-168-169"/>
    <s v="8-62-64-109-121-122-124-125-126-127-128-130-131-143-148-167-168-198"/>
    <x v="0"/>
    <x v="3967"/>
    <n v="14813.679"/>
    <n v="1130.614"/>
    <n v="115"/>
    <n v="1"/>
    <x v="3647"/>
    <x v="3767"/>
    <n v="197.020321"/>
    <n v="-161.488238"/>
    <n v="1.464599"/>
    <n v="193.690979"/>
    <n v="-163.56234699999999"/>
    <n v="1.5723210000000001"/>
    <n v="392.25563099999999"/>
    <n v="0.107721"/>
  </r>
  <r>
    <n v="4152"/>
    <x v="21"/>
    <s v="8-62-64-109-121-122-124-125-126-127-130-131-143-148-167-168-198"/>
    <s v="8-62-64-109-121-122-124-125-126-127-130-131-143-148-167-168-198"/>
    <x v="1"/>
    <x v="3968"/>
    <n v="1096.864"/>
    <n v="329.476"/>
    <n v="40.299647999999998"/>
    <n v="0"/>
    <x v="3648"/>
    <x v="3768"/>
    <n v="193.69392500000001"/>
    <n v="-162.48036500000001"/>
    <n v="1.57134"/>
    <n v="193.689819"/>
    <n v="-162.48313899999999"/>
    <n v="1.5717490000000001"/>
    <n v="0.49546600000000002"/>
    <n v="4.0900000000000002E-4"/>
  </r>
  <r>
    <n v="4153"/>
    <x v="21"/>
    <s v="8-62-64-109-121-122-124-125-127-130-131-143-148-149-167-168-198"/>
    <s v="8-62-64-109-121-122-124-125-126-127-131-143-148-149-167-168-198"/>
    <x v="0"/>
    <x v="3969"/>
    <n v="1184.105"/>
    <n v="373.78300000000002"/>
    <n v="18.072731000000001"/>
    <n v="0"/>
    <x v="3649"/>
    <x v="3769"/>
    <n v="193.15117000000001"/>
    <n v="-167.791561"/>
    <n v="1.6419980000000001"/>
    <n v="193.68872099999999"/>
    <n v="-160.985062"/>
    <n v="1.5713349999999999"/>
    <n v="682.76928999999996"/>
    <n v="7.0662000000000003E-2"/>
  </r>
  <r>
    <n v="4154"/>
    <x v="5"/>
    <s v="62-64-106-121-122-124-125-127-128-130-131-132-133-134-148-149-168-169-198"/>
    <s v="8-62-64-106-109-121-122-124-125-126-127-131-143-148-149-167-168-169-198"/>
    <x v="0"/>
    <x v="3970"/>
    <n v="1555.5319999999999"/>
    <n v="2971.3710000000001"/>
    <n v="78.497583000000006"/>
    <n v="0"/>
    <x v="3650"/>
    <x v="3770"/>
    <n v="219.043406"/>
    <n v="-195.08962700000001"/>
    <n v="-1.0257069999999999"/>
    <n v="193.68850699999999"/>
    <n v="-159.82034300000001"/>
    <n v="1.5708979999999999"/>
    <n v="4343.7233939999996"/>
    <n v="0.54519099999999998"/>
  </r>
  <r>
    <n v="4155"/>
    <x v="6"/>
    <s v="67-68-80-81-88-124-125-127-128-130-131-132-133-134-136-139-141-148"/>
    <s v="8-62-64-106-109-121-122-124-125-126-127-143-148-149-167-168-169-198"/>
    <x v="0"/>
    <x v="3971"/>
    <n v="1639.5170000000001"/>
    <n v="1225.0160000000001"/>
    <n v="124.789631"/>
    <n v="0"/>
    <x v="3651"/>
    <x v="3771"/>
    <n v="201.87587199999999"/>
    <n v="-180.35922400000001"/>
    <n v="-0.60672999999999999"/>
    <n v="193.68869000000001"/>
    <n v="-158.64004499999999"/>
    <n v="1.5704979999999999"/>
    <n v="2321.1046999999999"/>
    <n v="0.96376899999999999"/>
  </r>
  <r>
    <n v="4156"/>
    <x v="7"/>
    <s v="8-14-43-62-67-81-109-121-125-126-127-134-139-141-185-198"/>
    <s v="8-64-106-109-121-122-125-126-127-143-148-149-167-168-169-198"/>
    <x v="0"/>
    <x v="3972"/>
    <n v="1333.136"/>
    <n v="1144.414"/>
    <n v="138.72198700000001"/>
    <n v="0"/>
    <x v="3652"/>
    <x v="3351"/>
    <n v="184.10584"/>
    <n v="-179.74061800000001"/>
    <n v="-0.98062499999999997"/>
    <n v="193.68940699999999"/>
    <n v="-157.09019499999999"/>
    <n v="1.5701670000000001"/>
    <n v="2459.4438850000001"/>
    <n v="0.58954099999999998"/>
  </r>
  <r>
    <n v="4157"/>
    <x v="7"/>
    <s v="8-12-64-106-109-121-122-125-126-127-143-148-149-167-168-169"/>
    <s v="8-64-106-109-121-122-125-126-127-143-148-149-167-168-169-198"/>
    <x v="0"/>
    <x v="3973"/>
    <n v="9895.0969999999998"/>
    <n v="631.86500000000001"/>
    <n v="116"/>
    <n v="1"/>
    <x v="3653"/>
    <x v="3772"/>
    <n v="215.15399099999999"/>
    <n v="-153.49973800000001"/>
    <n v="-0.42676199999999997"/>
    <n v="193.69018600000001"/>
    <n v="-155.96386699999999"/>
    <n v="1.570006"/>
    <n v="2160.4787879999999"/>
    <n v="1.1432439999999999"/>
  </r>
  <r>
    <n v="4158"/>
    <x v="8"/>
    <s v="8-64-80-97-106-109-122-126-143-148-149-167-168-169-175"/>
    <s v="8-64-106-109-121-122-125-126-143-148-149-167-168-169-198"/>
    <x v="0"/>
    <x v="3974"/>
    <n v="1345.5"/>
    <n v="953.83900000000006"/>
    <n v="156.23099099999999"/>
    <n v="0"/>
    <x v="3654"/>
    <x v="3773"/>
    <n v="179.46041199999999"/>
    <n v="-155.456256"/>
    <n v="-2.8394249999999999"/>
    <n v="193.69143700000001"/>
    <n v="-154.51260400000001"/>
    <n v="1.569858"/>
    <n v="1426.2276770000001"/>
    <n v="1.269568"/>
  </r>
  <r>
    <n v="4159"/>
    <x v="8"/>
    <s v="5-8-12-14-20-64-105-106-109-126-149-167-168-169-198"/>
    <s v="8-64-106-109-121-122-125-126-143-148-149-167-168-169-198"/>
    <x v="0"/>
    <x v="3975"/>
    <n v="1452.9780000000001"/>
    <n v="500.54399999999998"/>
    <n v="277.53553199999999"/>
    <n v="0"/>
    <x v="3655"/>
    <x v="3774"/>
    <n v="191.34756300000001"/>
    <n v="-147.28824399999999"/>
    <n v="1.2316800000000001"/>
    <n v="193.69252"/>
    <n v="-153.453934"/>
    <n v="1.5698920000000001"/>
    <n v="659.655574"/>
    <n v="0.33821200000000001"/>
  </r>
  <r>
    <n v="4160"/>
    <x v="8"/>
    <s v="8-14-62-64-106-109-122-125-126-143-148-149-167-169-198"/>
    <s v="8-12-64-106-109-122-125-126-143-148-149-167-168-169-198"/>
    <x v="0"/>
    <x v="3976"/>
    <n v="8709.1810000000005"/>
    <n v="492.72899999999998"/>
    <n v="113"/>
    <n v="1"/>
    <x v="3656"/>
    <x v="3775"/>
    <n v="193.15744900000001"/>
    <n v="-157.335948"/>
    <n v="1.565734"/>
    <n v="193.693512"/>
    <n v="-152.41325399999999"/>
    <n v="1.569618"/>
    <n v="495.179598"/>
    <n v="3.8839999999999999E-3"/>
  </r>
  <r>
    <n v="4161"/>
    <x v="10"/>
    <s v="12-64-106-109-121-124-125-127-148-149-168-169-198"/>
    <s v="8-12-64-106-109-122-126-143-148-149-167-168-169"/>
    <x v="0"/>
    <x v="3977"/>
    <n v="862.76599999999996"/>
    <n v="866.71600000000001"/>
    <n v="62.337904999999999"/>
    <n v="0"/>
    <x v="3657"/>
    <x v="3776"/>
    <n v="193.50536600000001"/>
    <n v="-153.14222000000001"/>
    <n v="1.422741"/>
    <n v="193.69491600000001"/>
    <n v="-151.04861500000001"/>
    <n v="1.5695650000000001"/>
    <n v="210.21686800000001"/>
    <n v="0.14682400000000001"/>
  </r>
  <r>
    <n v="4162"/>
    <x v="10"/>
    <s v="8-12-64-106-109-121-122-125-127-148-149-168-169"/>
    <s v="8-12-64-106-109-122-126-143-148-149-167-168-169"/>
    <x v="0"/>
    <x v="2553"/>
    <n v="812.24199999999996"/>
    <n v="645.66800000000001"/>
    <n v="50.106037999999998"/>
    <n v="0"/>
    <x v="3658"/>
    <x v="3777"/>
    <n v="190.836611"/>
    <n v="-153.871882"/>
    <n v="1.5537730000000001"/>
    <n v="193.696167"/>
    <n v="-150.042404"/>
    <n v="1.569817"/>
    <n v="477.93268799999998"/>
    <n v="1.6043999999999999E-2"/>
  </r>
  <r>
    <n v="4163"/>
    <x v="22"/>
    <s v="8-64-106-109-122-126-143-149-167-169-198"/>
    <s v="8-12-64-106-109-126-143-149-167-168-169"/>
    <x v="0"/>
    <x v="3978"/>
    <n v="5933.5320000000002"/>
    <n v="1804.6179999999999"/>
    <n v="81"/>
    <n v="1"/>
    <x v="3659"/>
    <x v="3778"/>
    <n v="192.20783900000001"/>
    <n v="-138.07462799999999"/>
    <n v="0.52811200000000003"/>
    <n v="193.697281"/>
    <n v="-149.05252100000001"/>
    <n v="1.5694189999999999"/>
    <n v="1107.8472650000001"/>
    <n v="1.041307"/>
  </r>
  <r>
    <n v="4164"/>
    <x v="12"/>
    <s v="5-8-12-64-106-109-149-167-169-198"/>
    <s v="8-12-64-106-109-126-149-167-168-169"/>
    <x v="0"/>
    <x v="3979"/>
    <n v="770.22"/>
    <n v="1155.2270000000001"/>
    <n v="129.89012600000001"/>
    <n v="0"/>
    <x v="3660"/>
    <x v="3779"/>
    <n v="203.51086100000001"/>
    <n v="-142.069424"/>
    <n v="-2.5446960000000001"/>
    <n v="193.698654"/>
    <n v="-148.08017000000001"/>
    <n v="1.5696490000000001"/>
    <n v="1150.6887899999999"/>
    <n v="0.975047"/>
  </r>
  <r>
    <n v="4165"/>
    <x v="13"/>
    <s v="5-8-12-64-106-149-169-179-210"/>
    <s v="8-12-64-106-109-149-167-168-169"/>
    <x v="0"/>
    <x v="3980"/>
    <n v="808.48299999999995"/>
    <n v="1742.575"/>
    <n v="111.85814000000001"/>
    <n v="0"/>
    <x v="3661"/>
    <x v="3780"/>
    <n v="206.526545"/>
    <n v="-127.19942500000001"/>
    <n v="2.2623009999999999"/>
    <n v="193.70027200000001"/>
    <n v="-146.81147799999999"/>
    <n v="1.5696289999999999"/>
    <n v="2343.3861940000002"/>
    <n v="0.69267199999999995"/>
  </r>
  <r>
    <n v="4166"/>
    <x v="13"/>
    <s v="8-12-64-106-109-126-149-167-198"/>
    <s v="8-12-64-106-109-149-167-168-169"/>
    <x v="0"/>
    <x v="1149"/>
    <n v="5523.1930000000002"/>
    <n v="505.935"/>
    <n v="63"/>
    <n v="1"/>
    <x v="3662"/>
    <x v="3781"/>
    <n v="193.17846299999999"/>
    <n v="-145.88517300000001"/>
    <n v="1.5046520000000001"/>
    <n v="193.701401"/>
    <n v="-145.88020299999999"/>
    <n v="1.569261"/>
    <n v="52.296098000000001"/>
    <n v="6.4609E-2"/>
  </r>
  <r>
    <n v="4167"/>
    <x v="13"/>
    <s v="8-12-64-106-109-149-167-168-169"/>
    <s v="8-12-64-106-109-149-167-168-169"/>
    <x v="1"/>
    <x v="3981"/>
    <n v="626.04200000000003"/>
    <n v="358.76"/>
    <n v="18.739887"/>
    <n v="0"/>
    <x v="3663"/>
    <x v="3782"/>
    <n v="193.70486399999999"/>
    <n v="-144.67012"/>
    <n v="1.5708070000000001"/>
    <n v="193.70304899999999"/>
    <n v="-144.66390999999999"/>
    <n v="1.5692649999999999"/>
    <n v="0.64698199999999995"/>
    <n v="1.542E-3"/>
  </r>
  <r>
    <n v="4168"/>
    <x v="19"/>
    <s v="8-12-64-106-149-167-168-169"/>
    <s v="8-12-64-106-149-167-168-169"/>
    <x v="1"/>
    <x v="3982"/>
    <n v="478.42700000000002"/>
    <n v="292.60599999999999"/>
    <n v="7.0175799999999997"/>
    <n v="0"/>
    <x v="3664"/>
    <x v="3783"/>
    <n v="193.700661"/>
    <n v="-143.764319"/>
    <n v="1.5689109999999999"/>
    <n v="193.70439099999999"/>
    <n v="-143.769913"/>
    <n v="1.5696429999999999"/>
    <n v="0.67235699999999998"/>
    <n v="7.3099999999999999E-4"/>
  </r>
  <r>
    <n v="4169"/>
    <x v="19"/>
    <s v="8-12-64-106-149-167-168-169"/>
    <s v="8-12-64-106-149-167-168-169"/>
    <x v="1"/>
    <x v="3983"/>
    <n v="883.27599999999995"/>
    <n v="336.48"/>
    <n v="6.9297219999999999"/>
    <n v="0"/>
    <x v="3665"/>
    <x v="3784"/>
    <n v="193.690023"/>
    <n v="-142.87089800000001"/>
    <n v="1.568754"/>
    <n v="193.705444"/>
    <n v="-142.89111299999999"/>
    <n v="1.5692680000000001"/>
    <n v="2.542589"/>
    <n v="5.1400000000000003E-4"/>
  </r>
  <r>
    <n v="4170"/>
    <x v="14"/>
    <s v="8-12-64-106-149-168-169"/>
    <s v="8-12-64-106-149-167-169"/>
    <x v="0"/>
    <x v="3984"/>
    <n v="498.755"/>
    <n v="324.517"/>
    <n v="7.5765330000000004"/>
    <n v="0"/>
    <x v="3666"/>
    <x v="3785"/>
    <n v="193.72256400000001"/>
    <n v="-141.756562"/>
    <n v="1.565785"/>
    <n v="193.70706200000001"/>
    <n v="-141.742828"/>
    <n v="1.56925"/>
    <n v="2.0711059999999999"/>
    <n v="3.4640000000000001E-3"/>
  </r>
  <r>
    <n v="4171"/>
    <x v="14"/>
    <s v="8-12-64-106-149-167-169"/>
    <s v="8-12-64-106-149-167-169"/>
    <x v="1"/>
    <x v="3985"/>
    <n v="700.09299999999996"/>
    <n v="287.69900000000001"/>
    <n v="5.9999710000000004"/>
    <n v="0"/>
    <x v="3667"/>
    <x v="3786"/>
    <n v="193.69615200000001"/>
    <n v="-140.88884899999999"/>
    <n v="1.5697939999999999"/>
    <n v="193.70829800000001"/>
    <n v="-140.899033"/>
    <n v="1.5696619999999999"/>
    <n v="1.58501"/>
    <n v="1.3200000000000001E-4"/>
  </r>
  <r>
    <n v="4172"/>
    <x v="15"/>
    <s v="12-64-106-149-169"/>
    <s v="12-64-106-149-169"/>
    <x v="1"/>
    <x v="3986"/>
    <n v="323.20100000000002"/>
    <n v="242.846"/>
    <n v="5.3682090000000002"/>
    <n v="0"/>
    <x v="3668"/>
    <x v="3787"/>
    <n v="193.71596199999999"/>
    <n v="-139.78759199999999"/>
    <n v="1.5663549999999999"/>
    <n v="193.70970199999999"/>
    <n v="-139.79698200000001"/>
    <n v="1.5696680000000001"/>
    <n v="1.1285639999999999"/>
    <n v="3.313E-3"/>
  </r>
  <r>
    <n v="4173"/>
    <x v="15"/>
    <s v="12-64-106-149-169"/>
    <s v="12-64-106-149-169"/>
    <x v="1"/>
    <x v="3987"/>
    <n v="320.78699999999998"/>
    <n v="238.32900000000001"/>
    <n v="3.9482309999999998"/>
    <n v="0"/>
    <x v="3669"/>
    <x v="3788"/>
    <n v="193.71718100000001"/>
    <n v="-138.98178799999999"/>
    <n v="1.5657380000000001"/>
    <n v="193.71060199999999"/>
    <n v="-138.987335"/>
    <n v="1.5692299999999999"/>
    <n v="0.86060199999999998"/>
    <n v="3.4919999999999999E-3"/>
  </r>
  <r>
    <n v="4174"/>
    <x v="15"/>
    <s v="12-64-106-149-169"/>
    <s v="12-64-106-149-169"/>
    <x v="1"/>
    <x v="3988"/>
    <n v="600.75300000000004"/>
    <n v="418.43200000000002"/>
    <n v="4.2432939999999997"/>
    <n v="0"/>
    <x v="3670"/>
    <x v="3789"/>
    <n v="193.72376299999999"/>
    <n v="-138.17698200000001"/>
    <n v="1.568084"/>
    <n v="193.71180699999999"/>
    <n v="-138.19181800000001"/>
    <n v="1.5696939999999999"/>
    <n v="1.9054180000000001"/>
    <n v="1.6100000000000001E-3"/>
  </r>
  <r>
    <n v="4175"/>
    <x v="15"/>
    <s v="12-64-106-149-169"/>
    <s v="12-64-106-149-169"/>
    <x v="1"/>
    <x v="1076"/>
    <n v="357.67"/>
    <n v="273.12400000000002"/>
    <n v="5.0376979999999998"/>
    <n v="0"/>
    <x v="3671"/>
    <x v="3790"/>
    <n v="193.74113500000001"/>
    <n v="-137.17453900000001"/>
    <n v="1.5690040000000001"/>
    <n v="193.71324200000001"/>
    <n v="-137.153412"/>
    <n v="1.5697350000000001"/>
    <n v="3.4991210000000001"/>
    <n v="7.3099999999999999E-4"/>
  </r>
  <r>
    <n v="4176"/>
    <x v="18"/>
    <s v="5-12-64-106-149-169"/>
    <s v="5-12-64-106-149-169"/>
    <x v="1"/>
    <x v="3989"/>
    <n v="682.995"/>
    <n v="363.74599999999998"/>
    <n v="4.5685539999999998"/>
    <n v="0"/>
    <x v="3672"/>
    <x v="3791"/>
    <n v="193.70330200000001"/>
    <n v="-136.388937"/>
    <n v="1.5702210000000001"/>
    <n v="193.71414200000001"/>
    <n v="-136.39923099999999"/>
    <n v="1.5692429999999999"/>
    <n v="1.494902"/>
    <n v="9.7799999999999992E-4"/>
  </r>
  <r>
    <n v="4177"/>
    <x v="18"/>
    <s v="5-12-64-106-149-169"/>
    <s v="5-12-64-106-149-169"/>
    <x v="1"/>
    <x v="3990"/>
    <n v="364.935"/>
    <n v="237.67599999999999"/>
    <n v="5.6224369999999997"/>
    <n v="0"/>
    <x v="3673"/>
    <x v="3792"/>
    <n v="193.71859699999999"/>
    <n v="-135.43231900000001"/>
    <n v="1.568811"/>
    <n v="193.71530200000001"/>
    <n v="-135.429428"/>
    <n v="1.5692250000000001"/>
    <n v="0.43840400000000002"/>
    <n v="4.1399999999999998E-4"/>
  </r>
  <r>
    <n v="4178"/>
    <x v="18"/>
    <s v="5-12-64-106-149-169"/>
    <s v="5-12-64-106-149-169"/>
    <x v="1"/>
    <x v="3991"/>
    <n v="680.16300000000001"/>
    <n v="339.06700000000001"/>
    <n v="3.9873379999999998"/>
    <n v="0"/>
    <x v="3674"/>
    <x v="3793"/>
    <n v="193.718547"/>
    <n v="-134.722114"/>
    <n v="1.5699110000000001"/>
    <n v="193.71637000000001"/>
    <n v="-134.71935999999999"/>
    <n v="1.569728"/>
    <n v="0.35106100000000001"/>
    <n v="1.83E-4"/>
  </r>
  <r>
    <n v="4179"/>
    <x v="18"/>
    <s v="5-12-64-106-149-169"/>
    <s v="5-12-64-106-149-169"/>
    <x v="1"/>
    <x v="1450"/>
    <n v="416.63900000000001"/>
    <n v="345.50200000000001"/>
    <n v="4.1440279999999996"/>
    <n v="0"/>
    <x v="3675"/>
    <x v="3794"/>
    <n v="193.74724000000001"/>
    <n v="-134.03637599999999"/>
    <n v="1.569569"/>
    <n v="193.717072"/>
    <n v="-134.00993299999999"/>
    <n v="1.5692360000000001"/>
    <n v="4.0116449999999997"/>
    <n v="3.3399999999999999E-4"/>
  </r>
  <r>
    <n v="4180"/>
    <x v="18"/>
    <s v="5-12-64-106-149-169"/>
    <s v="5-12-64-106-149-169"/>
    <x v="1"/>
    <x v="3992"/>
    <n v="686.93299999999999"/>
    <n v="324.21199999999999"/>
    <n v="6.436426"/>
    <n v="0"/>
    <x v="3676"/>
    <x v="3795"/>
    <n v="193.696203"/>
    <n v="-133.04353399999999"/>
    <n v="1.5715790000000001"/>
    <n v="193.718414"/>
    <n v="-133.04899599999999"/>
    <n v="1.569188"/>
    <n v="2.287334"/>
    <n v="2.392E-3"/>
  </r>
  <r>
    <n v="4181"/>
    <x v="18"/>
    <s v="5-12-64-106-149-169"/>
    <s v="5-12-64-106-149-169"/>
    <x v="1"/>
    <x v="3993"/>
    <n v="490.28100000000001"/>
    <n v="365.72699999999998"/>
    <n v="4.1486530000000004"/>
    <n v="0"/>
    <x v="3677"/>
    <x v="3796"/>
    <n v="193.720203"/>
    <n v="-132.31753399999999"/>
    <n v="1.5695680000000001"/>
    <n v="193.71965"/>
    <n v="-132.317307"/>
    <n v="1.5695950000000001"/>
    <n v="5.9770999999999998E-2"/>
    <n v="2.6999999999999999E-5"/>
  </r>
  <r>
    <n v="4182"/>
    <x v="18"/>
    <s v="5-12-64-106-149-169"/>
    <s v="5-12-64-106-149-169"/>
    <x v="1"/>
    <x v="3994"/>
    <n v="756.97199999999998"/>
    <n v="395.12299999999999"/>
    <n v="5.8541590000000001"/>
    <n v="0"/>
    <x v="3678"/>
    <x v="3797"/>
    <n v="193.71439699999999"/>
    <n v="-131.33281400000001"/>
    <n v="1.569626"/>
    <n v="193.721069"/>
    <n v="-131.33908099999999"/>
    <n v="1.5695520000000001"/>
    <n v="0.91537299999999999"/>
    <n v="7.3999999999999996E-5"/>
  </r>
  <r>
    <n v="4183"/>
    <x v="18"/>
    <s v="5-12-64-106-149-169"/>
    <s v="5-12-64-106-149-169"/>
    <x v="1"/>
    <x v="3995"/>
    <n v="387.17399999999998"/>
    <n v="304.78699999999998"/>
    <n v="4.494567"/>
    <n v="0"/>
    <x v="3679"/>
    <x v="3798"/>
    <n v="193.731436"/>
    <n v="-130.61760799999999"/>
    <n v="1.5682579999999999"/>
    <n v="193.72204600000001"/>
    <n v="-130.609802"/>
    <n v="1.5690170000000001"/>
    <n v="1.2210669999999999"/>
    <n v="7.5900000000000002E-4"/>
  </r>
  <r>
    <n v="4184"/>
    <x v="18"/>
    <s v="5-12-64-106-149-169"/>
    <s v="5-12-64-106-149-169"/>
    <x v="1"/>
    <x v="3996"/>
    <n v="422.43900000000002"/>
    <n v="241.76599999999999"/>
    <n v="5.7432290000000004"/>
    <n v="0"/>
    <x v="3680"/>
    <x v="3799"/>
    <n v="193.70649"/>
    <n v="-129.63509099999999"/>
    <n v="1.5699639999999999"/>
    <n v="193.723557"/>
    <n v="-129.64434800000001"/>
    <n v="1.568981"/>
    <n v="1.9415290000000001"/>
    <n v="9.8299999999999993E-4"/>
  </r>
  <r>
    <n v="4185"/>
    <x v="18"/>
    <s v="5-12-64-106-149-169"/>
    <s v="5-12-64-106-149-169"/>
    <x v="1"/>
    <x v="3997"/>
    <n v="401.91"/>
    <n v="344.245"/>
    <n v="4.4890549999999996"/>
    <n v="0"/>
    <x v="3681"/>
    <x v="3800"/>
    <n v="193.730287"/>
    <n v="-128.91688400000001"/>
    <n v="1.568921"/>
    <n v="193.72493"/>
    <n v="-128.92231799999999"/>
    <n v="1.5694490000000001"/>
    <n v="0.76301399999999997"/>
    <n v="5.2800000000000004E-4"/>
  </r>
  <r>
    <n v="4186"/>
    <x v="18"/>
    <s v="5-12-64-106-149-169"/>
    <s v="5-12-64-106-149-169"/>
    <x v="1"/>
    <x v="3998"/>
    <n v="372.62200000000001"/>
    <n v="315.72500000000002"/>
    <n v="5.7252140000000002"/>
    <n v="0"/>
    <x v="3682"/>
    <x v="3801"/>
    <n v="193.720901"/>
    <n v="-127.961112"/>
    <n v="1.5697989999999999"/>
    <n v="193.72642500000001"/>
    <n v="-127.95745100000001"/>
    <n v="1.5695030000000001"/>
    <n v="0.66270700000000005"/>
    <n v="2.9599999999999998E-4"/>
  </r>
  <r>
    <n v="4187"/>
    <x v="18"/>
    <s v="5-12-64-106-149-169"/>
    <s v="5-12-64-106-149-169"/>
    <x v="1"/>
    <x v="3999"/>
    <n v="418.245"/>
    <n v="277.86"/>
    <n v="4.9499380000000004"/>
    <n v="0"/>
    <x v="3683"/>
    <x v="1217"/>
    <n v="193.704463"/>
    <n v="-127.22081900000001"/>
    <n v="1.5700559999999999"/>
    <n v="193.727341"/>
    <n v="-127.23118599999999"/>
    <n v="1.569069"/>
    <n v="2.5116860000000001"/>
    <n v="9.859999999999999E-4"/>
  </r>
  <r>
    <n v="4188"/>
    <x v="18"/>
    <s v="5-12-64-106-149-169"/>
    <s v="5-12-64-106-149-169"/>
    <x v="1"/>
    <x v="4000"/>
    <n v="384.70100000000002"/>
    <n v="417.173"/>
    <n v="4.3462370000000004"/>
    <n v="0"/>
    <x v="3684"/>
    <x v="3802"/>
    <n v="193.733183"/>
    <n v="-126.50172999999999"/>
    <n v="1.5698700000000001"/>
    <n v="193.72854599999999"/>
    <n v="-126.50369999999999"/>
    <n v="1.569572"/>
    <n v="0.50378299999999998"/>
    <n v="2.9799999999999998E-4"/>
  </r>
  <r>
    <n v="4189"/>
    <x v="18"/>
    <s v="5-12-64-106-149-169"/>
    <s v="5-12-64-106-149-169"/>
    <x v="1"/>
    <x v="4001"/>
    <n v="416.80799999999999"/>
    <n v="316.827"/>
    <n v="5.9712969999999999"/>
    <n v="0"/>
    <x v="3685"/>
    <x v="3803"/>
    <n v="193.733486"/>
    <n v="-125.54406899999999"/>
    <n v="1.5718240000000001"/>
    <n v="193.72920199999999"/>
    <n v="-125.534111"/>
    <n v="1.570241"/>
    <n v="1.084017"/>
    <n v="1.583E-3"/>
  </r>
  <r>
    <n v="4190"/>
    <x v="18"/>
    <s v="5-12-64-106-149-169"/>
    <s v="5-12-64-106-149-169"/>
    <x v="1"/>
    <x v="4002"/>
    <n v="455.44200000000001"/>
    <n v="295.73500000000001"/>
    <n v="4.2839559999999999"/>
    <n v="0"/>
    <x v="616"/>
    <x v="3804"/>
    <n v="193.72190699999999"/>
    <n v="-124.812393"/>
    <n v="1.569553"/>
    <n v="193.72789"/>
    <n v="-124.808075"/>
    <n v="1.5712200000000001"/>
    <n v="0.73786499999999999"/>
    <n v="1.6670000000000001E-3"/>
  </r>
  <r>
    <n v="4191"/>
    <x v="15"/>
    <s v="5-12-64-106-169"/>
    <s v="5-12-64-106-169"/>
    <x v="1"/>
    <x v="4003"/>
    <n v="596.26499999999999"/>
    <n v="416.721"/>
    <n v="4.643008"/>
    <n v="0"/>
    <x v="3686"/>
    <x v="3805"/>
    <n v="193.72732400000001"/>
    <n v="-123.844644"/>
    <n v="1.5730090000000001"/>
    <n v="193.725189"/>
    <n v="-123.841179"/>
    <n v="1.572891"/>
    <n v="0.407001"/>
    <n v="1.1900000000000001E-4"/>
  </r>
  <r>
    <n v="4192"/>
    <x v="15"/>
    <s v="5-12-64-106-149"/>
    <s v="5-12-64-106-169"/>
    <x v="0"/>
    <x v="4004"/>
    <n v="326.93799999999999"/>
    <n v="346.45699999999999"/>
    <n v="4.0536479999999999"/>
    <n v="0"/>
    <x v="3687"/>
    <x v="3806"/>
    <n v="193.73300699999999"/>
    <n v="-123.124273"/>
    <n v="1.570946"/>
    <n v="193.72268700000001"/>
    <n v="-123.116074"/>
    <n v="1.5742750000000001"/>
    <n v="1.3180590000000001"/>
    <n v="3.3300000000000001E-3"/>
  </r>
  <r>
    <n v="4193"/>
    <x v="15"/>
    <s v="5-12-64-106-169"/>
    <s v="5-12-64-106-169"/>
    <x v="1"/>
    <x v="4005"/>
    <n v="402.24099999999999"/>
    <n v="325.649"/>
    <n v="5.0865159999999996"/>
    <n v="0"/>
    <x v="3688"/>
    <x v="3807"/>
    <n v="193.71715499999999"/>
    <n v="-122.15066899999999"/>
    <n v="1.575312"/>
    <n v="193.718613"/>
    <n v="-122.14859"/>
    <n v="1.5750660000000001"/>
    <n v="0.25396099999999999"/>
    <n v="2.4600000000000002E-4"/>
  </r>
  <r>
    <n v="4194"/>
    <x v="15"/>
    <s v="5-12-20-64-106"/>
    <s v="5-12-20-64-106"/>
    <x v="1"/>
    <x v="4006"/>
    <n v="477.90100000000001"/>
    <n v="317.05"/>
    <n v="3.4897040000000001"/>
    <n v="0"/>
    <x v="3689"/>
    <x v="3808"/>
    <n v="193.742591"/>
    <n v="-121.44887"/>
    <n v="1.57504"/>
    <n v="193.71513400000001"/>
    <n v="-121.42250799999999"/>
    <n v="1.57497"/>
    <n v="3.8063479999999998"/>
    <n v="6.9999999999999994E-5"/>
  </r>
  <r>
    <n v="4195"/>
    <x v="16"/>
    <s v="5-12-20-106"/>
    <s v="5-12-20-106"/>
    <x v="1"/>
    <x v="4007"/>
    <n v="261.16300000000001"/>
    <n v="234.119"/>
    <n v="3.5835669999999999"/>
    <n v="0"/>
    <x v="3690"/>
    <x v="3809"/>
    <n v="193.68434300000001"/>
    <n v="-120.433813"/>
    <n v="1.5830839999999999"/>
    <n v="193.70462000000001"/>
    <n v="-120.454842"/>
    <n v="1.5806500000000001"/>
    <n v="2.9212729999999998"/>
    <n v="2.434E-3"/>
  </r>
  <r>
    <n v="4196"/>
    <x v="16"/>
    <s v="5-12-20-106"/>
    <s v="5-12-20-106"/>
    <x v="1"/>
    <x v="4008"/>
    <n v="265.58300000000003"/>
    <n v="350.93299999999999"/>
    <n v="2.0175360000000002"/>
    <n v="0"/>
    <x v="3691"/>
    <x v="3810"/>
    <n v="193.70154199999999"/>
    <n v="-119.768621"/>
    <n v="1.6076330000000001"/>
    <n v="193.66528299999999"/>
    <n v="-119.733368"/>
    <n v="1.6083209999999999"/>
    <n v="5.0571469999999996"/>
    <n v="6.8900000000000005E-4"/>
  </r>
  <r>
    <n v="4197"/>
    <x v="16"/>
    <s v="5-12-20-106"/>
    <s v="5-12-20-106"/>
    <x v="1"/>
    <x v="1458"/>
    <n v="400.25700000000001"/>
    <n v="420.505"/>
    <n v="3.390469"/>
    <n v="0"/>
    <x v="3692"/>
    <x v="3811"/>
    <n v="193.61139499999999"/>
    <n v="-118.79930899999999"/>
    <n v="1.647991"/>
    <n v="193.579803"/>
    <n v="-118.772644"/>
    <n v="1.6478710000000001"/>
    <n v="4.1340649999999997"/>
    <n v="1.2E-4"/>
  </r>
  <r>
    <n v="4198"/>
    <x v="16"/>
    <s v="5-12-20-106"/>
    <s v="5-12-20-106"/>
    <x v="1"/>
    <x v="4009"/>
    <n v="409.41199999999998"/>
    <n v="403"/>
    <n v="2.4266909999999999"/>
    <n v="0"/>
    <x v="3693"/>
    <x v="3812"/>
    <n v="193.572607"/>
    <n v="-118.107696"/>
    <n v="1.669446"/>
    <n v="193.49896200000001"/>
    <n v="-118.05091899999999"/>
    <n v="1.6705989999999999"/>
    <n v="9.2990189999999995"/>
    <n v="1.1529999999999999E-3"/>
  </r>
  <r>
    <n v="4199"/>
    <x v="16"/>
    <s v="5-12-20-106"/>
    <s v="5-12-20-106"/>
    <x v="1"/>
    <x v="4010"/>
    <n v="449.22"/>
    <n v="313.66300000000001"/>
    <n v="2.1036630000000001"/>
    <n v="0"/>
    <x v="3694"/>
    <x v="3813"/>
    <n v="193.46483599999999"/>
    <n v="-117.373223"/>
    <n v="1.6890959999999999"/>
    <n v="193.40834000000001"/>
    <n v="-117.32907899999999"/>
    <n v="1.688512"/>
    <n v="7.1697300000000004"/>
    <n v="5.8399999999999999E-4"/>
  </r>
  <r>
    <n v="4200"/>
    <x v="16"/>
    <s v="5-12-20-106"/>
    <s v="5-12-20-106"/>
    <x v="1"/>
    <x v="4011"/>
    <n v="507.93400000000003"/>
    <n v="423.67899999999997"/>
    <n v="3.8796339999999998"/>
    <n v="0"/>
    <x v="3695"/>
    <x v="3814"/>
    <n v="193.27775099999999"/>
    <n v="-116.368804"/>
    <n v="1.7045030000000001"/>
    <n v="193.27593999999999"/>
    <n v="-116.368622"/>
    <n v="1.7047859999999999"/>
    <n v="0.182062"/>
    <n v="2.8299999999999999E-4"/>
  </r>
  <r>
    <n v="4201"/>
    <x v="16"/>
    <s v="5-12-20-106"/>
    <s v="5-12-20-106"/>
    <x v="1"/>
    <x v="4012"/>
    <n v="307.72800000000001"/>
    <n v="266.69799999999998"/>
    <n v="2.5607000000000002"/>
    <n v="0"/>
    <x v="3696"/>
    <x v="3815"/>
    <n v="193.18766600000001"/>
    <n v="-115.675867"/>
    <n v="1.7217480000000001"/>
    <n v="193.15966800000001"/>
    <n v="-115.65306099999999"/>
    <n v="1.722213"/>
    <n v="3.6110950000000002"/>
    <n v="4.6500000000000003E-4"/>
  </r>
  <r>
    <n v="4202"/>
    <x v="16"/>
    <s v="5-12-20-106"/>
    <s v="5-12-20-106"/>
    <x v="1"/>
    <x v="4013"/>
    <n v="337.37099999999998"/>
    <n v="333.678"/>
    <n v="3.4066529999999999"/>
    <n v="0"/>
    <x v="3697"/>
    <x v="3816"/>
    <n v="192.984725"/>
    <n v="-114.672776"/>
    <n v="1.7627159999999999"/>
    <n v="192.971069"/>
    <n v="-114.707672"/>
    <n v="1.7578609999999999"/>
    <n v="3.7472660000000002"/>
    <n v="4.8560000000000001E-3"/>
  </r>
  <r>
    <n v="4203"/>
    <x v="16"/>
    <s v="5-12-20-106"/>
    <s v="5-12-20-106"/>
    <x v="1"/>
    <x v="4014"/>
    <n v="366.48399999999998"/>
    <n v="262.66500000000002"/>
    <n v="2.2613340000000002"/>
    <n v="0"/>
    <x v="3698"/>
    <x v="3817"/>
    <n v="192.779686"/>
    <n v="-113.988766"/>
    <n v="1.7988569999999999"/>
    <n v="192.795288"/>
    <n v="-114.00760699999999"/>
    <n v="1.7961130000000001"/>
    <n v="2.4462280000000001"/>
    <n v="2.7439999999999999E-3"/>
  </r>
  <r>
    <n v="4204"/>
    <x v="16"/>
    <s v="5-12-20-106"/>
    <s v="5-12-20-106"/>
    <x v="1"/>
    <x v="4015"/>
    <n v="320.25299999999999"/>
    <n v="430.26900000000001"/>
    <n v="2.4819270000000002"/>
    <n v="0"/>
    <x v="3699"/>
    <x v="3818"/>
    <n v="192.576469"/>
    <n v="-113.346613"/>
    <n v="1.841774"/>
    <n v="192.58247399999999"/>
    <n v="-113.318336"/>
    <n v="1.843164"/>
    <n v="2.8907090000000002"/>
    <n v="1.389E-3"/>
  </r>
  <r>
    <n v="4205"/>
    <x v="16"/>
    <s v="5-12-20-106"/>
    <s v="5-12-20-106"/>
    <x v="1"/>
    <x v="4016"/>
    <n v="401.31799999999998"/>
    <n v="357.923"/>
    <n v="4.3413139999999997"/>
    <n v="0"/>
    <x v="3700"/>
    <x v="3819"/>
    <n v="192.258644"/>
    <n v="-112.418041"/>
    <n v="1.9177770000000001"/>
    <n v="192.23747299999999"/>
    <n v="-112.420036"/>
    <n v="1.9168000000000001"/>
    <n v="2.1265520000000002"/>
    <n v="9.7599999999999998E-4"/>
  </r>
  <r>
    <n v="4206"/>
    <x v="16"/>
    <s v="5-12-20-106"/>
    <s v="5-12-20-106"/>
    <x v="1"/>
    <x v="4017"/>
    <n v="324.375"/>
    <n v="275.584"/>
    <n v="3.2794810000000001"/>
    <n v="0"/>
    <x v="3701"/>
    <x v="3820"/>
    <n v="191.96439699999999"/>
    <n v="-111.77888900000001"/>
    <n v="1.9800850000000001"/>
    <n v="191.92997700000001"/>
    <n v="-111.766747"/>
    <n v="1.978591"/>
    <n v="3.6498140000000001"/>
    <n v="1.4940000000000001E-3"/>
  </r>
  <r>
    <n v="4207"/>
    <x v="16"/>
    <s v="5-12-20-106"/>
    <s v="5-12-20-106"/>
    <x v="1"/>
    <x v="4018"/>
    <n v="311.64400000000001"/>
    <n v="269.45299999999997"/>
    <n v="3.4483269999999999"/>
    <n v="0"/>
    <x v="3702"/>
    <x v="3821"/>
    <n v="191.56951900000001"/>
    <n v="-111.13498300000001"/>
    <n v="2.0410710000000001"/>
    <n v="191.58078"/>
    <n v="-111.13426200000001"/>
    <n v="2.0418590000000001"/>
    <n v="1.1284339999999999"/>
    <n v="7.8799999999999996E-4"/>
  </r>
  <r>
    <n v="4208"/>
    <x v="17"/>
    <s v="5-12-20"/>
    <s v="5-12-20"/>
    <x v="1"/>
    <x v="4019"/>
    <n v="217.477"/>
    <n v="257.37299999999999"/>
    <n v="2.8362980000000002"/>
    <n v="0"/>
    <x v="3703"/>
    <x v="3822"/>
    <n v="191.03246200000001"/>
    <n v="-110.308001"/>
    <n v="2.1326830000000001"/>
    <n v="191.05159"/>
    <n v="-110.33002500000001"/>
    <n v="2.1297470000000001"/>
    <n v="2.9170539999999998"/>
    <n v="2.9369999999999999E-3"/>
  </r>
  <r>
    <n v="4209"/>
    <x v="17"/>
    <s v="5-12-20"/>
    <s v="5-12-20"/>
    <x v="1"/>
    <x v="4020"/>
    <n v="212.19499999999999"/>
    <n v="344.25200000000001"/>
    <n v="1.940456"/>
    <n v="0"/>
    <x v="3704"/>
    <x v="3823"/>
    <n v="190.62635800000001"/>
    <n v="-109.756798"/>
    <n v="2.19774"/>
    <n v="190.60948200000001"/>
    <n v="-109.75917099999999"/>
    <n v="2.1964169999999998"/>
    <n v="1.704178"/>
    <n v="1.323E-3"/>
  </r>
  <r>
    <n v="4210"/>
    <x v="16"/>
    <s v="5-12-20-114"/>
    <s v="5-12-20-114"/>
    <x v="1"/>
    <x v="4021"/>
    <n v="266.30799999999999"/>
    <n v="331.75599999999997"/>
    <n v="4.3192380000000004"/>
    <n v="0"/>
    <x v="3705"/>
    <x v="3824"/>
    <n v="189.97784300000001"/>
    <n v="-109.04501"/>
    <n v="2.2856329999999998"/>
    <n v="189.96241800000001"/>
    <n v="-109.046677"/>
    <n v="2.2852079999999999"/>
    <n v="1.551512"/>
    <n v="4.2400000000000001E-4"/>
  </r>
  <r>
    <n v="4211"/>
    <x v="16"/>
    <s v="5-12-20-114"/>
    <s v="5-12-20-114"/>
    <x v="1"/>
    <x v="279"/>
    <n v="293.39600000000002"/>
    <n v="259.36799999999999"/>
    <n v="3.3150819999999999"/>
    <n v="0"/>
    <x v="3706"/>
    <x v="3825"/>
    <n v="189.37544800000001"/>
    <n v="-108.56468700000001"/>
    <n v="2.3498939999999999"/>
    <n v="189.43720999999999"/>
    <n v="-108.551102"/>
    <n v="2.3509190000000002"/>
    <n v="6.3238260000000004"/>
    <n v="1.0250000000000001E-3"/>
  </r>
  <r>
    <n v="4212"/>
    <x v="16"/>
    <s v="5-12-20-114"/>
    <s v="5-12-20-114"/>
    <x v="1"/>
    <x v="4022"/>
    <n v="302.38400000000001"/>
    <n v="341.08199999999999"/>
    <n v="3.6824309999999998"/>
    <n v="0"/>
    <x v="3707"/>
    <x v="3826"/>
    <n v="188.793442"/>
    <n v="-108.079505"/>
    <n v="2.4220259999999998"/>
    <n v="188.88099700000001"/>
    <n v="-108.09066"/>
    <n v="2.4172099999999999"/>
    <n v="8.8262400000000003"/>
    <n v="4.816E-3"/>
  </r>
  <r>
    <n v="4213"/>
    <x v="16"/>
    <s v="5-12-20-114"/>
    <s v="5-12-20-114"/>
    <x v="1"/>
    <x v="4023"/>
    <n v="276.899"/>
    <n v="325.49799999999999"/>
    <n v="4.5766249999999999"/>
    <n v="0"/>
    <x v="3708"/>
    <x v="3827"/>
    <n v="188.09317799999999"/>
    <n v="-107.546718"/>
    <n v="2.5019550000000002"/>
    <n v="188.095642"/>
    <n v="-107.533134"/>
    <n v="2.5030489999999999"/>
    <n v="1.380514"/>
    <n v="1.0939999999999999E-3"/>
  </r>
  <r>
    <n v="4214"/>
    <x v="16"/>
    <s v="5-12-20-114"/>
    <s v="5-12-20-114"/>
    <x v="1"/>
    <x v="4024"/>
    <n v="310.80799999999999"/>
    <n v="248.80199999999999"/>
    <n v="3.3764699999999999"/>
    <n v="0"/>
    <x v="3709"/>
    <x v="3828"/>
    <n v="187.47191599999999"/>
    <n v="-107.15756500000001"/>
    <n v="2.5665990000000001"/>
    <n v="187.47726399999999"/>
    <n v="-107.159233"/>
    <n v="2.5658439999999998"/>
    <n v="0.56029099999999998"/>
    <n v="7.54E-4"/>
  </r>
  <r>
    <n v="4215"/>
    <x v="16"/>
    <s v="5-12-20-114"/>
    <s v="5-12-20-114"/>
    <x v="1"/>
    <x v="4025"/>
    <n v="294.34300000000002"/>
    <n v="331.416"/>
    <n v="2.8638509999999999"/>
    <n v="0"/>
    <x v="3710"/>
    <x v="3829"/>
    <n v="186.80906100000001"/>
    <n v="-106.82595000000001"/>
    <n v="2.629448"/>
    <n v="186.837051"/>
    <n v="-106.824028"/>
    <n v="2.6284900000000002"/>
    <n v="2.8056670000000001"/>
    <n v="9.5799999999999998E-4"/>
  </r>
  <r>
    <n v="4216"/>
    <x v="16"/>
    <s v="5-12-20-114"/>
    <s v="5-12-20-114"/>
    <x v="1"/>
    <x v="4026"/>
    <n v="476.04399999999998"/>
    <n v="482.20299999999997"/>
    <n v="4.5609729999999997"/>
    <n v="0"/>
    <x v="3711"/>
    <x v="3830"/>
    <n v="185.93344300000001"/>
    <n v="-106.433819"/>
    <n v="2.714899"/>
    <n v="185.95341500000001"/>
    <n v="-106.440376"/>
    <n v="2.7109969999999999"/>
    <n v="2.1020669999999999"/>
    <n v="3.9020000000000001E-3"/>
  </r>
  <r>
    <n v="4217"/>
    <x v="16"/>
    <s v="5-12-20-114"/>
    <s v="5-12-20-114"/>
    <x v="1"/>
    <x v="4027"/>
    <n v="267.661"/>
    <n v="234.251"/>
    <n v="3.2922760000000002"/>
    <n v="0"/>
    <x v="3712"/>
    <x v="3831"/>
    <n v="185.16369900000001"/>
    <n v="-106.199881"/>
    <n v="2.7786309999999999"/>
    <n v="185.27171300000001"/>
    <n v="-106.20066799999999"/>
    <n v="2.7717990000000001"/>
    <n v="10.801702000000001"/>
    <n v="6.8320000000000004E-3"/>
  </r>
  <r>
    <n v="4218"/>
    <x v="15"/>
    <s v="5-12-20-105-114"/>
    <s v="5-12-20-105-114"/>
    <x v="1"/>
    <x v="4028"/>
    <n v="361.85700000000003"/>
    <n v="262.70800000000003"/>
    <n v="6.1263709999999998"/>
    <n v="0"/>
    <x v="3713"/>
    <x v="3832"/>
    <n v="184.33274800000001"/>
    <n v="-105.966482"/>
    <n v="2.8606799999999999"/>
    <n v="184.34335300000001"/>
    <n v="-105.956062"/>
    <n v="2.8611019999999998"/>
    <n v="1.486755"/>
    <n v="4.2200000000000001E-4"/>
  </r>
  <r>
    <n v="4219"/>
    <x v="15"/>
    <s v="5-12-20-105-114"/>
    <s v="5-12-20-105-114"/>
    <x v="1"/>
    <x v="4029"/>
    <n v="377.02100000000002"/>
    <n v="271.03300000000002"/>
    <n v="4.8092170000000003"/>
    <n v="0"/>
    <x v="3714"/>
    <x v="3833"/>
    <n v="183.621543"/>
    <n v="-105.769257"/>
    <n v="2.9306830000000001"/>
    <n v="183.633926"/>
    <n v="-105.82559999999999"/>
    <n v="2.9266239999999999"/>
    <n v="5.768745"/>
    <n v="4.0590000000000001E-3"/>
  </r>
  <r>
    <n v="4220"/>
    <x v="15"/>
    <s v="5-12-20-105-114"/>
    <s v="5-12-20-105-114"/>
    <x v="1"/>
    <x v="4030"/>
    <n v="452.07100000000003"/>
    <n v="352.28100000000001"/>
    <n v="3.4656210000000001"/>
    <n v="0"/>
    <x v="3715"/>
    <x v="3834"/>
    <n v="182.885614"/>
    <n v="-105.681881"/>
    <n v="2.9835129999999999"/>
    <n v="182.91456600000001"/>
    <n v="-105.72580000000001"/>
    <n v="2.9784090000000001"/>
    <n v="5.2603080000000002"/>
    <n v="5.104E-3"/>
  </r>
  <r>
    <n v="4221"/>
    <x v="15"/>
    <s v="5-12-20-105-114"/>
    <s v="5-12-20-105-114"/>
    <x v="1"/>
    <x v="4031"/>
    <n v="342.322"/>
    <n v="265.89699999999999"/>
    <n v="4.0527850000000001"/>
    <n v="0"/>
    <x v="3716"/>
    <x v="3835"/>
    <n v="181.965621"/>
    <n v="-105.623222"/>
    <n v="3.0255619999999999"/>
    <n v="181.94792200000001"/>
    <n v="-105.627075"/>
    <n v="3.0287920000000002"/>
    <n v="1.811356"/>
    <n v="3.2299999999999998E-3"/>
  </r>
  <r>
    <n v="4222"/>
    <x v="15"/>
    <s v="5-12-20-105-114"/>
    <s v="5-12-20-105-114"/>
    <x v="1"/>
    <x v="4032"/>
    <n v="511.90600000000001"/>
    <n v="370.77600000000001"/>
    <n v="2.793221"/>
    <n v="0"/>
    <x v="3717"/>
    <x v="3836"/>
    <n v="181.216317"/>
    <n v="-105.588221"/>
    <n v="3.05532"/>
    <n v="181.22224399999999"/>
    <n v="-105.57279200000001"/>
    <n v="3.0563959999999999"/>
    <n v="1.652827"/>
    <n v="1.0759999999999999E-3"/>
  </r>
  <r>
    <n v="4223"/>
    <x v="15"/>
    <s v="5-12-20-105-114"/>
    <s v="5-12-20-105-114"/>
    <x v="1"/>
    <x v="4033"/>
    <n v="406.86799999999999"/>
    <n v="439"/>
    <n v="3.0522"/>
    <n v="0"/>
    <x v="3718"/>
    <x v="3837"/>
    <n v="180.477643"/>
    <n v="-105.56015600000001"/>
    <n v="3.0782280000000002"/>
    <n v="180.49787900000001"/>
    <n v="-105.535049"/>
    <n v="3.0790120000000001"/>
    <n v="3.2246060000000001"/>
    <n v="7.8399999999999997E-4"/>
  </r>
  <r>
    <n v="4224"/>
    <x v="15"/>
    <s v="5-12-20-105-114"/>
    <s v="5-12-20-105-114"/>
    <x v="1"/>
    <x v="4034"/>
    <n v="543.18600000000004"/>
    <n v="412.291"/>
    <n v="3.7275659999999999"/>
    <n v="0"/>
    <x v="3719"/>
    <x v="3838"/>
    <n v="179.53558100000001"/>
    <n v="-105.489632"/>
    <n v="3.1018789999999998"/>
    <n v="179.53306599999999"/>
    <n v="-105.500603"/>
    <n v="3.1011090000000001"/>
    <n v="1.125586"/>
    <n v="7.6999999999999996E-4"/>
  </r>
  <r>
    <n v="4225"/>
    <x v="15"/>
    <s v="5-12-20-105-114"/>
    <s v="5-12-20-105-114"/>
    <x v="1"/>
    <x v="4035"/>
    <n v="381.87099999999998"/>
    <n v="306.00400000000002"/>
    <n v="4.031237"/>
    <n v="0"/>
    <x v="3720"/>
    <x v="3839"/>
    <n v="178.81542099999999"/>
    <n v="-105.48305499999999"/>
    <n v="3.1113689999999998"/>
    <n v="178.808807"/>
    <n v="-105.48258199999999"/>
    <n v="3.112711"/>
    <n v="0.66300899999999996"/>
    <n v="1.3420000000000001E-3"/>
  </r>
  <r>
    <n v="4226"/>
    <x v="16"/>
    <s v="5-20-105-114"/>
    <s v="5-20-105-114"/>
    <x v="1"/>
    <x v="4036"/>
    <n v="305.90800000000002"/>
    <n v="248.41499999999999"/>
    <n v="2.7643580000000001"/>
    <n v="0"/>
    <x v="3721"/>
    <x v="3840"/>
    <n v="178.082832"/>
    <n v="-105.473246"/>
    <n v="3.1186509999999998"/>
    <n v="178.08337399999999"/>
    <n v="-105.469452"/>
    <n v="3.1199849999999998"/>
    <n v="0.38328699999999999"/>
    <n v="1.3339999999999999E-3"/>
  </r>
  <r>
    <n v="4227"/>
    <x v="16"/>
    <s v="5-20-105-114"/>
    <s v="5-20-105-114"/>
    <x v="1"/>
    <x v="4037"/>
    <n v="557.09799999999996"/>
    <n v="347.17899999999997"/>
    <n v="3.1101329999999998"/>
    <n v="0"/>
    <x v="3722"/>
    <x v="3841"/>
    <n v="177.33504300000001"/>
    <n v="-105.488105"/>
    <n v="3.1248800000000001"/>
    <n v="177.35708600000001"/>
    <n v="-105.459236"/>
    <n v="3.125893"/>
    <n v="3.6322299999999998"/>
    <n v="1.013E-3"/>
  </r>
  <r>
    <n v="4228"/>
    <x v="16"/>
    <s v="5-20-105-114"/>
    <s v="5-20-105-114"/>
    <x v="1"/>
    <x v="4038"/>
    <n v="292.41199999999998"/>
    <n v="363.50799999999998"/>
    <n v="4.0382559999999996"/>
    <n v="0"/>
    <x v="3723"/>
    <x v="3842"/>
    <n v="176.386912"/>
    <n v="-105.543707"/>
    <n v="3.119964"/>
    <n v="176.388397"/>
    <n v="-105.449257"/>
    <n v="3.1306759999999998"/>
    <n v="9.4461860000000009"/>
    <n v="1.0713E-2"/>
  </r>
  <r>
    <n v="4229"/>
    <x v="16"/>
    <s v="5-20-105-114"/>
    <s v="5-20-105-114"/>
    <x v="1"/>
    <x v="4039"/>
    <n v="523.13499999999999"/>
    <n v="402.09899999999999"/>
    <n v="2.7168299999999999"/>
    <n v="0"/>
    <x v="3724"/>
    <x v="3843"/>
    <n v="175.666845"/>
    <n v="-105.445345"/>
    <n v="3.1325500000000002"/>
    <n v="175.662262"/>
    <n v="-105.444344"/>
    <n v="3.133095"/>
    <n v="0.46915299999999999"/>
    <n v="5.4500000000000002E-4"/>
  </r>
  <r>
    <n v="4230"/>
    <x v="16"/>
    <s v="5-20-105-114"/>
    <s v="5-20-105-114"/>
    <x v="1"/>
    <x v="4040"/>
    <n v="498.99200000000002"/>
    <n v="386.73099999999999"/>
    <n v="3.237069"/>
    <n v="0"/>
    <x v="3725"/>
    <x v="3844"/>
    <n v="174.93506099999999"/>
    <n v="-105.489278"/>
    <n v="3.1280610000000002"/>
    <n v="174.936554"/>
    <n v="-105.44062"/>
    <n v="3.135913"/>
    <n v="4.8680770000000004"/>
    <n v="7.8510000000000003E-3"/>
  </r>
  <r>
    <n v="4231"/>
    <x v="16"/>
    <s v="5-20-105-114"/>
    <s v="5-20-105-114"/>
    <x v="1"/>
    <x v="4041"/>
    <n v="511.56900000000002"/>
    <n v="447.70800000000003"/>
    <n v="3.5634030000000001"/>
    <n v="0"/>
    <x v="3726"/>
    <x v="3845"/>
    <n v="173.98703399999999"/>
    <n v="-105.465378"/>
    <n v="3.1318830000000002"/>
    <n v="173.969269"/>
    <n v="-105.437363"/>
    <n v="3.1380249999999998"/>
    <n v="3.3173590000000002"/>
    <n v="6.1419999999999999E-3"/>
  </r>
  <r>
    <n v="4232"/>
    <x v="15"/>
    <s v="5-20-69-105-114"/>
    <s v="5-20-69-105-114"/>
    <x v="1"/>
    <x v="4042"/>
    <n v="440.572"/>
    <n v="332.90800000000002"/>
    <n v="3.489166"/>
    <n v="0"/>
    <x v="3727"/>
    <x v="3846"/>
    <n v="173.27127100000001"/>
    <n v="-105.415345"/>
    <n v="3.1380020000000002"/>
    <n v="173.243683"/>
    <n v="-105.435822"/>
    <n v="3.1385619999999999"/>
    <n v="3.4357129999999998"/>
    <n v="5.5999999999999995E-4"/>
  </r>
  <r>
    <n v="4233"/>
    <x v="15"/>
    <s v="5-20-69-105-114"/>
    <s v="5-20-69-105-114"/>
    <x v="1"/>
    <x v="4043"/>
    <n v="360.60399999999998"/>
    <n v="265.34699999999998"/>
    <n v="3.4989279999999998"/>
    <n v="0"/>
    <x v="3728"/>
    <x v="3847"/>
    <n v="172.52074500000001"/>
    <n v="-105.45918"/>
    <n v="3.138134"/>
    <n v="172.51788300000001"/>
    <n v="-105.43435700000001"/>
    <n v="3.139767"/>
    <n v="2.498777"/>
    <n v="1.634E-3"/>
  </r>
  <r>
    <n v="4234"/>
    <x v="18"/>
    <s v="5-20-69-99-105-114"/>
    <s v="5-20-69-99-105-114"/>
    <x v="1"/>
    <x v="4044"/>
    <n v="755.80100000000004"/>
    <n v="384.09300000000002"/>
    <n v="5.7155240000000003"/>
    <n v="0"/>
    <x v="3729"/>
    <x v="3848"/>
    <n v="171.561227"/>
    <n v="-105.428181"/>
    <n v="3.13842"/>
    <n v="171.54991100000001"/>
    <n v="-105.43306699999999"/>
    <n v="3.1403859999999999"/>
    <n v="1.232578"/>
    <n v="1.9659999999999999E-3"/>
  </r>
  <r>
    <n v="4235"/>
    <x v="18"/>
    <s v="5-20-69-99-105-114"/>
    <s v="5-20-69-99-105-114"/>
    <x v="1"/>
    <x v="4045"/>
    <n v="651.298"/>
    <n v="256.58199999999999"/>
    <n v="4.0990330000000004"/>
    <n v="0"/>
    <x v="3730"/>
    <x v="3849"/>
    <n v="170.844954"/>
    <n v="-105.45585699999999"/>
    <n v="3.1374379999999999"/>
    <n v="170.82394400000001"/>
    <n v="-105.43254899999999"/>
    <n v="3.1402760000000001"/>
    <n v="3.1380499999999998"/>
    <n v="2.8379999999999998E-3"/>
  </r>
  <r>
    <n v="4236"/>
    <x v="18"/>
    <s v="5-20-69-99-105-114"/>
    <s v="5-20-69-99-105-114"/>
    <x v="1"/>
    <x v="4046"/>
    <n v="562.62599999999998"/>
    <n v="435.49599999999998"/>
    <n v="4.5417719999999999"/>
    <n v="0"/>
    <x v="1571"/>
    <x v="3850"/>
    <n v="170.101856"/>
    <n v="-105.421657"/>
    <n v="3.1401940000000002"/>
    <n v="170.09806800000001"/>
    <n v="-105.432022"/>
    <n v="3.1411509999999998"/>
    <n v="1.10355"/>
    <n v="9.5699999999999995E-4"/>
  </r>
  <r>
    <n v="4237"/>
    <x v="18"/>
    <s v="5-20-69-99-105-114"/>
    <s v="5-20-69-99-105-114"/>
    <x v="1"/>
    <x v="4047"/>
    <n v="406.32600000000002"/>
    <n v="262.85500000000002"/>
    <n v="4.3084360000000004"/>
    <n v="0"/>
    <x v="3731"/>
    <x v="3851"/>
    <n v="169.36562900000001"/>
    <n v="-105.441141"/>
    <n v="3.140368"/>
    <n v="169.37226899999999"/>
    <n v="-105.431961"/>
    <n v="3.140933"/>
    <n v="1.1330070000000001"/>
    <n v="5.6499999999999996E-4"/>
  </r>
  <r>
    <n v="4238"/>
    <x v="18"/>
    <s v="5-20-69-99-105-114"/>
    <s v="5-20-69-99-105-114"/>
    <x v="1"/>
    <x v="4048"/>
    <n v="751.57"/>
    <n v="397.16300000000001"/>
    <n v="6.0479000000000003"/>
    <n v="0"/>
    <x v="3732"/>
    <x v="3852"/>
    <n v="168.39416"/>
    <n v="-105.42961200000001"/>
    <n v="-3.1403120000000002"/>
    <n v="168.40124499999999"/>
    <n v="-105.431892"/>
    <n v="3.1412309999999999"/>
    <n v="0.744336"/>
    <n v="9.19E-4"/>
  </r>
  <r>
    <n v="4239"/>
    <x v="18"/>
    <s v="5-20-69-99-105-114"/>
    <s v="5-20-69-99-105-114"/>
    <x v="1"/>
    <x v="4049"/>
    <n v="403.70600000000002"/>
    <n v="257.8"/>
    <n v="4.3880869999999996"/>
    <n v="0"/>
    <x v="3733"/>
    <x v="3853"/>
    <n v="167.656237"/>
    <n v="-105.430633"/>
    <n v="-3.1415470000000001"/>
    <n v="167.65515099999999"/>
    <n v="-105.431816"/>
    <n v="-3.1413790000000001"/>
    <n v="0.16056200000000001"/>
    <n v="1.6799999999999999E-4"/>
  </r>
  <r>
    <n v="4240"/>
    <x v="14"/>
    <s v="5-20-69-99-105-110-114"/>
    <s v="5-20-69-99-105-110-114"/>
    <x v="1"/>
    <x v="4050"/>
    <n v="827.23199999999997"/>
    <n v="364.19"/>
    <n v="5.4864550000000003"/>
    <n v="0"/>
    <x v="3734"/>
    <x v="3854"/>
    <n v="166.88426100000001"/>
    <n v="-105.42738900000001"/>
    <n v="3.141524"/>
    <n v="166.87962300000001"/>
    <n v="-105.432045"/>
    <n v="3.1415190000000002"/>
    <n v="0.65715900000000005"/>
    <n v="5.0000000000000004E-6"/>
  </r>
  <r>
    <n v="4241"/>
    <x v="14"/>
    <s v="5-20-69-99-105-110-114"/>
    <s v="5-20-69-99-105-110-114"/>
    <x v="1"/>
    <x v="4051"/>
    <n v="496.90300000000002"/>
    <n v="263.601"/>
    <n v="8.09877"/>
    <n v="0"/>
    <x v="3735"/>
    <x v="3855"/>
    <n v="165.78730899999999"/>
    <n v="-105.43134999999999"/>
    <n v="3.1410939999999998"/>
    <n v="165.78770399999999"/>
    <n v="-105.432281"/>
    <n v="-3.141527"/>
    <n v="0.101239"/>
    <n v="4.3300000000000001E-4"/>
  </r>
  <r>
    <n v="4242"/>
    <x v="14"/>
    <s v="5-20-69-99-105-110-114"/>
    <s v="5-20-69-99-105-110-114"/>
    <x v="1"/>
    <x v="4052"/>
    <n v="552.41"/>
    <n v="322.65499999999997"/>
    <n v="6.0474459999999999"/>
    <n v="0"/>
    <x v="3736"/>
    <x v="3856"/>
    <n v="164.928157"/>
    <n v="-105.421375"/>
    <n v="3.1395900000000001"/>
    <n v="164.920547"/>
    <n v="-105.43248699999999"/>
    <n v="-3.1411699999999998"/>
    <n v="1.3468450000000001"/>
    <n v="1.5790000000000001E-3"/>
  </r>
  <r>
    <n v="4243"/>
    <x v="14"/>
    <s v="5-20-69-99-105-110-114"/>
    <s v="5-20-69-99-105-110-114"/>
    <x v="1"/>
    <x v="4053"/>
    <n v="449.113"/>
    <n v="449.85300000000001"/>
    <n v="6.4226989999999997"/>
    <n v="0"/>
    <x v="3737"/>
    <x v="3857"/>
    <n v="164.014139"/>
    <n v="-105.439494"/>
    <n v="3.1406399999999999"/>
    <n v="164.009308"/>
    <n v="-105.43289900000001"/>
    <n v="-3.1413120000000001"/>
    <n v="0.81747599999999998"/>
    <n v="6.7199999999999996E-4"/>
  </r>
  <r>
    <n v="4244"/>
    <x v="14"/>
    <s v="5-20-69-99-105-110-114"/>
    <s v="5-20-69-99-105-110-114"/>
    <x v="1"/>
    <x v="4054"/>
    <n v="530.25300000000004"/>
    <n v="322.87799999999999"/>
    <n v="9.7062550000000005"/>
    <n v="0"/>
    <x v="3738"/>
    <x v="3858"/>
    <n v="162.72565499999999"/>
    <n v="-105.436036"/>
    <n v="3.140727"/>
    <n v="162.72689800000001"/>
    <n v="-105.43338799999999"/>
    <n v="-3.1412330000000002"/>
    <n v="0.29260399999999998"/>
    <n v="5.0600000000000005E-4"/>
  </r>
  <r>
    <n v="4245"/>
    <x v="14"/>
    <s v="5-20-69-99-105-110-114"/>
    <s v="5-20-69-99-105-110-114"/>
    <x v="1"/>
    <x v="4055"/>
    <n v="829.68700000000001"/>
    <n v="396.39100000000002"/>
    <n v="6.8149379999999997"/>
    <n v="0"/>
    <x v="3739"/>
    <x v="3859"/>
    <n v="161.70852400000001"/>
    <n v="-105.43631999999999"/>
    <n v="3.1412439999999999"/>
    <n v="161.71603400000001"/>
    <n v="-105.43380000000001"/>
    <n v="-3.1411380000000002"/>
    <n v="0.79221399999999997"/>
    <n v="1.06E-4"/>
  </r>
  <r>
    <n v="4246"/>
    <x v="18"/>
    <s v="20-69-99-105-110-114"/>
    <s v="20-69-99-105-110-114"/>
    <x v="1"/>
    <x v="4056"/>
    <n v="769.30100000000004"/>
    <n v="400.43700000000001"/>
    <n v="6.4742389999999999"/>
    <n v="0"/>
    <x v="3740"/>
    <x v="1901"/>
    <n v="160.67277300000001"/>
    <n v="-105.39502299999999"/>
    <n v="-3.13863"/>
    <n v="160.66461200000001"/>
    <n v="-105.434242"/>
    <n v="-3.1411769999999999"/>
    <n v="4.0059440000000004"/>
    <n v="2.5469999999999998E-3"/>
  </r>
  <r>
    <n v="4247"/>
    <x v="18"/>
    <s v="20-69-99-105-110-114"/>
    <s v="20-69-99-105-110-114"/>
    <x v="1"/>
    <x v="2469"/>
    <n v="711.07"/>
    <n v="458.084"/>
    <n v="8.8204989999999999"/>
    <n v="0"/>
    <x v="3741"/>
    <x v="3860"/>
    <n v="159.207864"/>
    <n v="-105.42911599999999"/>
    <n v="-3.1408399999999999"/>
    <n v="159.201843"/>
    <n v="-105.43483000000001"/>
    <n v="-3.1411639999999998"/>
    <n v="0.82998400000000006"/>
    <n v="3.2400000000000001E-4"/>
  </r>
  <r>
    <n v="4248"/>
    <x v="18"/>
    <s v="20-69-99-105-110-114"/>
    <s v="20-69-99-105-110-114"/>
    <x v="1"/>
    <x v="4057"/>
    <n v="430.798"/>
    <n v="604.22299999999996"/>
    <n v="7.2950600000000003"/>
    <n v="0"/>
    <x v="3742"/>
    <x v="3861"/>
    <n v="158.060832"/>
    <n v="-105.434017"/>
    <n v="-3.1410110000000002"/>
    <n v="158.06047100000001"/>
    <n v="-105.435356"/>
    <n v="-3.141159"/>
    <n v="0.13869000000000001"/>
    <n v="1.4799999999999999E-4"/>
  </r>
  <r>
    <n v="4249"/>
    <x v="18"/>
    <s v="20-69-99-105-110-114"/>
    <s v="20-69-99-105-110-114"/>
    <x v="1"/>
    <x v="4058"/>
    <n v="384.94200000000001"/>
    <n v="240.001"/>
    <n v="9.7710509999999999"/>
    <n v="0"/>
    <x v="3743"/>
    <x v="3862"/>
    <n v="156.45907099999999"/>
    <n v="-105.456806"/>
    <n v="-3.140787"/>
    <n v="156.48095699999999"/>
    <n v="-105.43611900000001"/>
    <n v="-3.1410999999999998"/>
    <n v="3.011593"/>
    <n v="3.1300000000000002E-4"/>
  </r>
  <r>
    <n v="4250"/>
    <x v="18"/>
    <s v="20-69-99-105-110-114"/>
    <s v="20-69-99-105-110-114"/>
    <x v="1"/>
    <x v="1085"/>
    <n v="716.32"/>
    <n v="426.41"/>
    <n v="7.4233190000000002"/>
    <n v="0"/>
    <x v="3744"/>
    <x v="3863"/>
    <n v="155.2509"/>
    <n v="-105.43594"/>
    <n v="-3.1400749999999999"/>
    <n v="155.253738"/>
    <n v="-105.436752"/>
    <n v="-3.141051"/>
    <n v="0.29525299999999999"/>
    <n v="9.7599999999999998E-4"/>
  </r>
  <r>
    <n v="4251"/>
    <x v="18"/>
    <s v="20-69-99-105-110-114"/>
    <s v="20-69-99-105-110-114"/>
    <x v="1"/>
    <x v="2137"/>
    <n v="459.24900000000002"/>
    <n v="329.60500000000002"/>
    <n v="7.7351520000000002"/>
    <n v="0"/>
    <x v="3745"/>
    <x v="3864"/>
    <n v="153.98775800000001"/>
    <n v="-105.435928"/>
    <n v="-3.1379839999999999"/>
    <n v="153.990509"/>
    <n v="-105.437485"/>
    <n v="-3.141"/>
    <n v="0.316106"/>
    <n v="3.0149999999999999E-3"/>
  </r>
  <r>
    <n v="4252"/>
    <x v="14"/>
    <s v="20-53-69-99-105-110-114"/>
    <s v="20-53-69-99-105-110-114"/>
    <x v="1"/>
    <x v="4059"/>
    <n v="507.74900000000002"/>
    <n v="296.74400000000003"/>
    <n v="12.026586999999999"/>
    <n v="0"/>
    <x v="3746"/>
    <x v="3865"/>
    <n v="152.250518"/>
    <n v="-105.438141"/>
    <n v="-3.140568"/>
    <n v="152.250809"/>
    <n v="-105.438568"/>
    <n v="-3.1409509999999998"/>
    <n v="5.1721000000000003E-2"/>
    <n v="3.8299999999999999E-4"/>
  </r>
  <r>
    <n v="4253"/>
    <x v="14"/>
    <s v="20-53-69-99-105-110-114"/>
    <s v="20-53-69-99-105-110-114"/>
    <x v="1"/>
    <x v="4060"/>
    <n v="449.14699999999999"/>
    <n v="308.56700000000001"/>
    <n v="9.3557050000000004"/>
    <n v="0"/>
    <x v="3747"/>
    <x v="3866"/>
    <n v="150.89915400000001"/>
    <n v="-105.441006"/>
    <n v="-3.1407180000000001"/>
    <n v="150.90495300000001"/>
    <n v="-105.43943"/>
    <n v="-3.1409120000000001"/>
    <n v="0.60090200000000005"/>
    <n v="1.94E-4"/>
  </r>
  <r>
    <n v="4254"/>
    <x v="14"/>
    <s v="20-53-69-99-105-110-114"/>
    <s v="20-53-69-99-105-110-114"/>
    <x v="1"/>
    <x v="4061"/>
    <n v="530.04100000000005"/>
    <n v="273.21499999999997"/>
    <n v="9.7746650000000006"/>
    <n v="0"/>
    <x v="3748"/>
    <x v="3867"/>
    <n v="149.529652"/>
    <n v="-105.435131"/>
    <n v="-3.1407660000000002"/>
    <n v="149.524292"/>
    <n v="-105.44046"/>
    <n v="-3.1408330000000002"/>
    <n v="0.75585400000000003"/>
    <n v="6.7000000000000002E-5"/>
  </r>
  <r>
    <n v="4255"/>
    <x v="14"/>
    <s v="20-53-69-99-105-110-114"/>
    <s v="20-53-69-99-105-110-114"/>
    <x v="1"/>
    <x v="4062"/>
    <n v="438.13200000000001"/>
    <n v="309.67200000000003"/>
    <n v="13.499637999999999"/>
    <n v="0"/>
    <x v="3749"/>
    <x v="3868"/>
    <n v="147.61648600000001"/>
    <n v="-105.45557599999999"/>
    <n v="-3.1406930000000002"/>
    <n v="147.62979100000001"/>
    <n v="-105.441864"/>
    <n v="-3.1408040000000002"/>
    <n v="1.910622"/>
    <n v="1.11E-4"/>
  </r>
  <r>
    <n v="4256"/>
    <x v="18"/>
    <s v="53-69-99-105-110-114"/>
    <s v="53-69-99-105-110-114"/>
    <x v="1"/>
    <x v="4063"/>
    <n v="417.80900000000003"/>
    <n v="285.06599999999997"/>
    <n v="8.8927849999999999"/>
    <n v="0"/>
    <x v="3750"/>
    <x v="3869"/>
    <n v="146.166706"/>
    <n v="-105.44932799999999"/>
    <n v="-3.14011"/>
    <n v="146.16914399999999"/>
    <n v="-105.443077"/>
    <n v="-3.1407479999999999"/>
    <n v="0.67097700000000005"/>
    <n v="6.3900000000000003E-4"/>
  </r>
  <r>
    <n v="4257"/>
    <x v="18"/>
    <s v="53-69-99-105-110-114"/>
    <s v="53-69-99-105-110-114"/>
    <x v="1"/>
    <x v="4064"/>
    <n v="753.10599999999999"/>
    <n v="377.42700000000002"/>
    <n v="11.74498"/>
    <n v="0"/>
    <x v="3751"/>
    <x v="3870"/>
    <n v="144.17658800000001"/>
    <n v="-105.470716"/>
    <n v="-3.136142"/>
    <n v="144.16915900000001"/>
    <n v="-105.444664"/>
    <n v="-3.140787"/>
    <n v="2.7090920000000001"/>
    <n v="4.6449999999999998E-3"/>
  </r>
  <r>
    <n v="4258"/>
    <x v="18"/>
    <s v="53-69-99-105-110-114"/>
    <s v="53-69-99-105-110-114"/>
    <x v="1"/>
    <x v="4065"/>
    <n v="427.81900000000002"/>
    <n v="255.482"/>
    <n v="9.1135590000000004"/>
    <n v="0"/>
    <x v="3752"/>
    <x v="3871"/>
    <n v="142.63428300000001"/>
    <n v="-105.448521"/>
    <n v="3.1414399999999998"/>
    <n v="142.63026400000001"/>
    <n v="-105.445717"/>
    <n v="-3.1409440000000002"/>
    <n v="0.49000100000000002"/>
    <n v="4.9600000000000002E-4"/>
  </r>
  <r>
    <n v="4259"/>
    <x v="15"/>
    <s v="53-69-99-105-110"/>
    <s v="53-69-99-105-110"/>
    <x v="1"/>
    <x v="4066"/>
    <n v="390.91899999999998"/>
    <n v="321.10899999999998"/>
    <n v="7.9656520000000004"/>
    <n v="0"/>
    <x v="3753"/>
    <x v="3872"/>
    <n v="141.04394400000001"/>
    <n v="-105.455944"/>
    <n v="-3.1371929999999999"/>
    <n v="141.05836500000001"/>
    <n v="-105.446625"/>
    <n v="-3.1411069999999999"/>
    <n v="1.717033"/>
    <n v="3.9139999999999999E-3"/>
  </r>
  <r>
    <n v="4260"/>
    <x v="15"/>
    <s v="53-69-99-105-110"/>
    <s v="53-69-99-105-110"/>
    <x v="1"/>
    <x v="4067"/>
    <n v="386.577"/>
    <n v="277.29300000000001"/>
    <n v="7.810956"/>
    <n v="0"/>
    <x v="3754"/>
    <x v="3873"/>
    <n v="139.45013700000001"/>
    <n v="-105.450636"/>
    <n v="-3.141076"/>
    <n v="139.453766"/>
    <n v="-105.44734200000001"/>
    <n v="-3.1412930000000001"/>
    <n v="0.49011900000000003"/>
    <n v="2.1599999999999999E-4"/>
  </r>
  <r>
    <n v="4261"/>
    <x v="15"/>
    <s v="53-69-99-105-110"/>
    <s v="53-69-99-105-110"/>
    <x v="1"/>
    <x v="4068"/>
    <n v="452.10300000000001"/>
    <n v="321.86700000000002"/>
    <n v="10.604900000000001"/>
    <n v="0"/>
    <x v="3755"/>
    <x v="3874"/>
    <n v="137.25583499999999"/>
    <n v="-105.463922"/>
    <n v="-3.1408510000000001"/>
    <n v="137.26397700000001"/>
    <n v="-105.447861"/>
    <n v="-3.1415670000000002"/>
    <n v="1.8007340000000001"/>
    <n v="7.1599999999999995E-4"/>
  </r>
  <r>
    <n v="4262"/>
    <x v="16"/>
    <s v="53-69-99-110"/>
    <s v="53-69-99-110"/>
    <x v="1"/>
    <x v="4069"/>
    <n v="503.03100000000001"/>
    <n v="397.25400000000002"/>
    <n v="6.6373740000000003"/>
    <n v="0"/>
    <x v="3756"/>
    <x v="3875"/>
    <n v="135.583834"/>
    <n v="-105.45307099999999"/>
    <n v="-3.1409020000000001"/>
    <n v="135.58427399999999"/>
    <n v="-105.44789900000001"/>
    <n v="3.1414209999999998"/>
    <n v="0.51907099999999995"/>
    <n v="5.1900000000000004E-4"/>
  </r>
  <r>
    <n v="4263"/>
    <x v="16"/>
    <s v="53-69-99-110"/>
    <s v="53-69-99-110"/>
    <x v="1"/>
    <x v="4070"/>
    <n v="287.74400000000003"/>
    <n v="279.94900000000001"/>
    <n v="9.1935129999999994"/>
    <n v="0"/>
    <x v="3757"/>
    <x v="3876"/>
    <n v="133.296471"/>
    <n v="-105.447343"/>
    <n v="3.1411340000000001"/>
    <n v="133.29544100000001"/>
    <n v="-105.447548"/>
    <n v="3.1412270000000002"/>
    <n v="0.105031"/>
    <n v="9.2E-5"/>
  </r>
  <r>
    <n v="4264"/>
    <x v="16"/>
    <s v="53-69-99-110"/>
    <s v="53-69-99-110"/>
    <x v="1"/>
    <x v="4071"/>
    <n v="763.78200000000004"/>
    <n v="280.89100000000002"/>
    <n v="6.6543650000000003"/>
    <n v="0"/>
    <x v="3758"/>
    <x v="3877"/>
    <n v="131.58103"/>
    <n v="-105.408956"/>
    <n v="3.136161"/>
    <n v="131.54229699999999"/>
    <n v="-105.44702100000001"/>
    <n v="3.141133"/>
    <n v="5.4306349999999997"/>
    <n v="4.9719999999999999E-3"/>
  </r>
  <r>
    <n v="4265"/>
    <x v="15"/>
    <s v="53-69-73-99-110"/>
    <s v="53-69-73-99-110"/>
    <x v="1"/>
    <x v="4072"/>
    <n v="367.91699999999997"/>
    <n v="267.64600000000002"/>
    <n v="8.9456109999999995"/>
    <n v="0"/>
    <x v="3759"/>
    <x v="3878"/>
    <n v="129.78405599999999"/>
    <n v="-105.467647"/>
    <n v="3.1331880000000001"/>
    <n v="129.75814800000001"/>
    <n v="-105.44632"/>
    <n v="3.1410659999999999"/>
    <n v="3.3557329999999999"/>
    <n v="7.8779999999999996E-3"/>
  </r>
  <r>
    <n v="4266"/>
    <x v="15"/>
    <s v="53-69-73-99-110"/>
    <s v="53-69-73-99-110"/>
    <x v="1"/>
    <x v="4073"/>
    <n v="656.16099999999994"/>
    <n v="427.54399999999998"/>
    <n v="12.142885"/>
    <n v="0"/>
    <x v="3760"/>
    <x v="3879"/>
    <n v="127.259467"/>
    <n v="-105.513717"/>
    <n v="-3.1395110000000002"/>
    <n v="127.33158899999999"/>
    <n v="-105.445122"/>
    <n v="3.1409989999999999"/>
    <n v="9.9533299999999993"/>
    <n v="1.488E-3"/>
  </r>
  <r>
    <n v="4267"/>
    <x v="15"/>
    <s v="53-69-73-99-110"/>
    <s v="53-69-73-99-110"/>
    <x v="1"/>
    <x v="4074"/>
    <n v="607.97"/>
    <n v="871.58399999999995"/>
    <n v="8.9347709999999996"/>
    <n v="0"/>
    <x v="3761"/>
    <x v="3880"/>
    <n v="125.50252500000001"/>
    <n v="-105.409674"/>
    <n v="3.1382240000000001"/>
    <n v="125.476257"/>
    <n v="-105.44405399999999"/>
    <n v="3.140946"/>
    <n v="4.3266450000000001"/>
    <n v="2.722E-3"/>
  </r>
  <r>
    <n v="4268"/>
    <x v="16"/>
    <s v="53-69-73-110"/>
    <s v="53-73-99-110"/>
    <x v="0"/>
    <x v="4075"/>
    <n v="286.863"/>
    <n v="434.90899999999999"/>
    <n v="6.1698360000000001"/>
    <n v="0"/>
    <x v="3762"/>
    <x v="3579"/>
    <n v="138.31885500000001"/>
    <n v="-112.042945"/>
    <n v="0.81278799999999995"/>
    <n v="123.59090399999999"/>
    <n v="-105.442909"/>
    <n v="3.1409180000000001"/>
    <n v="1613.917608"/>
    <n v="2.328131"/>
  </r>
  <r>
    <n v="4269"/>
    <x v="17"/>
    <s v="53-69-73"/>
    <s v="53-73-110"/>
    <x v="0"/>
    <x v="4076"/>
    <n v="218.66499999999999"/>
    <n v="350.02"/>
    <n v="29.641003999999999"/>
    <n v="0"/>
    <x v="3763"/>
    <x v="3881"/>
    <n v="137.40398400000001"/>
    <n v="-110.876857"/>
    <n v="0.51321000000000006"/>
    <n v="121.03089900000001"/>
    <n v="-105.441177"/>
    <n v="3.1408510000000001"/>
    <n v="1725.1798160000001"/>
    <n v="2.6276410000000001"/>
  </r>
  <r>
    <n v="4270"/>
    <x v="17"/>
    <s v="53-69-73"/>
    <s v="53-73-110"/>
    <x v="0"/>
    <x v="4077"/>
    <n v="252.49799999999999"/>
    <n v="427.28899999999999"/>
    <n v="22.550688000000001"/>
    <n v="0"/>
    <x v="3764"/>
    <x v="3882"/>
    <n v="138.40726599999999"/>
    <n v="-111.410596"/>
    <n v="0.28422700000000001"/>
    <n v="119.07656900000001"/>
    <n v="-105.439789"/>
    <n v="3.1408170000000002"/>
    <n v="2023.1817040000001"/>
    <n v="2.8565909999999999"/>
  </r>
  <r>
    <n v="4271"/>
    <x v="20"/>
    <s v="53-69"/>
    <s v="53-73"/>
    <x v="0"/>
    <x v="4078"/>
    <n v="163.93199999999999"/>
    <n v="515.49699999999996"/>
    <n v="11.277850000000001"/>
    <n v="0"/>
    <x v="3765"/>
    <x v="2570"/>
    <n v="139.207606"/>
    <n v="-108.82019699999999"/>
    <n v="0.705874"/>
    <n v="117.093163"/>
    <n v="-105.438278"/>
    <n v="3.1407829999999999"/>
    <n v="2237.1544389999999"/>
    <n v="2.4349090000000002"/>
  </r>
  <r>
    <n v="4272"/>
    <x v="20"/>
    <s v="53-99"/>
    <s v="53-73"/>
    <x v="0"/>
    <x v="4079"/>
    <n v="159.74299999999999"/>
    <n v="405.58100000000002"/>
    <n v="7.3143529999999997"/>
    <n v="0"/>
    <x v="3766"/>
    <x v="3883"/>
    <n v="139.187209"/>
    <n v="-107.182717"/>
    <n v="0.73273699999999997"/>
    <n v="114.403854"/>
    <n v="-105.436172"/>
    <n v="3.1407579999999999"/>
    <n v="2484.4820399999999"/>
    <n v="2.4080210000000002"/>
  </r>
  <r>
    <n v="4273"/>
    <x v="20"/>
    <s v="53-99"/>
    <s v="53-73"/>
    <x v="0"/>
    <x v="4080"/>
    <n v="191.89"/>
    <n v="555.02"/>
    <n v="8.1404619999999994"/>
    <n v="0"/>
    <x v="3767"/>
    <x v="126"/>
    <n v="140.07830100000001"/>
    <n v="-106.007867"/>
    <n v="0.73330600000000001"/>
    <n v="112.35363"/>
    <n v="-105.43454"/>
    <n v="3.1407780000000001"/>
    <n v="2773.0598610000002"/>
    <n v="2.4074710000000001"/>
  </r>
  <r>
    <n v="4274"/>
    <x v="20"/>
    <s v="53-99"/>
    <s v="53-73"/>
    <x v="0"/>
    <x v="95"/>
    <n v="186.143"/>
    <n v="435.56099999999998"/>
    <n v="9.1513790000000004"/>
    <n v="0"/>
    <x v="3768"/>
    <x v="3884"/>
    <n v="141.85105300000001"/>
    <n v="-104.66259100000001"/>
    <n v="0.74342799999999998"/>
    <n v="110.275223"/>
    <n v="-105.432838"/>
    <n v="3.1407669999999999"/>
    <n v="3158.5222979999999"/>
    <n v="2.3973390000000001"/>
  </r>
  <r>
    <n v="4275"/>
    <x v="17"/>
    <s v="53-69-99"/>
    <s v="53-66-73"/>
    <x v="0"/>
    <x v="4081"/>
    <n v="209.005"/>
    <n v="662.50300000000004"/>
    <n v="28.680823"/>
    <n v="0"/>
    <x v="3769"/>
    <x v="3885"/>
    <n v="142.89103399999999"/>
    <n v="-106.16613700000001"/>
    <n v="0.56202700000000005"/>
    <n v="107.46060199999999"/>
    <n v="-105.43049600000001"/>
    <n v="3.140755"/>
    <n v="3543.8068720000001"/>
    <n v="2.5787279999999999"/>
  </r>
  <r>
    <n v="4276"/>
    <x v="17"/>
    <s v="53-69-110"/>
    <s v="53-66-73"/>
    <x v="0"/>
    <x v="4082"/>
    <n v="294.983"/>
    <n v="2680.4059999999999"/>
    <n v="28.420978000000002"/>
    <n v="0"/>
    <x v="3770"/>
    <x v="3886"/>
    <n v="141.327459"/>
    <n v="-110.24323200000001"/>
    <n v="0.58151600000000003"/>
    <n v="105.317657"/>
    <n v="-105.428741"/>
    <n v="3.140752"/>
    <n v="3633.022348"/>
    <n v="2.5592359999999998"/>
  </r>
  <r>
    <n v="4277"/>
    <x v="20"/>
    <s v="69-110"/>
    <s v="66-73"/>
    <x v="0"/>
    <x v="4083"/>
    <n v="180.9"/>
    <n v="2622.9319999999998"/>
    <n v="10.619444"/>
    <n v="0"/>
    <x v="3771"/>
    <x v="45"/>
    <n v="143.11782700000001"/>
    <n v="-108.983828"/>
    <n v="0.60603600000000002"/>
    <n v="103.15477"/>
    <n v="-105.42691000000001"/>
    <n v="3.140752"/>
    <n v="4012.1036650000001"/>
    <n v="2.534716"/>
  </r>
  <r>
    <n v="4278"/>
    <x v="20"/>
    <s v="69-110"/>
    <s v="66-73"/>
    <x v="0"/>
    <x v="4084"/>
    <n v="203.63900000000001"/>
    <n v="1940.3409999999999"/>
    <n v="10.98658"/>
    <n v="0"/>
    <x v="3772"/>
    <x v="3887"/>
    <n v="140.833775"/>
    <n v="-114.42762500000001"/>
    <n v="0.60348599999999997"/>
    <n v="100.28288999999999"/>
    <n v="-105.424561"/>
    <n v="3.1407820000000002"/>
    <n v="4153.828896"/>
    <n v="2.537296"/>
  </r>
  <r>
    <n v="4279"/>
    <x v="20"/>
    <s v="69-110"/>
    <s v="66-73"/>
    <x v="0"/>
    <x v="4085"/>
    <n v="236.053"/>
    <n v="2295.7910000000002"/>
    <n v="11.135937999999999"/>
    <n v="0"/>
    <x v="3773"/>
    <x v="3888"/>
    <n v="141.86373800000001"/>
    <n v="-114.363089"/>
    <n v="0.60473100000000002"/>
    <n v="98.168616999999998"/>
    <n v="-105.422821"/>
    <n v="3.1407910000000001"/>
    <n v="4460.0358200000001"/>
    <n v="2.53606"/>
  </r>
  <r>
    <n v="4280"/>
    <x v="20"/>
    <s v="99-110"/>
    <s v="66-73"/>
    <x v="0"/>
    <x v="4086"/>
    <n v="184.71100000000001"/>
    <n v="1967.8710000000001"/>
    <n v="12.538436000000001"/>
    <n v="0"/>
    <x v="3774"/>
    <x v="3223"/>
    <n v="143.11848900000001"/>
    <n v="-114.44102700000001"/>
    <n v="0.77576999999999996"/>
    <n v="96.098465000000004"/>
    <n v="-105.42115"/>
    <n v="3.1407940000000001"/>
    <n v="4787.7351520000002"/>
    <n v="2.365024"/>
  </r>
  <r>
    <n v="4281"/>
    <x v="20"/>
    <s v="99-110"/>
    <s v="66-73"/>
    <x v="0"/>
    <x v="4087"/>
    <n v="155.66999999999999"/>
    <n v="2274.1350000000002"/>
    <n v="16.323550999999998"/>
    <n v="0"/>
    <x v="3775"/>
    <x v="3889"/>
    <n v="149.27067199999999"/>
    <n v="-102.93261200000001"/>
    <n v="0.77345399999999997"/>
    <n v="93.398476000000002"/>
    <n v="-105.419037"/>
    <n v="3.1408330000000002"/>
    <n v="5592.7494319999996"/>
    <n v="2.3673790000000001"/>
  </r>
  <r>
    <n v="4282"/>
    <x v="20"/>
    <s v="69-110"/>
    <s v="66-73"/>
    <x v="0"/>
    <x v="4088"/>
    <n v="156.88399999999999"/>
    <n v="1851.895"/>
    <n v="11.286514"/>
    <n v="0"/>
    <x v="3776"/>
    <x v="3890"/>
    <n v="149.18560299999999"/>
    <n v="-107.768883"/>
    <n v="0.62659699999999996"/>
    <n v="91.404785000000004"/>
    <n v="-105.417534"/>
    <n v="3.14086"/>
    <n v="5782.8641459999999"/>
    <n v="2.5142630000000001"/>
  </r>
  <r>
    <n v="4283"/>
    <x v="20"/>
    <s v="69-110"/>
    <s v="66-73"/>
    <x v="0"/>
    <x v="4089"/>
    <n v="229.66499999999999"/>
    <n v="2905.3029999999999"/>
    <n v="11.340285"/>
    <n v="0"/>
    <x v="3777"/>
    <x v="3891"/>
    <n v="148.69340099999999"/>
    <n v="-109.88455500000001"/>
    <n v="0.60161600000000004"/>
    <n v="89.428130999999993"/>
    <n v="-105.416084"/>
    <n v="3.140892"/>
    <n v="5943.3487859999996"/>
    <n v="2.5392760000000001"/>
  </r>
  <r>
    <n v="4284"/>
    <x v="17"/>
    <s v="53-99-114"/>
    <s v="66-70-73"/>
    <x v="0"/>
    <x v="4090"/>
    <n v="504.69"/>
    <n v="774.73"/>
    <n v="18.793809"/>
    <n v="0"/>
    <x v="3778"/>
    <x v="3892"/>
    <n v="132.360704"/>
    <n v="-115.917997"/>
    <n v="0.90552299999999997"/>
    <n v="86.815842000000004"/>
    <n v="-105.41422300000001"/>
    <n v="3.140924"/>
    <n v="4674.0386500000004"/>
    <n v="2.235401"/>
  </r>
  <r>
    <n v="4285"/>
    <x v="17"/>
    <s v="53-99-110"/>
    <s v="66-70-73"/>
    <x v="0"/>
    <x v="4091"/>
    <n v="254.41399999999999"/>
    <n v="474.32299999999998"/>
    <n v="34.212944"/>
    <n v="0"/>
    <x v="3779"/>
    <x v="3893"/>
    <n v="127.41072"/>
    <n v="-103.979793"/>
    <n v="2.5544950000000002"/>
    <n v="84.878135999999998"/>
    <n v="-105.41289500000001"/>
    <n v="3.1409500000000001"/>
    <n v="4255.6721509999998"/>
    <n v="0.58645499999999995"/>
  </r>
  <r>
    <n v="4286"/>
    <x v="17"/>
    <s v="53-73-110"/>
    <s v="66-70-73"/>
    <x v="0"/>
    <x v="4092"/>
    <n v="237.643"/>
    <n v="360.73099999999999"/>
    <n v="21.552509000000001"/>
    <n v="0"/>
    <x v="3780"/>
    <x v="3894"/>
    <n v="125.948441"/>
    <n v="-105.488223"/>
    <n v="-3.1000070000000002"/>
    <n v="82.330910000000003"/>
    <n v="-105.41121699999999"/>
    <n v="3.140962"/>
    <n v="4361.7599600000003"/>
    <n v="4.0954999999999998E-2"/>
  </r>
  <r>
    <n v="4287"/>
    <x v="17"/>
    <s v="53-69-73"/>
    <s v="66-70-73"/>
    <x v="0"/>
    <x v="900"/>
    <n v="251.636"/>
    <n v="695.822"/>
    <n v="7.7854070000000002"/>
    <n v="0"/>
    <x v="3781"/>
    <x v="3223"/>
    <n v="133.305689"/>
    <n v="-115.843469"/>
    <n v="-1.8158000000000001E-2"/>
    <n v="80.450027000000006"/>
    <n v="-105.409988"/>
    <n v="3.140965"/>
    <n v="5387.5582999999997"/>
    <n v="3.1228069999999999"/>
  </r>
  <r>
    <n v="4288"/>
    <x v="20"/>
    <s v="53-110"/>
    <s v="66-70"/>
    <x v="0"/>
    <x v="4093"/>
    <n v="199.45"/>
    <n v="804.12400000000002"/>
    <n v="10.527995000000001"/>
    <n v="0"/>
    <x v="3782"/>
    <x v="51"/>
    <n v="136.777998"/>
    <n v="-114.245008"/>
    <n v="0.30518200000000001"/>
    <n v="77.998572999999993"/>
    <n v="-105.408447"/>
    <n v="3.140965"/>
    <n v="5943.993219"/>
    <n v="2.8357830000000002"/>
  </r>
  <r>
    <n v="4289"/>
    <x v="20"/>
    <s v="53-110"/>
    <s v="66-70"/>
    <x v="0"/>
    <x v="4094"/>
    <n v="155.697"/>
    <n v="1024.0899999999999"/>
    <n v="8.5934840000000001"/>
    <n v="0"/>
    <x v="3783"/>
    <x v="184"/>
    <n v="133.203081"/>
    <n v="-113.349433"/>
    <n v="0.29105300000000001"/>
    <n v="76.218010000000007"/>
    <n v="-105.407303"/>
    <n v="3.1409639999999999"/>
    <n v="5753.586483"/>
    <n v="2.8499110000000001"/>
  </r>
  <r>
    <n v="4290"/>
    <x v="20"/>
    <s v="53-110"/>
    <s v="66-70"/>
    <x v="0"/>
    <x v="940"/>
    <n v="190.607"/>
    <n v="964.40599999999995"/>
    <n v="8.6753699999999991"/>
    <n v="0"/>
    <x v="3784"/>
    <x v="3895"/>
    <n v="133.30914999999999"/>
    <n v="-112.759942"/>
    <n v="0.28409099999999998"/>
    <n v="74.485207000000003"/>
    <n v="-105.406227"/>
    <n v="3.1409899999999999"/>
    <n v="5928.1813460000003"/>
    <n v="2.8568989999999999"/>
  </r>
  <r>
    <n v="4291"/>
    <x v="20"/>
    <s v="53-110"/>
    <s v="66-70"/>
    <x v="0"/>
    <x v="3456"/>
    <n v="327.39299999999997"/>
    <n v="1462.136"/>
    <n v="10.818301999999999"/>
    <n v="0"/>
    <x v="3785"/>
    <x v="3686"/>
    <n v="137.96268800000001"/>
    <n v="-112.336257"/>
    <n v="0.28962900000000003"/>
    <n v="72.250763000000006"/>
    <n v="-105.404892"/>
    <n v="3.141"/>
    <n v="6607.6477869999999"/>
    <n v="2.8513709999999999"/>
  </r>
  <r>
    <n v="4292"/>
    <x v="17"/>
    <s v="53-105-110"/>
    <s v="66-70-118"/>
    <x v="0"/>
    <x v="4095"/>
    <n v="257.911"/>
    <n v="639.54300000000001"/>
    <n v="12.230631000000001"/>
    <n v="0"/>
    <x v="3786"/>
    <x v="3896"/>
    <n v="144.31925200000001"/>
    <n v="-111.84496"/>
    <n v="0.31759900000000002"/>
    <n v="70.614531999999997"/>
    <n v="-105.40389999999999"/>
    <n v="3.1409880000000001"/>
    <n v="7398.5626510000002"/>
    <n v="2.8233890000000001"/>
  </r>
  <r>
    <n v="4293"/>
    <x v="17"/>
    <s v="53-110-114"/>
    <s v="66-70-118"/>
    <x v="0"/>
    <x v="4096"/>
    <n v="212.875"/>
    <n v="533.04700000000003"/>
    <n v="13.378492"/>
    <n v="0"/>
    <x v="3787"/>
    <x v="3897"/>
    <n v="144.50257500000001"/>
    <n v="-111.26578000000001"/>
    <n v="0.31889000000000001"/>
    <n v="68.990020999999999"/>
    <n v="-105.402924"/>
    <n v="3.140968"/>
    <n v="7573.9810639999996"/>
    <n v="2.8220779999999999"/>
  </r>
  <r>
    <n v="4294"/>
    <x v="17"/>
    <s v="53-110-114"/>
    <s v="66-70-118"/>
    <x v="0"/>
    <x v="4097"/>
    <n v="297.404"/>
    <n v="305.31799999999998"/>
    <n v="13.921544000000001"/>
    <n v="0"/>
    <x v="3788"/>
    <x v="44"/>
    <n v="141.08071200000001"/>
    <n v="-110.302446"/>
    <n v="0.36343599999999998"/>
    <n v="66.837851999999998"/>
    <n v="-105.401642"/>
    <n v="3.1409609999999999"/>
    <n v="7440.4435439999997"/>
    <n v="2.7775249999999998"/>
  </r>
  <r>
    <n v="4295"/>
    <x v="17"/>
    <s v="53-105-110"/>
    <s v="66-70-118"/>
    <x v="0"/>
    <x v="4098"/>
    <n v="339.733"/>
    <n v="2588.4670000000001"/>
    <n v="12.984081"/>
    <n v="0"/>
    <x v="3789"/>
    <x v="100"/>
    <n v="159.460543"/>
    <n v="-113.688709"/>
    <n v="2.4990570000000001"/>
    <n v="65.228538999999998"/>
    <n v="-105.400642"/>
    <n v="3.1409590000000001"/>
    <n v="9459.5785749999995"/>
    <n v="0.641903"/>
  </r>
  <r>
    <n v="4296"/>
    <x v="16"/>
    <s v="12-99-105-110"/>
    <s v="49-66-70-118"/>
    <x v="0"/>
    <x v="4099"/>
    <n v="303.62099999999998"/>
    <n v="876.30200000000002"/>
    <n v="27.314273"/>
    <n v="0"/>
    <x v="3790"/>
    <x v="3886"/>
    <n v="161.277086"/>
    <n v="-110.427447"/>
    <n v="-1.05745"/>
    <n v="63.119430999999999"/>
    <n v="-105.399353"/>
    <n v="3.1409570000000002"/>
    <n v="9828.6351990000003"/>
    <n v="2.0835080000000001"/>
  </r>
  <r>
    <n v="4297"/>
    <x v="16"/>
    <s v="12-20-69-105"/>
    <s v="49-66-70-118"/>
    <x v="0"/>
    <x v="4100"/>
    <n v="307.73200000000003"/>
    <n v="571.577"/>
    <n v="45.021810000000002"/>
    <n v="0"/>
    <x v="3791"/>
    <x v="1104"/>
    <n v="149.131406"/>
    <n v="-108.21716499999999"/>
    <n v="-2.9531740000000002"/>
    <n v="61.596156999999998"/>
    <n v="-105.39838399999999"/>
    <n v="3.1409560000000001"/>
    <n v="8758.0622010000006"/>
    <n v="0.187782"/>
  </r>
  <r>
    <n v="4298"/>
    <x v="17"/>
    <s v="53-69-110"/>
    <s v="49-70-118"/>
    <x v="0"/>
    <x v="4101"/>
    <n v="238.03299999999999"/>
    <n v="539.98800000000006"/>
    <n v="20.517824999999998"/>
    <n v="0"/>
    <x v="3792"/>
    <x v="139"/>
    <n v="149.517922"/>
    <n v="-106.381266"/>
    <n v="-2.2556620000000001"/>
    <n v="60.129139000000002"/>
    <n v="-105.39743799999999"/>
    <n v="3.1409530000000001"/>
    <n v="8939.4197289999993"/>
    <n v="0.88529199999999997"/>
  </r>
  <r>
    <n v="4299"/>
    <x v="17"/>
    <s v="53-69-110"/>
    <s v="49-70-118"/>
    <x v="0"/>
    <x v="4102"/>
    <n v="234.92400000000001"/>
    <n v="753.49900000000002"/>
    <n v="26.480699999999999"/>
    <n v="0"/>
    <x v="3793"/>
    <x v="186"/>
    <n v="149.35832400000001"/>
    <n v="-107.035321"/>
    <n v="-2.2126579999999998"/>
    <n v="58.221316999999999"/>
    <n v="-105.396278"/>
    <n v="3.1409509999999998"/>
    <n v="9115.1744460000009"/>
    <n v="0.92829300000000003"/>
  </r>
  <r>
    <n v="4300"/>
    <x v="17"/>
    <s v="53-69-110"/>
    <s v="49-70-118"/>
    <x v="0"/>
    <x v="4103"/>
    <n v="420.923"/>
    <n v="994.80200000000002"/>
    <n v="27.009952999999999"/>
    <n v="0"/>
    <x v="3794"/>
    <x v="57"/>
    <n v="151.455558"/>
    <n v="-105.247317"/>
    <n v="-2.1655180000000001"/>
    <n v="56.790461999999998"/>
    <n v="-105.39540100000001"/>
    <n v="3.1409509999999998"/>
    <n v="9466.5211259999996"/>
    <n v="0.97543299999999999"/>
  </r>
  <r>
    <n v="4301"/>
    <x v="17"/>
    <s v="69-105-110"/>
    <s v="49-70-118"/>
    <x v="0"/>
    <x v="4104"/>
    <n v="416.29700000000003"/>
    <n v="634.077"/>
    <n v="25.769086999999999"/>
    <n v="0"/>
    <x v="3795"/>
    <x v="3898"/>
    <n v="156.38739899999999"/>
    <n v="-114.345354"/>
    <n v="1.9622539999999999"/>
    <n v="54.854506999999998"/>
    <n v="-105.394531"/>
    <n v="3.1412749999999998"/>
    <n v="10192.666584000001"/>
    <n v="1.17902"/>
  </r>
  <r>
    <n v="4302"/>
    <x v="17"/>
    <s v="20-99-105"/>
    <s v="49-70-118"/>
    <x v="0"/>
    <x v="4105"/>
    <n v="235.202"/>
    <n v="424.02300000000002"/>
    <n v="21.948657000000001"/>
    <n v="0"/>
    <x v="3796"/>
    <x v="3899"/>
    <n v="157.1096"/>
    <n v="-103.494827"/>
    <n v="-0.77996399999999999"/>
    <n v="53.386218999999997"/>
    <n v="-105.39447"/>
    <n v="-3.1414390000000001"/>
    <n v="10374.077535"/>
    <n v="2.361475"/>
  </r>
  <r>
    <n v="4303"/>
    <x v="17"/>
    <s v="20-99-105"/>
    <s v="49-70-118"/>
    <x v="0"/>
    <x v="4106"/>
    <n v="268.97199999999998"/>
    <n v="598.61"/>
    <n v="11.160093"/>
    <n v="0"/>
    <x v="3797"/>
    <x v="3900"/>
    <n v="156.95185000000001"/>
    <n v="-105.50064999999999"/>
    <n v="-0.52751599999999998"/>
    <n v="51.928051000000004"/>
    <n v="-105.394852"/>
    <n v="-3.141073"/>
    <n v="10502.385231"/>
    <n v="2.6135570000000001"/>
  </r>
  <r>
    <n v="4304"/>
    <x v="17"/>
    <s v="99-105-114"/>
    <s v="49-70-118"/>
    <x v="0"/>
    <x v="4107"/>
    <n v="203.404"/>
    <n v="547.84699999999998"/>
    <n v="9.0915230000000005"/>
    <n v="0"/>
    <x v="3798"/>
    <x v="3901"/>
    <n v="161.621431"/>
    <n v="-107.779613"/>
    <n v="1.9664569999999999"/>
    <n v="50.034519000000003"/>
    <n v="-105.39632400000001"/>
    <n v="-3.1403780000000001"/>
    <n v="11161.236005999999"/>
    <n v="1.173921"/>
  </r>
  <r>
    <n v="4305"/>
    <x v="17"/>
    <s v="20-69-114"/>
    <s v="49-70-118"/>
    <x v="0"/>
    <x v="4108"/>
    <n v="230.79599999999999"/>
    <n v="559.78800000000001"/>
    <n v="16.882653000000001"/>
    <n v="0"/>
    <x v="3799"/>
    <x v="3902"/>
    <n v="164.09004400000001"/>
    <n v="-103.568939"/>
    <n v="-1.3307290000000001"/>
    <n v="48.663643"/>
    <n v="-105.398346"/>
    <n v="-3.139716"/>
    <n v="11544.089703"/>
    <n v="1.808986"/>
  </r>
  <r>
    <n v="4306"/>
    <x v="16"/>
    <s v="20-69-105-114"/>
    <s v="49-70-115-118"/>
    <x v="0"/>
    <x v="4109"/>
    <n v="301.13200000000001"/>
    <n v="569.755"/>
    <n v="42.889020000000002"/>
    <n v="0"/>
    <x v="3800"/>
    <x v="3703"/>
    <n v="167.49834799999999"/>
    <n v="-100.943622"/>
    <n v="-1.057153"/>
    <n v="47.338988999999998"/>
    <n v="-105.400909"/>
    <n v="-3.139249"/>
    <n v="12024.20016"/>
    <n v="2.0820959999999999"/>
  </r>
  <r>
    <n v="4307"/>
    <x v="15"/>
    <s v="5-12-20-69-114"/>
    <s v="49-70-93-115-118"/>
    <x v="0"/>
    <x v="4110"/>
    <n v="393.20100000000002"/>
    <n v="2075.1990000000001"/>
    <n v="48.168771999999997"/>
    <n v="0"/>
    <x v="3801"/>
    <x v="2261"/>
    <n v="168.50353899999999"/>
    <n v="-106.643911"/>
    <n v="-2.6857679999999999"/>
    <n v="45.660072"/>
    <n v="-105.40477"/>
    <n v="-3.1389140000000002"/>
    <n v="12284.971592"/>
    <n v="0.45314599999999999"/>
  </r>
  <r>
    <n v="4308"/>
    <x v="15"/>
    <s v="5-20-105-110-114"/>
    <s v="49-70-93-115-118"/>
    <x v="0"/>
    <x v="4111"/>
    <n v="607.99699999999996"/>
    <n v="1455.1759999999999"/>
    <n v="44.362181999999997"/>
    <n v="0"/>
    <x v="3802"/>
    <x v="3903"/>
    <n v="172.297989"/>
    <n v="-105.415654"/>
    <n v="-2.6931389999999999"/>
    <n v="44.470126999999998"/>
    <n v="-105.408081"/>
    <n v="-3.1386090000000002"/>
    <n v="12782.786212999999"/>
    <n v="0.44546999999999998"/>
  </r>
  <r>
    <n v="4309"/>
    <x v="15"/>
    <s v="5-20-69-105-114"/>
    <s v="49-70-93-115-118"/>
    <x v="0"/>
    <x v="4112"/>
    <n v="448.15899999999999"/>
    <n v="1089.9490000000001"/>
    <n v="47.628658000000001"/>
    <n v="0"/>
    <x v="3803"/>
    <x v="3904"/>
    <n v="176.69014999999999"/>
    <n v="-106.41431900000001"/>
    <n v="-2.9917790000000002"/>
    <n v="42.965054000000002"/>
    <n v="-105.412735"/>
    <n v="-3.138341"/>
    <n v="13372.884767"/>
    <n v="0.146562"/>
  </r>
  <r>
    <n v="4310"/>
    <x v="18"/>
    <s v="5-20-69-99-105-114"/>
    <s v="49-61-70-93-115-118"/>
    <x v="0"/>
    <x v="4113"/>
    <n v="1206.8989999999999"/>
    <n v="1869.808"/>
    <n v="58.413392999999999"/>
    <n v="0"/>
    <x v="3804"/>
    <x v="3905"/>
    <n v="164.884502"/>
    <n v="-106.59571099999999"/>
    <n v="-2.836913"/>
    <n v="41.886527999999998"/>
    <n v="-105.416229"/>
    <n v="-3.1382750000000001"/>
    <n v="12300.362864999999"/>
    <n v="0.30136200000000002"/>
  </r>
  <r>
    <n v="4311"/>
    <x v="18"/>
    <s v="5-20-99-105-110-114"/>
    <s v="49-61-70-93-115-118"/>
    <x v="0"/>
    <x v="4114"/>
    <n v="1777.94"/>
    <n v="1655.5419999999999"/>
    <n v="44.812551999999997"/>
    <n v="0"/>
    <x v="3805"/>
    <x v="3906"/>
    <n v="178.509139"/>
    <n v="-105.701318"/>
    <n v="-2.6497510000000002"/>
    <n v="40.840836000000003"/>
    <n v="-105.419678"/>
    <n v="-3.1382379999999999"/>
    <n v="13766.859178999999"/>
    <n v="0.488487"/>
  </r>
  <r>
    <n v="4312"/>
    <x v="18"/>
    <s v="5-20-69-105-114-202"/>
    <s v="49-61-70-93-115-118"/>
    <x v="0"/>
    <x v="4115"/>
    <n v="1085.6559999999999"/>
    <n v="2099.4839999999999"/>
    <n v="75.934348999999997"/>
    <n v="0"/>
    <x v="3806"/>
    <x v="3907"/>
    <n v="181.266257"/>
    <n v="-105.311126"/>
    <n v="3.1012780000000002"/>
    <n v="39.477992999999998"/>
    <n v="-105.424286"/>
    <n v="-3.1380629999999998"/>
    <n v="14178.830951"/>
    <n v="3.6783999999999997E-2"/>
  </r>
  <r>
    <n v="4313"/>
    <x v="15"/>
    <s v="5-20-69-105-114"/>
    <s v="49-61-93-115-118"/>
    <x v="0"/>
    <x v="4116"/>
    <n v="1644.63"/>
    <n v="1640.039"/>
    <n v="40.751164000000003"/>
    <n v="0"/>
    <x v="3807"/>
    <x v="3908"/>
    <n v="166.046121"/>
    <n v="-104.90255500000001"/>
    <n v="-3.0806659999999999"/>
    <n v="38.471237000000002"/>
    <n v="-105.427826"/>
    <n v="-3.1382859999999999"/>
    <n v="12757.5965"/>
    <n v="5.7619999999999998E-2"/>
  </r>
  <r>
    <n v="4314"/>
    <x v="15"/>
    <s v="20-69-99-110-114"/>
    <s v="49-61-93-115-118"/>
    <x v="0"/>
    <x v="4117"/>
    <n v="362.55"/>
    <n v="702.84299999999996"/>
    <n v="22.185576000000001"/>
    <n v="0"/>
    <x v="3808"/>
    <x v="3909"/>
    <n v="159.10945699999999"/>
    <n v="-107.641768"/>
    <n v="-2.7243719999999998"/>
    <n v="37.476990000000001"/>
    <n v="-105.431259"/>
    <n v="-3.1378900000000001"/>
    <n v="12165.255192000001"/>
    <n v="0.41351900000000003"/>
  </r>
  <r>
    <n v="4315"/>
    <x v="15"/>
    <s v="20-99-105-110-114"/>
    <s v="49-61-93-115-118"/>
    <x v="0"/>
    <x v="4118"/>
    <n v="662.52599999999995"/>
    <n v="686.61099999999999"/>
    <n v="31.867664999999999"/>
    <n v="0"/>
    <x v="3809"/>
    <x v="3910"/>
    <n v="163.85784000000001"/>
    <n v="-106.208128"/>
    <n v="-2.7384580000000001"/>
    <n v="36.174145000000003"/>
    <n v="-105.436066"/>
    <n v="-3.1377449999999998"/>
    <n v="12768.602969"/>
    <n v="0.39928799999999998"/>
  </r>
  <r>
    <n v="4316"/>
    <x v="15"/>
    <s v="20-69-105-110-114"/>
    <s v="49-61-93-115-118"/>
    <x v="0"/>
    <x v="4119"/>
    <n v="410.76"/>
    <n v="491.30099999999999"/>
    <n v="27.645571"/>
    <n v="0"/>
    <x v="3810"/>
    <x v="3911"/>
    <n v="158.116567"/>
    <n v="-107.19852"/>
    <n v="-3.0119030000000002"/>
    <n v="35.216918999999997"/>
    <n v="-105.439697"/>
    <n v="-3.1380490000000001"/>
    <n v="12291.223275"/>
    <n v="0.12614600000000001"/>
  </r>
  <r>
    <n v="4317"/>
    <x v="15"/>
    <s v="69-99-105-110-114"/>
    <s v="49-61-93-115-118"/>
    <x v="0"/>
    <x v="4120"/>
    <n v="341.892"/>
    <n v="628.10400000000004"/>
    <n v="23.209318"/>
    <n v="0"/>
    <x v="3811"/>
    <x v="3912"/>
    <n v="153.51532399999999"/>
    <n v="-98.704536000000004"/>
    <n v="-2.0873200000000001"/>
    <n v="33.968811000000002"/>
    <n v="-105.444298"/>
    <n v="-3.1380720000000002"/>
    <n v="11973.634827"/>
    <n v="1.0507519999999999"/>
  </r>
  <r>
    <n v="4318"/>
    <x v="15"/>
    <s v="69-99-105-110-114"/>
    <s v="49-61-93-115-118"/>
    <x v="0"/>
    <x v="4121"/>
    <n v="459.24599999999998"/>
    <n v="1417.046"/>
    <n v="39.694698000000002"/>
    <n v="0"/>
    <x v="3812"/>
    <x v="3913"/>
    <n v="144.453453"/>
    <n v="-102.168426"/>
    <n v="-2.5330300000000001"/>
    <n v="33.053223000000003"/>
    <n v="-105.44754"/>
    <n v="-3.1377259999999998"/>
    <n v="11144.84807"/>
    <n v="0.60469600000000001"/>
  </r>
  <r>
    <n v="4319"/>
    <x v="15"/>
    <s v="53-69-99-110-114"/>
    <s v="49-61-93-115-118"/>
    <x v="0"/>
    <x v="240"/>
    <n v="378.40699999999998"/>
    <n v="1515.8230000000001"/>
    <n v="40.768780999999997"/>
    <n v="0"/>
    <x v="3813"/>
    <x v="3914"/>
    <n v="137.08362199999999"/>
    <n v="-105.48604899999999"/>
    <n v="1.2381599999999999"/>
    <n v="32.154007"/>
    <n v="-105.450935"/>
    <n v="-3.1381320000000001"/>
    <n v="10492.962094"/>
    <n v="1.899972"/>
  </r>
  <r>
    <n v="4320"/>
    <x v="15"/>
    <s v="53-69-99-105-110"/>
    <s v="49-61-93-115-118"/>
    <x v="0"/>
    <x v="1822"/>
    <n v="436.39299999999997"/>
    <n v="561.44299999999998"/>
    <n v="59.099514999999997"/>
    <n v="0"/>
    <x v="3814"/>
    <x v="3915"/>
    <n v="146.443851"/>
    <n v="-103.326708"/>
    <n v="0.90115100000000004"/>
    <n v="30.978901"/>
    <n v="-105.45517"/>
    <n v="-3.1381790000000001"/>
    <n v="11548.456628"/>
    <n v="2.237028"/>
  </r>
  <r>
    <n v="4321"/>
    <x v="15"/>
    <s v="53-69-99-110-114"/>
    <s v="49-61-93-115-118"/>
    <x v="0"/>
    <x v="4122"/>
    <n v="416.20299999999997"/>
    <n v="1140.346"/>
    <n v="42.205624"/>
    <n v="0"/>
    <x v="3815"/>
    <x v="3916"/>
    <n v="136.06139999999999"/>
    <n v="-112.59739999999999"/>
    <n v="0.45186399999999999"/>
    <n v="30.114820000000002"/>
    <n v="-105.458153"/>
    <n v="-3.1377860000000002"/>
    <n v="10618.684765"/>
    <n v="2.6859220000000001"/>
  </r>
  <r>
    <n v="4322"/>
    <x v="15"/>
    <s v="53-69-73-99-110"/>
    <s v="49-61-93-115-118"/>
    <x v="0"/>
    <x v="4123"/>
    <n v="384.935"/>
    <n v="1731.4570000000001"/>
    <n v="47.167628999999998"/>
    <n v="0"/>
    <x v="3816"/>
    <x v="3917"/>
    <n v="115.342431"/>
    <n v="-108.579561"/>
    <n v="1.793061"/>
    <n v="28.985534999999999"/>
    <n v="-105.462227"/>
    <n v="-3.1377809999999999"/>
    <n v="8641.3142779999998"/>
    <n v="1.3447199999999999"/>
  </r>
  <r>
    <n v="4323"/>
    <x v="15"/>
    <s v="53-66-73-99-110"/>
    <s v="49-61-93-115-118"/>
    <x v="0"/>
    <x v="4124"/>
    <n v="444.00099999999998"/>
    <n v="2565.462"/>
    <n v="103.70581900000001"/>
    <n v="0"/>
    <x v="3817"/>
    <x v="3918"/>
    <n v="114.538707"/>
    <n v="-107.57475700000001"/>
    <n v="-3.0097499999999999"/>
    <n v="28.155712000000001"/>
    <n v="-105.465363"/>
    <n v="-3.138204"/>
    <n v="8640.8745490000001"/>
    <n v="0.12845400000000001"/>
  </r>
  <r>
    <n v="4324"/>
    <x v="15"/>
    <s v="53-66-73-99-110"/>
    <s v="49-61-93-115-118"/>
    <x v="0"/>
    <x v="4125"/>
    <n v="391.39699999999999"/>
    <n v="1793.471"/>
    <n v="74.879461000000006"/>
    <n v="0"/>
    <x v="3818"/>
    <x v="3919"/>
    <n v="124.222343"/>
    <n v="-107.375541"/>
    <n v="1.7636670000000001"/>
    <n v="27.340499999999999"/>
    <n v="-105.468155"/>
    <n v="-3.1377709999999999"/>
    <n v="9690.0617000000002"/>
    <n v="1.374104"/>
  </r>
  <r>
    <n v="4325"/>
    <x v="15"/>
    <s v="53-69-73-99-110"/>
    <s v="49-61-93-115-118"/>
    <x v="0"/>
    <x v="4126"/>
    <n v="412.73899999999998"/>
    <n v="1278.31"/>
    <n v="89.765696000000005"/>
    <n v="0"/>
    <x v="3819"/>
    <x v="3920"/>
    <n v="131.81577899999999"/>
    <n v="-103.56298700000001"/>
    <n v="1.963371"/>
    <n v="26.275866000000001"/>
    <n v="-105.471931"/>
    <n v="-3.1377999999999999"/>
    <n v="10555.717603999999"/>
    <n v="1.1744289999999999"/>
  </r>
  <r>
    <n v="4326"/>
    <x v="15"/>
    <s v="49-61-93-115-118"/>
    <s v="49-61-93-115-118"/>
    <x v="1"/>
    <x v="4127"/>
    <n v="2044.556"/>
    <n v="267.56200000000001"/>
    <n v="5"/>
    <n v="1"/>
    <x v="3820"/>
    <x v="3921"/>
    <n v="25.501601999999998"/>
    <n v="-105.470353"/>
    <n v="3.1413229999999999"/>
    <n v="25.492701"/>
    <n v="-105.47489899999999"/>
    <n v="-3.138245"/>
    <n v="0.99948300000000001"/>
    <n v="3.078E-3"/>
  </r>
  <r>
    <n v="4327"/>
    <x v="15"/>
    <s v="49-61-93-115-118"/>
    <s v="49-61-93-115-118"/>
    <x v="1"/>
    <x v="4128"/>
    <n v="351.2"/>
    <n v="333.084"/>
    <n v="3.946396"/>
    <n v="0"/>
    <x v="3821"/>
    <x v="3922"/>
    <n v="24.722648"/>
    <n v="-105.478324"/>
    <n v="-3.139148"/>
    <n v="24.722422000000002"/>
    <n v="-105.477501"/>
    <n v="-3.137753"/>
    <n v="8.5352999999999998E-2"/>
    <n v="1.395E-3"/>
  </r>
  <r>
    <n v="4328"/>
    <x v="15"/>
    <s v="49-61-93-115-118"/>
    <s v="49-61-93-115-118"/>
    <x v="1"/>
    <x v="4129"/>
    <n v="328.99099999999999"/>
    <n v="297.02100000000002"/>
    <n v="4.813186"/>
    <n v="0"/>
    <x v="3822"/>
    <x v="3923"/>
    <n v="23.73394"/>
    <n v="-105.473561"/>
    <n v="-3.1389100000000001"/>
    <n v="23.728247"/>
    <n v="-105.481033"/>
    <n v="-3.1377769999999998"/>
    <n v="0.93942700000000001"/>
    <n v="1.1329999999999999E-3"/>
  </r>
  <r>
    <n v="4329"/>
    <x v="15"/>
    <s v="49-61-93-115-118"/>
    <s v="49-61-93-115-118"/>
    <x v="1"/>
    <x v="4130"/>
    <n v="372.63900000000001"/>
    <n v="451.255"/>
    <n v="3.4964040000000001"/>
    <n v="0"/>
    <x v="3823"/>
    <x v="3924"/>
    <n v="22.992768000000002"/>
    <n v="-105.49699699999999"/>
    <n v="-3.138493"/>
    <n v="23.006384000000001"/>
    <n v="-105.483757"/>
    <n v="-3.1382829999999999"/>
    <n v="1.899227"/>
    <n v="2.1000000000000001E-4"/>
  </r>
  <r>
    <n v="4330"/>
    <x v="15"/>
    <s v="49-61-93-115-118"/>
    <s v="49-61-93-115-118"/>
    <x v="1"/>
    <x v="4131"/>
    <n v="570.77499999999998"/>
    <n v="518.19100000000003"/>
    <n v="4.3531890000000004"/>
    <n v="0"/>
    <x v="3824"/>
    <x v="3925"/>
    <n v="22.063285"/>
    <n v="-105.501439"/>
    <n v="-3.130395"/>
    <n v="22.059467000000001"/>
    <n v="-105.48722100000001"/>
    <n v="-3.13822"/>
    <n v="1.4722280000000001"/>
    <n v="7.8250000000000004E-3"/>
  </r>
  <r>
    <n v="4331"/>
    <x v="15"/>
    <s v="49-61-93-115-118"/>
    <s v="49-61-93-115-118"/>
    <x v="1"/>
    <x v="4132"/>
    <n v="395.08"/>
    <n v="299.60199999999998"/>
    <n v="3.4024299999999998"/>
    <n v="0"/>
    <x v="3825"/>
    <x v="3926"/>
    <n v="21.321922000000001"/>
    <n v="-105.52856199999999"/>
    <n v="-3.1327889999999998"/>
    <n v="21.345635999999999"/>
    <n v="-105.48968499999999"/>
    <n v="-3.1377060000000001"/>
    <n v="4.5538749999999997"/>
    <n v="4.9170000000000004E-3"/>
  </r>
  <r>
    <n v="4332"/>
    <x v="16"/>
    <s v="49-61-93-115"/>
    <s v="49-61-93-115"/>
    <x v="1"/>
    <x v="4133"/>
    <n v="367.69"/>
    <n v="341.80599999999998"/>
    <n v="3.930374"/>
    <n v="0"/>
    <x v="3826"/>
    <x v="3927"/>
    <n v="20.37566"/>
    <n v="-105.494815"/>
    <n v="-3.1395749999999998"/>
    <n v="20.378191000000001"/>
    <n v="-105.49321"/>
    <n v="-3.1376940000000002"/>
    <n v="0.29974099999999998"/>
    <n v="1.8810000000000001E-3"/>
  </r>
  <r>
    <n v="4333"/>
    <x v="16"/>
    <s v="49-61-93-115"/>
    <s v="49-61-93-115"/>
    <x v="1"/>
    <x v="4134"/>
    <n v="515.048"/>
    <n v="424.06299999999999"/>
    <n v="2.843531"/>
    <n v="0"/>
    <x v="3827"/>
    <x v="2922"/>
    <n v="19.647850999999999"/>
    <n v="-105.49418300000001"/>
    <n v="-3.1372230000000001"/>
    <n v="19.645143999999998"/>
    <n v="-105.496094"/>
    <n v="-3.138163"/>
    <n v="0.331374"/>
    <n v="9.3999999999999997E-4"/>
  </r>
  <r>
    <n v="4334"/>
    <x v="16"/>
    <s v="49-61-93-115"/>
    <s v="49-61-93-115"/>
    <x v="1"/>
    <x v="4135"/>
    <n v="523.04899999999998"/>
    <n v="386.80200000000002"/>
    <n v="3.8715790000000001"/>
    <n v="0"/>
    <x v="3828"/>
    <x v="3928"/>
    <n v="18.662724000000001"/>
    <n v="-105.510566"/>
    <n v="-3.1362369999999999"/>
    <n v="18.669177999999999"/>
    <n v="-105.499725"/>
    <n v="-3.1381640000000002"/>
    <n v="1.2616810000000001"/>
    <n v="1.9269999999999999E-3"/>
  </r>
  <r>
    <n v="4335"/>
    <x v="16"/>
    <s v="49-61-93-115"/>
    <s v="49-61-93-115"/>
    <x v="1"/>
    <x v="4136"/>
    <n v="315.35300000000001"/>
    <n v="319.80399999999997"/>
    <n v="2.8456199999999998"/>
    <n v="0"/>
    <x v="3829"/>
    <x v="3929"/>
    <n v="17.944436"/>
    <n v="-105.49234199999999"/>
    <n v="-3.141429"/>
    <n v="17.942233999999999"/>
    <n v="-105.502197"/>
    <n v="-3.137696"/>
    <n v="1.0097940000000001"/>
    <n v="3.7330000000000002E-3"/>
  </r>
  <r>
    <n v="4336"/>
    <x v="15"/>
    <s v="49-61-71-93-115"/>
    <s v="49-61-71-93-115"/>
    <x v="1"/>
    <x v="4137"/>
    <n v="328.44400000000002"/>
    <n v="275.37200000000001"/>
    <n v="5.2203489999999997"/>
    <n v="0"/>
    <x v="3830"/>
    <x v="3930"/>
    <n v="16.984503"/>
    <n v="-105.50518"/>
    <n v="-3.1389520000000002"/>
    <n v="16.978148000000001"/>
    <n v="-105.5056"/>
    <n v="-3.1377549999999998"/>
    <n v="0.63698299999999997"/>
    <n v="1.1969999999999999E-3"/>
  </r>
  <r>
    <n v="4337"/>
    <x v="15"/>
    <s v="49-61-71-93-115"/>
    <s v="49-61-71-93-115"/>
    <x v="1"/>
    <x v="4138"/>
    <n v="627.55799999999999"/>
    <n v="413.42700000000002"/>
    <n v="3.3507199999999999"/>
    <n v="0"/>
    <x v="3831"/>
    <x v="3931"/>
    <n v="16.261004"/>
    <n v="-105.512496"/>
    <n v="-3.1360030000000001"/>
    <n v="16.255555999999999"/>
    <n v="-105.50831599999999"/>
    <n v="-3.1382669999999999"/>
    <n v="0.68665900000000002"/>
    <n v="2.264E-3"/>
  </r>
  <r>
    <n v="4338"/>
    <x v="16"/>
    <s v="61-71-93-115"/>
    <s v="61-71-93-115"/>
    <x v="1"/>
    <x v="4139"/>
    <n v="489.35"/>
    <n v="469.46899999999999"/>
    <n v="2.8997519999999999"/>
    <n v="0"/>
    <x v="3832"/>
    <x v="3932"/>
    <n v="15.523733"/>
    <n v="-105.495727"/>
    <n v="3.1411060000000002"/>
    <n v="15.531161000000001"/>
    <n v="-105.51078"/>
    <n v="-3.1377510000000002"/>
    <n v="1.678636"/>
    <n v="3.3540000000000002E-3"/>
  </r>
  <r>
    <n v="4339"/>
    <x v="16"/>
    <s v="61-71-93-115"/>
    <s v="61-71-93-115"/>
    <x v="1"/>
    <x v="4140"/>
    <n v="267.08"/>
    <n v="312.85000000000002"/>
    <n v="4.1320819999999996"/>
    <n v="0"/>
    <x v="3833"/>
    <x v="3933"/>
    <n v="14.568778"/>
    <n v="-105.505274"/>
    <n v="-3.1390319999999998"/>
    <n v="14.562319"/>
    <n v="-105.514236"/>
    <n v="-3.1377609999999998"/>
    <n v="1.104743"/>
    <n v="1.271E-3"/>
  </r>
  <r>
    <n v="4340"/>
    <x v="16"/>
    <s v="61-71-93-115"/>
    <s v="61-71-93-115"/>
    <x v="1"/>
    <x v="4141"/>
    <n v="434.66699999999997"/>
    <n v="329.553"/>
    <n v="3.0715759999999999"/>
    <n v="0"/>
    <x v="3834"/>
    <x v="1702"/>
    <n v="13.833624"/>
    <n v="-105.528938"/>
    <n v="-3.1367409999999998"/>
    <n v="13.834878"/>
    <n v="-105.51702899999999"/>
    <n v="-3.1382330000000001"/>
    <n v="1.197519"/>
    <n v="1.493E-3"/>
  </r>
  <r>
    <n v="4341"/>
    <x v="16"/>
    <s v="61-71-93-115"/>
    <s v="61-71-93-115"/>
    <x v="1"/>
    <x v="4142"/>
    <n v="300.18"/>
    <n v="267.40499999999997"/>
    <n v="3.818594"/>
    <n v="0"/>
    <x v="3835"/>
    <x v="3934"/>
    <n v="12.887724"/>
    <n v="-105.480655"/>
    <n v="3.140034"/>
    <n v="12.865932000000001"/>
    <n v="-105.520561"/>
    <n v="-3.138204"/>
    <n v="4.5469099999999996"/>
    <n v="1.83E-3"/>
  </r>
  <r>
    <n v="4342"/>
    <x v="16"/>
    <s v="61-71-93-115"/>
    <s v="61-71-93-115"/>
    <x v="1"/>
    <x v="4143"/>
    <n v="380.24200000000002"/>
    <n v="319.26600000000002"/>
    <n v="2.9329800000000001"/>
    <n v="0"/>
    <x v="3836"/>
    <x v="3935"/>
    <n v="12.143522000000001"/>
    <n v="-105.52834900000001"/>
    <n v="-3.135697"/>
    <n v="12.140312"/>
    <n v="-105.523033"/>
    <n v="-3.137702"/>
    <n v="0.62096899999999999"/>
    <n v="2.0049999999999998E-3"/>
  </r>
  <r>
    <n v="4343"/>
    <x v="16"/>
    <s v="61-71-93-115"/>
    <s v="61-71-93-115"/>
    <x v="1"/>
    <x v="4144"/>
    <n v="288.22899999999998"/>
    <n v="358.45499999999998"/>
    <n v="3.9595899999999999"/>
    <n v="0"/>
    <x v="3837"/>
    <x v="3936"/>
    <n v="11.183534"/>
    <n v="-105.507887"/>
    <n v="-3.1386620000000001"/>
    <n v="11.173538000000001"/>
    <n v="-105.527435"/>
    <n v="-3.136873"/>
    <n v="2.1955840000000002"/>
    <n v="1.789E-3"/>
  </r>
  <r>
    <n v="4344"/>
    <x v="16"/>
    <s v="61-71-93-115"/>
    <s v="61-71-93-115"/>
    <x v="1"/>
    <x v="4145"/>
    <n v="516.06200000000001"/>
    <n v="341.625"/>
    <n v="2.671948"/>
    <n v="0"/>
    <x v="3838"/>
    <x v="3937"/>
    <n v="10.49328"/>
    <n v="-105.454369"/>
    <n v="-3.136428"/>
    <n v="10.448471"/>
    <n v="-105.537155"/>
    <n v="-3.1321180000000002"/>
    <n v="9.4134930000000008"/>
    <n v="4.3099999999999996E-3"/>
  </r>
  <r>
    <n v="4345"/>
    <x v="16"/>
    <s v="61-71-93-115"/>
    <s v="61-71-93-115"/>
    <x v="1"/>
    <x v="4146"/>
    <n v="301.67599999999999"/>
    <n v="238.136"/>
    <n v="4.0715019999999997"/>
    <n v="0"/>
    <x v="3839"/>
    <x v="3938"/>
    <n v="9.4677930000000003"/>
    <n v="-105.569875"/>
    <n v="-3.124854"/>
    <n v="9.4810020000000002"/>
    <n v="-105.55529"/>
    <n v="-3.1251359999999999"/>
    <n v="1.9677629999999999"/>
    <n v="2.8200000000000002E-4"/>
  </r>
  <r>
    <n v="4346"/>
    <x v="16"/>
    <s v="61-71-93-115"/>
    <s v="61-71-93-115"/>
    <x v="1"/>
    <x v="4147"/>
    <n v="427.61799999999999"/>
    <n v="320.96499999999997"/>
    <n v="2.9815770000000001"/>
    <n v="0"/>
    <x v="3840"/>
    <x v="3939"/>
    <n v="8.7499509999999994"/>
    <n v="-105.635837"/>
    <n v="-3.1148150000000001"/>
    <n v="8.7549930000000007"/>
    <n v="-105.571411"/>
    <n v="-3.1207349999999998"/>
    <n v="6.4623210000000002"/>
    <n v="5.9199999999999999E-3"/>
  </r>
  <r>
    <n v="4347"/>
    <x v="16"/>
    <s v="61-71-93-115"/>
    <s v="61-71-93-115"/>
    <x v="1"/>
    <x v="4148"/>
    <n v="410.51600000000002"/>
    <n v="315.86900000000003"/>
    <n v="3.2143899999999999"/>
    <n v="0"/>
    <x v="3841"/>
    <x v="3940"/>
    <n v="7.9832330000000002"/>
    <n v="-105.76607"/>
    <n v="-3.1094270000000002"/>
    <n v="8.0289929999999998"/>
    <n v="-105.589462"/>
    <n v="-3.1183939999999999"/>
    <n v="18.243967000000001"/>
    <n v="8.966E-3"/>
  </r>
  <r>
    <n v="4348"/>
    <x v="16"/>
    <s v="61-71-93-115"/>
    <s v="61-71-93-115"/>
    <x v="1"/>
    <x v="4149"/>
    <n v="264.005"/>
    <n v="269.601"/>
    <n v="3.9346009999999998"/>
    <n v="0"/>
    <x v="2690"/>
    <x v="3941"/>
    <n v="7.0188930000000003"/>
    <n v="-105.60149199999999"/>
    <n v="-3.1203460000000001"/>
    <n v="7.0613710000000003"/>
    <n v="-105.615112"/>
    <n v="-3.115831"/>
    <n v="4.4608429999999997"/>
    <n v="4.5149999999999999E-3"/>
  </r>
  <r>
    <n v="4349"/>
    <x v="16"/>
    <s v="61-71-93-115"/>
    <s v="61-71-93-115"/>
    <x v="1"/>
    <x v="4150"/>
    <n v="408.51799999999997"/>
    <n v="269.47199999999998"/>
    <n v="2.852484"/>
    <n v="0"/>
    <x v="3842"/>
    <x v="3942"/>
    <n v="6.349291"/>
    <n v="-105.639307"/>
    <n v="-3.1124329999999998"/>
    <n v="6.3359389999999998"/>
    <n v="-105.635147"/>
    <n v="-3.1140370000000002"/>
    <n v="1.3984780000000001"/>
    <n v="1.604E-3"/>
  </r>
  <r>
    <n v="4350"/>
    <x v="16"/>
    <s v="61-71-93-115"/>
    <s v="61-71-93-115"/>
    <x v="1"/>
    <x v="1636"/>
    <n v="366.21"/>
    <n v="369.101"/>
    <n v="3.7353369999999999"/>
    <n v="0"/>
    <x v="3843"/>
    <x v="3943"/>
    <n v="5.4036280000000003"/>
    <n v="-105.62893099999999"/>
    <n v="-3.0924870000000002"/>
    <n v="5.3749510000000003"/>
    <n v="-105.689392"/>
    <n v="-3.0908980000000001"/>
    <n v="6.6917479999999996"/>
    <n v="1.5889999999999999E-3"/>
  </r>
  <r>
    <n v="4351"/>
    <x v="16"/>
    <s v="61-71-93-115"/>
    <s v="61-71-93-115"/>
    <x v="1"/>
    <x v="4151"/>
    <n v="273.21100000000001"/>
    <n v="341.19400000000002"/>
    <n v="3.1861320000000002"/>
    <n v="0"/>
    <x v="3844"/>
    <x v="3944"/>
    <n v="4.7226949999999999"/>
    <n v="-105.686178"/>
    <n v="-3.060864"/>
    <n v="4.6638849999999996"/>
    <n v="-105.760887"/>
    <n v="-3.0604450000000001"/>
    <n v="9.5079829999999994"/>
    <n v="4.1899999999999999E-4"/>
  </r>
  <r>
    <n v="4352"/>
    <x v="16"/>
    <s v="61-71-93-115"/>
    <s v="61-71-93-115"/>
    <x v="1"/>
    <x v="4152"/>
    <n v="289.79899999999998"/>
    <n v="262.322"/>
    <n v="3.688793"/>
    <n v="0"/>
    <x v="3845"/>
    <x v="3945"/>
    <n v="3.8934859999999998"/>
    <n v="-105.92969100000001"/>
    <n v="-3.032673"/>
    <n v="3.9573299999999998"/>
    <n v="-105.84878500000001"/>
    <n v="-3.0322879999999999"/>
    <n v="10.306196999999999"/>
    <n v="3.8499999999999998E-4"/>
  </r>
  <r>
    <n v="4353"/>
    <x v="16"/>
    <s v="61-71-93-115"/>
    <s v="61-71-93-115"/>
    <x v="1"/>
    <x v="4153"/>
    <n v="272.43299999999999"/>
    <n v="332.04199999999997"/>
    <n v="4.0728540000000004"/>
    <n v="0"/>
    <x v="3846"/>
    <x v="3946"/>
    <n v="3.0346500000000001"/>
    <n v="-106.00498399999999"/>
    <n v="-2.9976880000000001"/>
    <n v="3.017916"/>
    <n v="-105.99073"/>
    <n v="-2.999603"/>
    <n v="2.1981540000000002"/>
    <n v="1.9139999999999999E-3"/>
  </r>
  <r>
    <n v="4354"/>
    <x v="16"/>
    <s v="61-71-93-115"/>
    <s v="61-71-93-115"/>
    <x v="1"/>
    <x v="4154"/>
    <n v="849.048"/>
    <n v="325.065"/>
    <n v="3.15856"/>
    <n v="0"/>
    <x v="3847"/>
    <x v="3947"/>
    <n v="2.296421"/>
    <n v="-106.068371"/>
    <n v="-2.9751539999999999"/>
    <n v="2.3134749999999999"/>
    <n v="-106.126221"/>
    <n v="-2.9693480000000001"/>
    <n v="6.0310769999999998"/>
    <n v="5.8060000000000004E-3"/>
  </r>
  <r>
    <n v="4355"/>
    <x v="16"/>
    <s v="61-71-93-115"/>
    <s v="61-71-93-115"/>
    <x v="1"/>
    <x v="4155"/>
    <n v="434.67899999999997"/>
    <n v="374.75799999999998"/>
    <n v="3.7008570000000001"/>
    <n v="0"/>
    <x v="3848"/>
    <x v="3948"/>
    <n v="1.6083780000000001"/>
    <n v="-106.297758"/>
    <n v="-2.9301970000000002"/>
    <n v="1.609051"/>
    <n v="-106.29315200000001"/>
    <n v="-2.9304480000000002"/>
    <n v="0.465499"/>
    <n v="2.52E-4"/>
  </r>
  <r>
    <n v="4356"/>
    <x v="16"/>
    <s v="61-71-93-115"/>
    <s v="61-71-93-115"/>
    <x v="1"/>
    <x v="4156"/>
    <n v="721.71100000000001"/>
    <n v="905.96699999999998"/>
    <n v="5.1926100000000002"/>
    <n v="0"/>
    <x v="3849"/>
    <x v="3949"/>
    <n v="0.65904799999999997"/>
    <n v="-106.604375"/>
    <n v="-2.8723550000000002"/>
    <n v="0.67754499999999995"/>
    <n v="-106.567329"/>
    <n v="-2.8713760000000002"/>
    <n v="4.1407210000000001"/>
    <n v="9.7900000000000005E-4"/>
  </r>
  <r>
    <n v="4357"/>
    <x v="16"/>
    <s v="61-71-93-115"/>
    <s v="61-71-93-115"/>
    <x v="1"/>
    <x v="4157"/>
    <n v="326.54399999999998"/>
    <n v="448.27699999999999"/>
    <n v="4.1251819999999997"/>
    <n v="0"/>
    <x v="3850"/>
    <x v="3950"/>
    <n v="-4.2462E-2"/>
    <n v="-106.880498"/>
    <n v="-2.8238590000000001"/>
    <n v="-7.8069999999999997E-3"/>
    <n v="-106.811684"/>
    <n v="-2.8240449999999999"/>
    <n v="7.704815"/>
    <n v="1.85E-4"/>
  </r>
  <r>
    <n v="4358"/>
    <x v="16"/>
    <s v="61-71-93-115"/>
    <s v="61-71-93-115"/>
    <x v="1"/>
    <x v="4158"/>
    <n v="297.89800000000002"/>
    <n v="308.04899999999998"/>
    <n v="5.4551629999999998"/>
    <n v="0"/>
    <x v="3851"/>
    <x v="3951"/>
    <n v="-0.887907"/>
    <n v="-107.150966"/>
    <n v="-2.7595339999999999"/>
    <n v="-0.89759999999999995"/>
    <n v="-107.18667600000001"/>
    <n v="-2.7588870000000001"/>
    <n v="3.70018"/>
    <n v="6.4700000000000001E-4"/>
  </r>
  <r>
    <n v="4359"/>
    <x v="16"/>
    <s v="61-71-93-115"/>
    <s v="61-71-93-115"/>
    <x v="1"/>
    <x v="4159"/>
    <n v="500.48500000000001"/>
    <n v="369.55500000000001"/>
    <n v="4.3001579999999997"/>
    <n v="0"/>
    <x v="3852"/>
    <x v="3952"/>
    <n v="-1.5495669999999999"/>
    <n v="-107.49247800000001"/>
    <n v="-2.7087310000000002"/>
    <n v="-1.5443199999999999"/>
    <n v="-107.50610399999999"/>
    <n v="-2.7077010000000001"/>
    <n v="1.4600770000000001"/>
    <n v="1.031E-3"/>
  </r>
  <r>
    <n v="4360"/>
    <x v="17"/>
    <s v="61-71-93"/>
    <s v="61-71-93"/>
    <x v="1"/>
    <x v="4160"/>
    <n v="217.87200000000001"/>
    <n v="248.00700000000001"/>
    <n v="4.184571"/>
    <n v="0"/>
    <x v="3853"/>
    <x v="3953"/>
    <n v="-2.3702230000000002"/>
    <n v="-107.952229"/>
    <n v="-2.6327240000000001"/>
    <n v="-2.376458"/>
    <n v="-107.98645"/>
    <n v="-2.6362679999999998"/>
    <n v="3.478415"/>
    <n v="3.5430000000000001E-3"/>
  </r>
  <r>
    <n v="4361"/>
    <x v="20"/>
    <s v="61-71"/>
    <s v="61-71"/>
    <x v="1"/>
    <x v="4161"/>
    <n v="210.898"/>
    <n v="333.24900000000002"/>
    <n v="2.4230079999999998"/>
    <n v="0"/>
    <x v="3854"/>
    <x v="3954"/>
    <n v="-2.9785010000000001"/>
    <n v="-108.359512"/>
    <n v="-2.5546160000000002"/>
    <n v="-2.9759799999999998"/>
    <n v="-108.388535"/>
    <n v="-2.580511"/>
    <n v="2.9132060000000002"/>
    <n v="2.5895000000000001E-2"/>
  </r>
  <r>
    <n v="4362"/>
    <x v="17"/>
    <s v="61-63-71"/>
    <s v="61-63-71"/>
    <x v="1"/>
    <x v="4162"/>
    <n v="264.87799999999999"/>
    <n v="304.99700000000001"/>
    <n v="2.3412600000000001"/>
    <n v="0"/>
    <x v="3855"/>
    <x v="3955"/>
    <n v="-3.5422500000000001"/>
    <n v="-108.82347799999999"/>
    <n v="-2.5195979999999998"/>
    <n v="-3.5491609999999998"/>
    <n v="-108.82777400000001"/>
    <n v="-2.5192450000000002"/>
    <n v="0.81378099999999998"/>
    <n v="3.5300000000000002E-4"/>
  </r>
  <r>
    <n v="4363"/>
    <x v="17"/>
    <s v="61-63-71"/>
    <s v="61-63-71"/>
    <x v="1"/>
    <x v="4163"/>
    <n v="366.35500000000002"/>
    <n v="369.29300000000001"/>
    <n v="5.3199889999999996"/>
    <n v="0"/>
    <x v="3856"/>
    <x v="3956"/>
    <n v="-4.2605700000000004"/>
    <n v="-109.48082599999999"/>
    <n v="-2.427791"/>
    <n v="-4.2614239999999999"/>
    <n v="-109.473236"/>
    <n v="-2.4290509999999998"/>
    <n v="0.76378999999999997"/>
    <n v="1.2600000000000001E-3"/>
  </r>
  <r>
    <n v="4364"/>
    <x v="17"/>
    <s v="61-63-71"/>
    <s v="61-63-71"/>
    <x v="1"/>
    <x v="4164"/>
    <n v="451.67"/>
    <n v="360.09899999999999"/>
    <n v="3.477916"/>
    <n v="0"/>
    <x v="3857"/>
    <x v="3957"/>
    <n v="-4.7178209999999998"/>
    <n v="-109.95348799999999"/>
    <n v="-2.3603969999999999"/>
    <n v="-4.7526260000000002"/>
    <n v="-110.000595"/>
    <n v="-2.3583440000000002"/>
    <n v="5.8570089999999997"/>
    <n v="2.0539999999999998E-3"/>
  </r>
  <r>
    <n v="4365"/>
    <x v="16"/>
    <s v="61-63-71-98"/>
    <s v="61-63-71-98"/>
    <x v="1"/>
    <x v="4165"/>
    <n v="488.58"/>
    <n v="362.596"/>
    <n v="7.2386569999999999"/>
    <n v="0"/>
    <x v="3858"/>
    <x v="3958"/>
    <n v="-5.3451500000000003"/>
    <n v="-110.794894"/>
    <n v="-2.2621180000000001"/>
    <n v="-5.3447789999999999"/>
    <n v="-110.757446"/>
    <n v="-2.2608839999999999"/>
    <n v="3.7449129999999999"/>
    <n v="1.2340000000000001E-3"/>
  </r>
  <r>
    <n v="4366"/>
    <x v="17"/>
    <s v="63-71-98"/>
    <s v="63-71-98"/>
    <x v="1"/>
    <x v="4166"/>
    <n v="407.32100000000003"/>
    <n v="396.80500000000001"/>
    <n v="3.9463490000000001"/>
    <n v="0"/>
    <x v="3859"/>
    <x v="3959"/>
    <n v="-5.7393789999999996"/>
    <n v="-111.391221"/>
    <n v="-2.1885469999999998"/>
    <n v="-5.7387790000000001"/>
    <n v="-111.361572"/>
    <n v="-2.186572"/>
    <n v="2.9654349999999998"/>
    <n v="1.9750000000000002E-3"/>
  </r>
  <r>
    <n v="4367"/>
    <x v="17"/>
    <s v="63-71-98"/>
    <s v="63-71-98"/>
    <x v="1"/>
    <x v="4167"/>
    <n v="218.66300000000001"/>
    <n v="315.45"/>
    <n v="5.2973280000000003"/>
    <n v="0"/>
    <x v="3860"/>
    <x v="3960"/>
    <n v="-6.1672349999999998"/>
    <n v="-112.34738"/>
    <n v="-2.0976409999999999"/>
    <n v="-6.2086319999999997"/>
    <n v="-112.205612"/>
    <n v="-2.1000209999999999"/>
    <n v="14.768783000000001"/>
    <n v="2.3800000000000002E-3"/>
  </r>
  <r>
    <n v="4368"/>
    <x v="17"/>
    <s v="63-71-98"/>
    <s v="63-71-98"/>
    <x v="1"/>
    <x v="4168"/>
    <n v="294.14400000000001"/>
    <n v="257.78100000000001"/>
    <n v="3.4020480000000002"/>
    <n v="0"/>
    <x v="3861"/>
    <x v="3961"/>
    <n v="-6.5226179999999996"/>
    <n v="-112.831883"/>
    <n v="-2.0354960000000002"/>
    <n v="-6.511482"/>
    <n v="-112.86264"/>
    <n v="-2.0355750000000001"/>
    <n v="3.2711480000000002"/>
    <n v="7.8999999999999996E-5"/>
  </r>
  <r>
    <n v="4369"/>
    <x v="17"/>
    <s v="63-71-98"/>
    <s v="63-71-98"/>
    <x v="1"/>
    <x v="4169"/>
    <n v="246.863"/>
    <n v="281.56700000000001"/>
    <n v="3.6457709999999999"/>
    <n v="0"/>
    <x v="3862"/>
    <x v="3962"/>
    <n v="-6.7665480000000002"/>
    <n v="-113.53980199999999"/>
    <n v="-1.9674579999999999"/>
    <n v="-6.7669740000000003"/>
    <n v="-113.536484"/>
    <n v="-1.967184"/>
    <n v="0.33459499999999998"/>
    <n v="2.7399999999999999E-4"/>
  </r>
  <r>
    <n v="4370"/>
    <x v="17"/>
    <s v="63-71-98"/>
    <s v="63-71-98"/>
    <x v="1"/>
    <x v="4170"/>
    <n v="252.98699999999999"/>
    <n v="312.07100000000003"/>
    <n v="4.805682"/>
    <n v="0"/>
    <x v="3863"/>
    <x v="3963"/>
    <n v="-7.0255140000000003"/>
    <n v="-114.457993"/>
    <n v="-1.870279"/>
    <n v="-7.0273250000000003"/>
    <n v="-114.457802"/>
    <n v="-1.870544"/>
    <n v="0.18215600000000001"/>
    <n v="2.6499999999999999E-4"/>
  </r>
  <r>
    <n v="4371"/>
    <x v="17"/>
    <s v="63-71-98"/>
    <s v="63-71-98"/>
    <x v="1"/>
    <x v="4171"/>
    <n v="253.22300000000001"/>
    <n v="291.11099999999999"/>
    <n v="4.0703050000000003"/>
    <n v="0"/>
    <x v="3864"/>
    <x v="3964"/>
    <n v="-7.1719679999999997"/>
    <n v="-115.166541"/>
    <n v="-1.794851"/>
    <n v="-7.1605860000000003"/>
    <n v="-115.164276"/>
    <n v="-1.7969029999999999"/>
    <n v="1.1605049999999999"/>
    <n v="2.052E-3"/>
  </r>
  <r>
    <n v="4372"/>
    <x v="17"/>
    <s v="63-71-98"/>
    <s v="63-71-98"/>
    <x v="1"/>
    <x v="4172"/>
    <n v="253.53100000000001"/>
    <n v="292"/>
    <n v="3.0674220000000001"/>
    <n v="0"/>
    <x v="3865"/>
    <x v="3965"/>
    <n v="-7.2269040000000002"/>
    <n v="-115.88678"/>
    <n v="-1.735916"/>
    <n v="-7.2574110000000003"/>
    <n v="-115.88303399999999"/>
    <n v="-1.7346999999999999"/>
    <n v="3.073636"/>
    <n v="1.2160000000000001E-3"/>
  </r>
  <r>
    <n v="4373"/>
    <x v="17"/>
    <s v="63-71-98"/>
    <s v="63-71-98"/>
    <x v="1"/>
    <x v="4173"/>
    <n v="364.10599999999999"/>
    <n v="349.74400000000003"/>
    <n v="3.1312359999999999"/>
    <n v="0"/>
    <x v="3866"/>
    <x v="3966"/>
    <n v="-7.3153280000000001"/>
    <n v="-116.606617"/>
    <n v="-1.6880489999999999"/>
    <n v="-7.3257899999999996"/>
    <n v="-116.609352"/>
    <n v="-1.6869479999999999"/>
    <n v="1.0814250000000001"/>
    <n v="1.1019999999999999E-3"/>
  </r>
  <r>
    <n v="4374"/>
    <x v="17"/>
    <s v="63-71-98"/>
    <s v="63-71-98"/>
    <x v="1"/>
    <x v="4174"/>
    <n v="353.62799999999999"/>
    <n v="364.76400000000001"/>
    <n v="3.8347959999999999"/>
    <n v="0"/>
    <x v="3867"/>
    <x v="3967"/>
    <n v="-7.3757919999999997"/>
    <n v="-117.57965"/>
    <n v="-1.632104"/>
    <n v="-7.3836089999999999"/>
    <n v="-117.579849"/>
    <n v="-1.640015"/>
    <n v="0.78196500000000002"/>
    <n v="7.9109999999999996E-3"/>
  </r>
  <r>
    <n v="4375"/>
    <x v="17"/>
    <s v="63-71-98"/>
    <s v="63-71-98"/>
    <x v="1"/>
    <x v="4175"/>
    <n v="212.48099999999999"/>
    <n v="265.15600000000001"/>
    <n v="2.174661"/>
    <n v="0"/>
    <x v="3868"/>
    <x v="3968"/>
    <n v="-7.4607060000000001"/>
    <n v="-118.254143"/>
    <n v="-1.6134329999999999"/>
    <n v="-7.4090280000000002"/>
    <n v="-118.305634"/>
    <n v="-1.6150180000000001"/>
    <n v="7.2952029999999999"/>
    <n v="1.5839999999999999E-3"/>
  </r>
  <r>
    <n v="4376"/>
    <x v="17"/>
    <s v="63-71-98"/>
    <s v="63-71-98"/>
    <x v="1"/>
    <x v="4176"/>
    <n v="351.74599999999998"/>
    <n v="410.44600000000003"/>
    <n v="1.970898"/>
    <n v="0"/>
    <x v="3869"/>
    <x v="3969"/>
    <n v="-7.4135869999999997"/>
    <n v="-119.025081"/>
    <n v="-1.6001749999999999"/>
    <n v="-7.4238119999999999"/>
    <n v="-119.029594"/>
    <n v="-1.5982700000000001"/>
    <n v="1.1176630000000001"/>
    <n v="1.905E-3"/>
  </r>
  <r>
    <n v="4377"/>
    <x v="17"/>
    <s v="63-71-98"/>
    <s v="63-71-98"/>
    <x v="1"/>
    <x v="4177"/>
    <n v="396.72800000000001"/>
    <n v="388.83199999999999"/>
    <n v="2.6679930000000001"/>
    <n v="0"/>
    <x v="3870"/>
    <x v="3970"/>
    <n v="-7.4397000000000002"/>
    <n v="-120.00500099999999"/>
    <n v="-1.5815349999999999"/>
    <n v="-7.4328419999999999"/>
    <n v="-119.994423"/>
    <n v="-1.5831"/>
    <n v="1.260642"/>
    <n v="1.565E-3"/>
  </r>
  <r>
    <n v="4378"/>
    <x v="17"/>
    <s v="63-71-98"/>
    <s v="63-71-98"/>
    <x v="1"/>
    <x v="4178"/>
    <n v="252.88800000000001"/>
    <n v="331.83600000000001"/>
    <n v="2.3015219999999998"/>
    <n v="0"/>
    <x v="3871"/>
    <x v="3971"/>
    <n v="-7.4542820000000001"/>
    <n v="-120.73815999999999"/>
    <n v="-1.570203"/>
    <n v="-7.4342579999999998"/>
    <n v="-120.719292"/>
    <n v="-1.5751459999999999"/>
    <n v="2.7513000000000001"/>
    <n v="4.9430000000000003E-3"/>
  </r>
  <r>
    <n v="4379"/>
    <x v="17"/>
    <s v="63-71-98"/>
    <s v="63-71-98"/>
    <x v="1"/>
    <x v="4179"/>
    <n v="263.00099999999998"/>
    <n v="253.99600000000001"/>
    <n v="1.974218"/>
    <n v="0"/>
    <x v="3872"/>
    <x v="3972"/>
    <n v="-7.4113300000000004"/>
    <n v="-121.439877"/>
    <n v="-1.5733060000000001"/>
    <n v="-7.4321429999999999"/>
    <n v="-121.445465"/>
    <n v="-1.5703819999999999"/>
    <n v="2.1550609999999999"/>
    <n v="2.9229999999999998E-3"/>
  </r>
  <r>
    <n v="4380"/>
    <x v="17"/>
    <s v="63-71-98"/>
    <s v="63-71-98"/>
    <x v="1"/>
    <x v="4180"/>
    <n v="399.63"/>
    <n v="352.32299999999998"/>
    <n v="2.723211"/>
    <n v="0"/>
    <x v="3873"/>
    <x v="3973"/>
    <n v="-7.300961"/>
    <n v="-122.265287"/>
    <n v="-1.5725279999999999"/>
    <n v="-7.4297500000000003"/>
    <n v="-122.17229500000001"/>
    <n v="-1.5675600000000001"/>
    <n v="15.885236000000001"/>
    <n v="4.9680000000000002E-3"/>
  </r>
  <r>
    <n v="4381"/>
    <x v="17"/>
    <s v="63-71-98"/>
    <s v="63-71-98"/>
    <x v="1"/>
    <x v="4181"/>
    <n v="382.87200000000001"/>
    <n v="394.93200000000002"/>
    <n v="2.4055490000000002"/>
    <n v="0"/>
    <x v="3874"/>
    <x v="3974"/>
    <n v="-7.503647"/>
    <n v="-123.074144"/>
    <n v="-1.5684089999999999"/>
    <n v="-7.4260539999999997"/>
    <n v="-123.14104500000001"/>
    <n v="-1.5666020000000001"/>
    <n v="10.245127"/>
    <n v="1.807E-3"/>
  </r>
  <r>
    <n v="4382"/>
    <x v="17"/>
    <s v="63-71-98"/>
    <s v="63-71-98"/>
    <x v="1"/>
    <x v="897"/>
    <n v="403.99700000000001"/>
    <n v="484.42599999999999"/>
    <n v="2.173524"/>
    <n v="0"/>
    <x v="3875"/>
    <x v="3975"/>
    <n v="-7.4486559999999997"/>
    <n v="-123.862903"/>
    <n v="-1.5640160000000001"/>
    <n v="-7.4229279999999997"/>
    <n v="-123.866913"/>
    <n v="-1.566886"/>
    <n v="2.6038990000000002"/>
    <n v="2.8700000000000002E-3"/>
  </r>
  <r>
    <n v="4383"/>
    <x v="17"/>
    <s v="63-71-98"/>
    <s v="63-71-98"/>
    <x v="1"/>
    <x v="4182"/>
    <n v="376.476"/>
    <n v="438.19099999999997"/>
    <n v="2.2655430000000001"/>
    <n v="0"/>
    <x v="3876"/>
    <x v="3976"/>
    <n v="-7.3841520000000003"/>
    <n v="-124.613243"/>
    <n v="-1.568554"/>
    <n v="-7.420013"/>
    <n v="-124.592339"/>
    <n v="-1.566287"/>
    <n v="4.1509929999999997"/>
    <n v="2.2669999999999999E-3"/>
  </r>
  <r>
    <n v="4384"/>
    <x v="17"/>
    <s v="63-71-98"/>
    <s v="63-71-98"/>
    <x v="1"/>
    <x v="4183"/>
    <n v="402.20699999999999"/>
    <n v="381.97300000000001"/>
    <n v="2.8633700000000002"/>
    <n v="0"/>
    <x v="3877"/>
    <x v="3977"/>
    <n v="-7.4106160000000001"/>
    <n v="-125.584564"/>
    <n v="-1.5620989999999999"/>
    <n v="-7.4158330000000001"/>
    <n v="-125.55954699999999"/>
    <n v="-1.5662259999999999"/>
    <n v="2.5554459999999999"/>
    <n v="4.1269999999999996E-3"/>
  </r>
  <r>
    <n v="4385"/>
    <x v="17"/>
    <s v="63-71-98"/>
    <s v="63-71-98"/>
    <x v="1"/>
    <x v="1274"/>
    <n v="251.827"/>
    <n v="288.94400000000002"/>
    <n v="2.024394"/>
    <n v="0"/>
    <x v="3878"/>
    <x v="2947"/>
    <n v="-7.4013030000000004"/>
    <n v="-126.341065"/>
    <n v="-1.561652"/>
    <n v="-7.4125050000000003"/>
    <n v="-126.285225"/>
    <n v="-1.5666869999999999"/>
    <n v="5.6952879999999997"/>
    <n v="5.0350000000000004E-3"/>
  </r>
  <r>
    <n v="4386"/>
    <x v="17"/>
    <s v="63-71-98"/>
    <s v="63-71-98"/>
    <x v="1"/>
    <x v="4184"/>
    <n v="207.94399999999999"/>
    <n v="312.12799999999999"/>
    <n v="2.283115"/>
    <n v="0"/>
    <x v="3879"/>
    <x v="3978"/>
    <n v="-7.3550890000000004"/>
    <n v="-127.06595799999999"/>
    <n v="-1.56802"/>
    <n v="-7.4102930000000002"/>
    <n v="-127.011162"/>
    <n v="-1.566846"/>
    <n v="7.7782099999999996"/>
    <n v="1.173E-3"/>
  </r>
  <r>
    <n v="4387"/>
    <x v="17"/>
    <s v="63-71-98"/>
    <s v="63-71-98"/>
    <x v="1"/>
    <x v="4185"/>
    <n v="220.54900000000001"/>
    <n v="288.66699999999997"/>
    <n v="2.4260199999999998"/>
    <n v="0"/>
    <x v="3880"/>
    <x v="3979"/>
    <n v="-7.3463269999999996"/>
    <n v="-127.761599"/>
    <n v="-1.57853"/>
    <n v="-7.4084310000000002"/>
    <n v="-127.737206"/>
    <n v="-1.568198"/>
    <n v="6.6722609999999998"/>
    <n v="1.0331999999999999E-2"/>
  </r>
  <r>
    <n v="4388"/>
    <x v="17"/>
    <s v="63-71-98"/>
    <s v="63-71-98"/>
    <x v="1"/>
    <x v="4186"/>
    <n v="206.42400000000001"/>
    <n v="269.68299999999999"/>
    <n v="3.0541049999999998"/>
    <n v="0"/>
    <x v="1050"/>
    <x v="3980"/>
    <n v="-7.4268039999999997"/>
    <n v="-128.682287"/>
    <n v="-1.5696909999999999"/>
    <n v="-7.4067610000000004"/>
    <n v="-128.70515399999999"/>
    <n v="-1.569091"/>
    <n v="3.0408189999999999"/>
    <n v="6.0099999999999997E-4"/>
  </r>
  <r>
    <n v="4389"/>
    <x v="17"/>
    <s v="63-71-98"/>
    <s v="63-71-98"/>
    <x v="1"/>
    <x v="4187"/>
    <n v="295.56799999999998"/>
    <n v="373.60599999999999"/>
    <n v="2.2397140000000002"/>
    <n v="0"/>
    <x v="2068"/>
    <x v="3981"/>
    <n v="-7.3965839999999998"/>
    <n v="-129.43912499999999"/>
    <n v="-1.5689949999999999"/>
    <n v="-7.4059910000000002"/>
    <n v="-129.430984"/>
    <n v="-1.569064"/>
    <n v="1.243967"/>
    <n v="6.8999999999999997E-5"/>
  </r>
  <r>
    <n v="4390"/>
    <x v="17"/>
    <s v="63-71-98"/>
    <s v="63-71-98"/>
    <x v="1"/>
    <x v="4188"/>
    <n v="213.053"/>
    <n v="279.31200000000001"/>
    <n v="2.3259349999999999"/>
    <n v="0"/>
    <x v="3881"/>
    <x v="3982"/>
    <n v="-7.3830629999999999"/>
    <n v="-130.17862199999999"/>
    <n v="-1.5718160000000001"/>
    <n v="-7.4050799999999999"/>
    <n v="-130.156723"/>
    <n v="-1.5698799999999999"/>
    <n v="3.1053570000000001"/>
    <n v="1.936E-3"/>
  </r>
  <r>
    <n v="4391"/>
    <x v="16"/>
    <s v="19-63-71-98"/>
    <s v="19-63-71-98"/>
    <x v="1"/>
    <x v="4189"/>
    <n v="285.471"/>
    <n v="252.08"/>
    <n v="4.2020150000000003"/>
    <n v="0"/>
    <x v="3882"/>
    <x v="3983"/>
    <n v="-7.4074939999999998"/>
    <n v="-131.13198299999999"/>
    <n v="-1.5684849999999999"/>
    <n v="-7.404242"/>
    <n v="-131.124359"/>
    <n v="-1.5701350000000001"/>
    <n v="0.82881300000000002"/>
    <n v="1.65E-3"/>
  </r>
  <r>
    <n v="4392"/>
    <x v="16"/>
    <s v="19-63-71-98"/>
    <s v="19-63-71-98"/>
    <x v="1"/>
    <x v="4190"/>
    <n v="368.298"/>
    <n v="331.255"/>
    <n v="3.0826820000000001"/>
    <n v="0"/>
    <x v="542"/>
    <x v="3984"/>
    <n v="-7.4019110000000001"/>
    <n v="-131.85103000000001"/>
    <n v="-1.5667899999999999"/>
    <n v="-7.4040619999999997"/>
    <n v="-131.85015899999999"/>
    <n v="-1.569939"/>
    <n v="0.232099"/>
    <n v="3.15E-3"/>
  </r>
  <r>
    <n v="4393"/>
    <x v="16"/>
    <s v="19-63-71-98"/>
    <s v="19-63-71-98"/>
    <x v="1"/>
    <x v="4191"/>
    <n v="433.47300000000001"/>
    <n v="316.05"/>
    <n v="2.5898789999999998"/>
    <n v="0"/>
    <x v="3883"/>
    <x v="3985"/>
    <n v="-7.4028960000000001"/>
    <n v="-132.57679999999999"/>
    <n v="-1.5696950000000001"/>
    <n v="-7.4040039999999996"/>
    <n v="-132.57603499999999"/>
    <n v="-1.57091"/>
    <n v="0.13465299999999999"/>
    <n v="1.2149999999999999E-3"/>
  </r>
  <r>
    <n v="4394"/>
    <x v="17"/>
    <s v="19-63-98"/>
    <s v="19-63-98"/>
    <x v="1"/>
    <x v="4192"/>
    <n v="207.18600000000001"/>
    <n v="261.31299999999999"/>
    <n v="2.9631539999999998"/>
    <n v="0"/>
    <x v="396"/>
    <x v="3986"/>
    <n v="-7.3955109999999999"/>
    <n v="-133.538037"/>
    <n v="-1.571968"/>
    <n v="-7.4044800000000004"/>
    <n v="-133.54390000000001"/>
    <n v="-1.5714090000000001"/>
    <n v="1.0715349999999999"/>
    <n v="5.5900000000000004E-4"/>
  </r>
  <r>
    <n v="4395"/>
    <x v="17"/>
    <s v="19-63-98"/>
    <s v="19-63-98"/>
    <x v="1"/>
    <x v="3881"/>
    <n v="285.31200000000001"/>
    <n v="349.57100000000003"/>
    <n v="2.1632349999999998"/>
    <n v="0"/>
    <x v="3884"/>
    <x v="3987"/>
    <n v="-7.408525"/>
    <n v="-134.27293599999999"/>
    <n v="-1.5734509999999999"/>
    <n v="-7.4051729999999996"/>
    <n v="-134.26975999999999"/>
    <n v="-1.57117"/>
    <n v="0.46176400000000001"/>
    <n v="2.281E-3"/>
  </r>
  <r>
    <n v="4396"/>
    <x v="17"/>
    <s v="19-63-98"/>
    <s v="19-63-98"/>
    <x v="1"/>
    <x v="4193"/>
    <n v="379.28899999999999"/>
    <n v="334.02"/>
    <n v="2.3856869999999999"/>
    <n v="0"/>
    <x v="3885"/>
    <x v="3988"/>
    <n v="-7.3837960000000002"/>
    <n v="-135.017338"/>
    <n v="-1.5717730000000001"/>
    <n v="-7.4056189999999997"/>
    <n v="-134.99556000000001"/>
    <n v="-1.57182"/>
    <n v="3.083116"/>
    <n v="4.6999999999999997E-5"/>
  </r>
  <r>
    <n v="4397"/>
    <x v="17"/>
    <s v="19-63-98"/>
    <s v="19-63-98"/>
    <x v="1"/>
    <x v="4194"/>
    <n v="234.46299999999999"/>
    <n v="235.56700000000001"/>
    <n v="3.2687080000000002"/>
    <n v="0"/>
    <x v="1347"/>
    <x v="372"/>
    <n v="-7.4110719999999999"/>
    <n v="-135.967747"/>
    <n v="-1.5739510000000001"/>
    <n v="-7.4065440000000002"/>
    <n v="-135.963303"/>
    <n v="-1.571976"/>
    <n v="0.63443799999999995"/>
    <n v="1.9750000000000002E-3"/>
  </r>
  <r>
    <n v="4398"/>
    <x v="17"/>
    <s v="19-63-98"/>
    <s v="19-63-98"/>
    <x v="1"/>
    <x v="4195"/>
    <n v="285.48200000000003"/>
    <n v="284.02"/>
    <n v="2.1453000000000002"/>
    <n v="0"/>
    <x v="3886"/>
    <x v="3989"/>
    <n v="-7.3936500000000001"/>
    <n v="-136.69293200000001"/>
    <n v="-1.5695680000000001"/>
    <n v="-7.4074999999999998"/>
    <n v="-136.68910199999999"/>
    <n v="-1.5715950000000001"/>
    <n v="1.436904"/>
    <n v="2.0270000000000002E-3"/>
  </r>
  <r>
    <n v="4399"/>
    <x v="17"/>
    <s v="19-63-98"/>
    <s v="19-63-98"/>
    <x v="1"/>
    <x v="4196"/>
    <n v="319.10700000000003"/>
    <n v="319.15499999999997"/>
    <n v="2.3332310000000001"/>
    <n v="0"/>
    <x v="1716"/>
    <x v="3990"/>
    <n v="-7.3967599999999996"/>
    <n v="-137.42658599999999"/>
    <n v="-1.572303"/>
    <n v="-7.4083220000000001"/>
    <n v="-137.41490200000001"/>
    <n v="-1.5722849999999999"/>
    <n v="1.6438189999999999"/>
    <n v="1.8E-5"/>
  </r>
  <r>
    <n v="4400"/>
    <x v="17"/>
    <s v="19-63-98"/>
    <s v="19-63-98"/>
    <x v="1"/>
    <x v="4197"/>
    <n v="262.25799999999998"/>
    <n v="263.21899999999999"/>
    <n v="2.997096"/>
    <n v="0"/>
    <x v="3887"/>
    <x v="3991"/>
    <n v="-7.3690730000000002"/>
    <n v="-138.38378299999999"/>
    <n v="-1.5666549999999999"/>
    <n v="-7.4097710000000001"/>
    <n v="-138.38262900000001"/>
    <n v="-1.5724929999999999"/>
    <n v="4.0715180000000002"/>
    <n v="5.8370000000000002E-3"/>
  </r>
  <r>
    <n v="4401"/>
    <x v="17"/>
    <s v="19-63-98"/>
    <s v="19-63-98"/>
    <x v="1"/>
    <x v="4198"/>
    <n v="287.536"/>
    <n v="290.00799999999998"/>
    <n v="2.2196229999999999"/>
    <n v="0"/>
    <x v="3888"/>
    <x v="3992"/>
    <n v="-7.4071639999999999"/>
    <n v="-139.11126200000001"/>
    <n v="-1.5727070000000001"/>
    <n v="-7.4111440000000002"/>
    <n v="-139.108429"/>
    <n v="-1.5721449999999999"/>
    <n v="0.48852299999999999"/>
    <n v="5.62E-4"/>
  </r>
  <r>
    <n v="4402"/>
    <x v="17"/>
    <s v="19-63-98"/>
    <s v="19-63-98"/>
    <x v="1"/>
    <x v="4199"/>
    <n v="375.589"/>
    <n v="444.50599999999997"/>
    <n v="2.235779"/>
    <n v="0"/>
    <x v="547"/>
    <x v="3993"/>
    <n v="-7.4196470000000003"/>
    <n v="-139.82705100000001"/>
    <n v="-1.5723069999999999"/>
    <n v="-7.4122779999999997"/>
    <n v="-139.83422899999999"/>
    <n v="-1.5727660000000001"/>
    <n v="1.028648"/>
    <n v="4.5899999999999999E-4"/>
  </r>
  <r>
    <n v="4403"/>
    <x v="17"/>
    <s v="19-63-98"/>
    <s v="19-63-98"/>
    <x v="1"/>
    <x v="4200"/>
    <n v="279.95499999999998"/>
    <n v="342.04"/>
    <n v="2.8742290000000001"/>
    <n v="0"/>
    <x v="1557"/>
    <x v="3994"/>
    <n v="-7.4331360000000002"/>
    <n v="-140.80301600000001"/>
    <n v="-1.57498"/>
    <n v="-7.4139799999999996"/>
    <n v="-140.80197100000001"/>
    <n v="-1.572797"/>
    <n v="1.9185350000000001"/>
    <n v="2.183E-3"/>
  </r>
  <r>
    <n v="4404"/>
    <x v="17"/>
    <s v="19-63-98"/>
    <s v="19-63-98"/>
    <x v="1"/>
    <x v="4201"/>
    <n v="322.30099999999999"/>
    <n v="368.73399999999998"/>
    <n v="2.056514"/>
    <n v="0"/>
    <x v="1353"/>
    <x v="1310"/>
    <n v="-7.436706"/>
    <n v="-141.54727099999999"/>
    <n v="-1.569015"/>
    <n v="-7.4154419999999996"/>
    <n v="-141.527771"/>
    <n v="-1.57233"/>
    <n v="2.8851689999999999"/>
    <n v="3.3149999999999998E-3"/>
  </r>
  <r>
    <n v="4405"/>
    <x v="17"/>
    <s v="19-63-98"/>
    <s v="19-63-98"/>
    <x v="1"/>
    <x v="4202"/>
    <n v="212.227"/>
    <n v="378.88099999999997"/>
    <n v="2.1067130000000001"/>
    <n v="0"/>
    <x v="315"/>
    <x v="3995"/>
    <n v="-7.4116970000000002"/>
    <n v="-142.258341"/>
    <n v="-1.5713349999999999"/>
    <n v="-7.4165979999999996"/>
    <n v="-142.25357099999999"/>
    <n v="-1.5728500000000001"/>
    <n v="0.68393400000000004"/>
    <n v="1.5150000000000001E-3"/>
  </r>
  <r>
    <n v="4406"/>
    <x v="17"/>
    <s v="19-63-98"/>
    <s v="19-63-98"/>
    <x v="1"/>
    <x v="4203"/>
    <n v="215.125"/>
    <n v="295.40699999999998"/>
    <n v="2.6539229999999998"/>
    <n v="0"/>
    <x v="718"/>
    <x v="3996"/>
    <n v="-7.4769189999999996"/>
    <n v="-143.17512199999999"/>
    <n v="-1.57531"/>
    <n v="-7.4184700000000001"/>
    <n v="-143.22129799999999"/>
    <n v="-1.572943"/>
    <n v="7.4488529999999997"/>
    <n v="2.3670000000000002E-3"/>
  </r>
  <r>
    <n v="4407"/>
    <x v="17"/>
    <s v="19-63-98"/>
    <s v="19-63-98"/>
    <x v="1"/>
    <x v="4204"/>
    <n v="278.92200000000003"/>
    <n v="391.50700000000001"/>
    <n v="2.0244409999999999"/>
    <n v="0"/>
    <x v="1574"/>
    <x v="3997"/>
    <n v="-7.5061270000000002"/>
    <n v="-143.862043"/>
    <n v="-1.5740670000000001"/>
    <n v="-7.4200569999999999"/>
    <n v="-143.947113"/>
    <n v="-1.5724940000000001"/>
    <n v="12.101661"/>
    <n v="1.573E-3"/>
  </r>
  <r>
    <n v="4408"/>
    <x v="17"/>
    <s v="19-63-98"/>
    <s v="19-63-98"/>
    <x v="1"/>
    <x v="4205"/>
    <n v="360.45299999999997"/>
    <n v="316.322"/>
    <n v="2.4114740000000001"/>
    <n v="0"/>
    <x v="714"/>
    <x v="3998"/>
    <n v="-7.4397900000000003"/>
    <n v="-144.652097"/>
    <n v="-1.5733980000000001"/>
    <n v="-7.4213680000000002"/>
    <n v="-144.67291299999999"/>
    <n v="-1.5730409999999999"/>
    <n v="2.7796789999999998"/>
    <n v="3.57E-4"/>
  </r>
  <r>
    <n v="4409"/>
    <x v="17"/>
    <s v="19-63-98"/>
    <s v="19-63-98"/>
    <x v="1"/>
    <x v="4206"/>
    <n v="225.56200000000001"/>
    <n v="258.20600000000002"/>
    <n v="2.81995"/>
    <n v="0"/>
    <x v="550"/>
    <x v="3999"/>
    <n v="-7.4580070000000003"/>
    <n v="-145.620037"/>
    <n v="-1.5779190000000001"/>
    <n v="-7.4233260000000003"/>
    <n v="-145.64063999999999"/>
    <n v="-1.5730710000000001"/>
    <n v="4.033989"/>
    <n v="4.8479999999999999E-3"/>
  </r>
  <r>
    <n v="4410"/>
    <x v="16"/>
    <s v="19-54-63-98"/>
    <s v="19-54-63-98"/>
    <x v="1"/>
    <x v="4207"/>
    <n v="507.09300000000002"/>
    <n v="411.65499999999997"/>
    <n v="3.102112"/>
    <n v="0"/>
    <x v="319"/>
    <x v="4000"/>
    <n v="-7.4095240000000002"/>
    <n v="-146.35353499999999"/>
    <n v="-1.5698049999999999"/>
    <n v="-7.425001"/>
    <n v="-146.36644000000001"/>
    <n v="-1.5726169999999999"/>
    <n v="2.0151479999999999"/>
    <n v="2.8119999999999998E-3"/>
  </r>
  <r>
    <n v="4411"/>
    <x v="16"/>
    <s v="19-54-63-98"/>
    <s v="19-54-63-98"/>
    <x v="1"/>
    <x v="4208"/>
    <n v="269.541"/>
    <n v="314.56900000000002"/>
    <n v="3.1519460000000001"/>
    <n v="0"/>
    <x v="558"/>
    <x v="4001"/>
    <n v="-7.3442309999999997"/>
    <n v="-147.18308099999999"/>
    <n v="-1.572422"/>
    <n v="-7.4263890000000004"/>
    <n v="-147.09223900000001"/>
    <n v="-1.573153"/>
    <n v="12.248308"/>
    <n v="7.3099999999999999E-4"/>
  </r>
  <r>
    <n v="4412"/>
    <x v="16"/>
    <s v="19-54-63-98"/>
    <s v="19-54-63-98"/>
    <x v="1"/>
    <x v="4209"/>
    <n v="464.33300000000003"/>
    <n v="440.55599999999998"/>
    <n v="2.544143"/>
    <n v="0"/>
    <x v="543"/>
    <x v="2952"/>
    <n v="-7.442634"/>
    <n v="-147.82231999999999"/>
    <n v="-1.5717289999999999"/>
    <n v="-7.4281069999999998"/>
    <n v="-147.818039"/>
    <n v="-1.5726830000000001"/>
    <n v="1.514411"/>
    <n v="9.5399999999999999E-4"/>
  </r>
  <r>
    <n v="4413"/>
    <x v="16"/>
    <s v="19-54-63-98"/>
    <s v="19-54-63-98"/>
    <x v="1"/>
    <x v="4210"/>
    <n v="343.68400000000003"/>
    <n v="360.29899999999998"/>
    <n v="3.6680769999999998"/>
    <n v="0"/>
    <x v="553"/>
    <x v="4002"/>
    <n v="-7.4167459999999998"/>
    <n v="-148.79179400000001"/>
    <n v="-1.5717159999999999"/>
    <n v="-7.4302359999999998"/>
    <n v="-148.78578200000001"/>
    <n v="-1.572732"/>
    <n v="1.4769060000000001"/>
    <n v="1.016E-3"/>
  </r>
  <r>
    <n v="4414"/>
    <x v="16"/>
    <s v="19-54-63-98"/>
    <s v="19-54-63-98"/>
    <x v="1"/>
    <x v="4211"/>
    <n v="478.28399999999999"/>
    <n v="350.64100000000002"/>
    <n v="2.9084669999999999"/>
    <n v="0"/>
    <x v="553"/>
    <x v="4003"/>
    <n v="-7.4403059999999996"/>
    <n v="-149.484825"/>
    <n v="-1.577116"/>
    <n v="-7.4316399999999998"/>
    <n v="-149.51158100000001"/>
    <n v="-1.5732159999999999"/>
    <n v="2.8124859999999998"/>
    <n v="3.8999999999999998E-3"/>
  </r>
  <r>
    <n v="4415"/>
    <x v="16"/>
    <s v="19-54-63-98"/>
    <s v="19-54-63-98"/>
    <x v="1"/>
    <x v="4212"/>
    <n v="288.28899999999999"/>
    <n v="333.95499999999998"/>
    <n v="3.3013150000000002"/>
    <n v="0"/>
    <x v="712"/>
    <x v="1644"/>
    <n v="-7.3734650000000004"/>
    <n v="-150.29578599999999"/>
    <n v="-1.5729919999999999"/>
    <n v="-7.4334009999999999"/>
    <n v="-150.237381"/>
    <n v="-1.5727439999999999"/>
    <n v="8.3686509999999998"/>
    <n v="2.4800000000000001E-4"/>
  </r>
  <r>
    <n v="4416"/>
    <x v="16"/>
    <s v="19-54-63-98"/>
    <s v="19-54-63-98"/>
    <x v="1"/>
    <x v="4213"/>
    <n v="271.69200000000001"/>
    <n v="332.57600000000002"/>
    <n v="3.9707910000000002"/>
    <n v="0"/>
    <x v="711"/>
    <x v="2973"/>
    <n v="-7.419289"/>
    <n v="-151.200805"/>
    <n v="-1.5716669999999999"/>
    <n v="-7.435492"/>
    <n v="-151.20510899999999"/>
    <n v="-1.572721"/>
    <n v="1.6764140000000001"/>
    <n v="1.0529999999999999E-3"/>
  </r>
  <r>
    <n v="4417"/>
    <x v="16"/>
    <s v="19-54-63-98"/>
    <s v="19-54-63-98"/>
    <x v="1"/>
    <x v="4214"/>
    <n v="312.82900000000001"/>
    <n v="251.761"/>
    <n v="2.7142379999999999"/>
    <n v="0"/>
    <x v="716"/>
    <x v="4004"/>
    <n v="-7.4432770000000001"/>
    <n v="-151.93034"/>
    <n v="-1.573761"/>
    <n v="-7.4368829999999999"/>
    <n v="-151.93090799999999"/>
    <n v="-1.5731949999999999"/>
    <n v="0.64195899999999995"/>
    <n v="5.6599999999999999E-4"/>
  </r>
  <r>
    <n v="4418"/>
    <x v="15"/>
    <s v="19-54-63-98-204"/>
    <s v="19-54-63-98-204"/>
    <x v="1"/>
    <x v="4215"/>
    <n v="451.47500000000002"/>
    <n v="331.72899999999998"/>
    <n v="3.4631189999999998"/>
    <n v="0"/>
    <x v="706"/>
    <x v="4005"/>
    <n v="-7.4513429999999996"/>
    <n v="-152.656126"/>
    <n v="-1.570845"/>
    <n v="-7.438612"/>
    <n v="-152.65670800000001"/>
    <n v="-1.5727070000000001"/>
    <n v="1.27447"/>
    <n v="1.8619999999999999E-3"/>
  </r>
  <r>
    <n v="4419"/>
    <x v="15"/>
    <s v="19-54-63-98-204"/>
    <s v="19-54-63-98-204"/>
    <x v="1"/>
    <x v="4216"/>
    <n v="586.71400000000006"/>
    <n v="644.14800000000002"/>
    <n v="4.6710430000000001"/>
    <n v="0"/>
    <x v="1282"/>
    <x v="4006"/>
    <n v="-7.4308180000000004"/>
    <n v="-153.63247999999999"/>
    <n v="-1.5735300000000001"/>
    <n v="-7.4407059999999996"/>
    <n v="-153.62445099999999"/>
    <n v="-1.5727120000000001"/>
    <n v="1.273722"/>
    <n v="8.1800000000000004E-4"/>
  </r>
  <r>
    <n v="4420"/>
    <x v="15"/>
    <s v="19-54-63-98-204"/>
    <s v="19-54-63-98-204"/>
    <x v="1"/>
    <x v="4217"/>
    <n v="651.70100000000002"/>
    <n v="572.83900000000006"/>
    <n v="3.7181869999999999"/>
    <n v="0"/>
    <x v="1282"/>
    <x v="4007"/>
    <n v="-7.3933549999999997"/>
    <n v="-154.40176299999999"/>
    <n v="-1.573048"/>
    <n v="-7.4421910000000002"/>
    <n v="-154.35024999999999"/>
    <n v="-1.5732680000000001"/>
    <n v="7.0982779999999996"/>
    <n v="2.2000000000000001E-4"/>
  </r>
  <r>
    <n v="4421"/>
    <x v="15"/>
    <s v="19-54-63-98-204"/>
    <s v="19-54-63-98-204"/>
    <x v="1"/>
    <x v="4218"/>
    <n v="311.95600000000002"/>
    <n v="281.95600000000002"/>
    <n v="4.8495759999999999"/>
    <n v="0"/>
    <x v="560"/>
    <x v="4008"/>
    <n v="-7.4262300000000003"/>
    <n v="-155.306241"/>
    <n v="-1.5717589999999999"/>
    <n v="-7.4444100000000004"/>
    <n v="-155.31797800000001"/>
    <n v="-1.5733220000000001"/>
    <n v="2.1639689999999998"/>
    <n v="1.5629999999999999E-3"/>
  </r>
  <r>
    <n v="4422"/>
    <x v="15"/>
    <s v="19-54-63-98-204"/>
    <s v="19-54-63-98-204"/>
    <x v="1"/>
    <x v="4219"/>
    <n v="638.87"/>
    <n v="453.54"/>
    <n v="4.0329509999999997"/>
    <n v="0"/>
    <x v="550"/>
    <x v="4009"/>
    <n v="-7.4665860000000004"/>
    <n v="-156.063729"/>
    <n v="-1.5682119999999999"/>
    <n v="-7.4462669999999997"/>
    <n v="-156.04379299999999"/>
    <n v="-1.572865"/>
    <n v="2.846536"/>
    <n v="4.653E-3"/>
  </r>
  <r>
    <n v="4423"/>
    <x v="15"/>
    <s v="19-54-63-98-204"/>
    <s v="19-54-63-98-204"/>
    <x v="1"/>
    <x v="4220"/>
    <n v="480.988"/>
    <n v="337.42700000000002"/>
    <n v="3.504397"/>
    <n v="0"/>
    <x v="315"/>
    <x v="4010"/>
    <n v="-7.4452230000000004"/>
    <n v="-156.770252"/>
    <n v="-1.57341"/>
    <n v="-7.4476680000000002"/>
    <n v="-156.76959199999999"/>
    <n v="-1.573256"/>
    <n v="0.25316899999999998"/>
    <n v="1.54E-4"/>
  </r>
  <r>
    <n v="4424"/>
    <x v="15"/>
    <s v="19-54-63-98-204"/>
    <s v="19-54-63-98-204"/>
    <x v="1"/>
    <x v="4221"/>
    <n v="553.64400000000001"/>
    <n v="326.82299999999998"/>
    <n v="4.887219"/>
    <n v="0"/>
    <x v="2692"/>
    <x v="4011"/>
    <n v="-7.4446640000000004"/>
    <n v="-157.74183500000001"/>
    <n v="-1.5733090000000001"/>
    <n v="-7.4493510000000001"/>
    <n v="-157.73732000000001"/>
    <n v="-1.5728979999999999"/>
    <n v="0.65083999999999997"/>
    <n v="4.0999999999999999E-4"/>
  </r>
  <r>
    <n v="4425"/>
    <x v="16"/>
    <s v="19-54-98-204"/>
    <s v="19-54-98-204"/>
    <x v="1"/>
    <x v="4222"/>
    <n v="433.24599999999998"/>
    <n v="276.05"/>
    <n v="3.1991109999999998"/>
    <n v="0"/>
    <x v="558"/>
    <x v="4012"/>
    <n v="-7.4793589999999996"/>
    <n v="-158.462862"/>
    <n v="-1.568478"/>
    <n v="-7.4505730000000003"/>
    <n v="-158.46312"/>
    <n v="-1.5721449999999999"/>
    <n v="2.8786849999999999"/>
    <n v="3.6670000000000001E-3"/>
  </r>
  <r>
    <n v="4426"/>
    <x v="17"/>
    <s v="19-54-204"/>
    <s v="19-54-204"/>
    <x v="1"/>
    <x v="4223"/>
    <n v="322.03500000000003"/>
    <n v="408.30099999999999"/>
    <n v="1.991903"/>
    <n v="0"/>
    <x v="1574"/>
    <x v="4013"/>
    <n v="-7.5193680000000001"/>
    <n v="-159.13261299999999"/>
    <n v="-1.5711619999999999"/>
    <n v="-7.4514100000000001"/>
    <n v="-159.188919"/>
    <n v="-1.5724800000000001"/>
    <n v="8.8253029999999999"/>
    <n v="1.3179999999999999E-3"/>
  </r>
  <r>
    <n v="4427"/>
    <x v="17"/>
    <s v="19-54-204"/>
    <s v="19-54-204"/>
    <x v="1"/>
    <x v="4224"/>
    <n v="404.142"/>
    <n v="367.798"/>
    <n v="3.2475329999999998"/>
    <n v="0"/>
    <x v="2832"/>
    <x v="4014"/>
    <n v="-7.480175"/>
    <n v="-160.202102"/>
    <n v="-1.5608310000000001"/>
    <n v="-7.4526469999999998"/>
    <n v="-160.15666200000001"/>
    <n v="-1.572346"/>
    <n v="5.3128209999999996"/>
    <n v="1.1514999999999999E-2"/>
  </r>
  <r>
    <n v="4428"/>
    <x v="17"/>
    <s v="19-54-204"/>
    <s v="19-54-204"/>
    <x v="1"/>
    <x v="4225"/>
    <n v="252.44200000000001"/>
    <n v="436.166"/>
    <n v="2.2538809999999998"/>
    <n v="0"/>
    <x v="706"/>
    <x v="4015"/>
    <n v="-7.4695590000000003"/>
    <n v="-160.89778000000001"/>
    <n v="-1.5677000000000001"/>
    <n v="-7.453678"/>
    <n v="-160.882462"/>
    <n v="-1.57178"/>
    <n v="2.2065100000000002"/>
    <n v="4.0800000000000003E-3"/>
  </r>
  <r>
    <n v="4429"/>
    <x v="17"/>
    <s v="19-54-204"/>
    <s v="19-54-204"/>
    <x v="1"/>
    <x v="4226"/>
    <n v="260.32400000000001"/>
    <n v="252.53700000000001"/>
    <n v="2.3622350000000001"/>
    <n v="0"/>
    <x v="554"/>
    <x v="4016"/>
    <n v="-7.4571909999999999"/>
    <n v="-161.602372"/>
    <n v="-1.573874"/>
    <n v="-7.4543499999999998"/>
    <n v="-161.608261"/>
    <n v="-1.572214"/>
    <n v="0.65379500000000002"/>
    <n v="1.6609999999999999E-3"/>
  </r>
  <r>
    <n v="4430"/>
    <x v="17"/>
    <s v="19-54-204"/>
    <s v="19-54-204"/>
    <x v="1"/>
    <x v="4227"/>
    <n v="214.63200000000001"/>
    <n v="255.86"/>
    <n v="2.8864299999999998"/>
    <n v="0"/>
    <x v="3889"/>
    <x v="4017"/>
    <n v="-7.5107429999999997"/>
    <n v="-162.54297500000001"/>
    <n v="-1.566786"/>
    <n v="-7.4551749999999997"/>
    <n v="-162.57582099999999"/>
    <n v="-1.5719749999999999"/>
    <n v="6.4548969999999999"/>
    <n v="5.189E-3"/>
  </r>
  <r>
    <n v="4431"/>
    <x v="17"/>
    <s v="19-54-204"/>
    <s v="19-54-204"/>
    <x v="1"/>
    <x v="4228"/>
    <n v="226.976"/>
    <n v="318.34300000000002"/>
    <n v="2.0725920000000002"/>
    <n v="0"/>
    <x v="3890"/>
    <x v="4018"/>
    <n v="-7.5196529999999999"/>
    <n v="-163.23997499999999"/>
    <n v="-1.578074"/>
    <n v="-7.4560570000000004"/>
    <n v="-163.29933199999999"/>
    <n v="-1.5714999999999999"/>
    <n v="8.6992010000000004"/>
    <n v="6.5750000000000001E-3"/>
  </r>
  <r>
    <n v="4432"/>
    <x v="16"/>
    <s v="19-54-183-204"/>
    <s v="19-54-183-204"/>
    <x v="1"/>
    <x v="4229"/>
    <n v="351.12599999999998"/>
    <n v="390.92599999999999"/>
    <n v="2.7233689999999999"/>
    <n v="0"/>
    <x v="3891"/>
    <x v="4019"/>
    <n v="-7.469004"/>
    <n v="-164.017629"/>
    <n v="-1.569393"/>
    <n v="-7.456696"/>
    <n v="-164.01826500000001"/>
    <n v="-1.572098"/>
    <n v="1.2323919999999999"/>
    <n v="2.7049999999999999E-3"/>
  </r>
  <r>
    <n v="4433"/>
    <x v="15"/>
    <s v="18-19-54-183-204"/>
    <s v="18-19-54-183-204"/>
    <x v="1"/>
    <x v="4230"/>
    <n v="398.577"/>
    <n v="326.29700000000003"/>
    <n v="5.2561429999999998"/>
    <n v="0"/>
    <x v="3892"/>
    <x v="4020"/>
    <n v="-7.4445439999999996"/>
    <n v="-164.965575"/>
    <n v="-1.5743739999999999"/>
    <n v="-7.4578850000000001"/>
    <n v="-164.967422"/>
    <n v="-1.572255"/>
    <n v="1.3468389999999999"/>
    <n v="2.1189999999999998E-3"/>
  </r>
  <r>
    <n v="4434"/>
    <x v="18"/>
    <s v="18-19-54-75-183-204"/>
    <s v="18-19-54-75-183-204"/>
    <x v="1"/>
    <x v="4231"/>
    <n v="600.11300000000006"/>
    <n v="466.46600000000001"/>
    <n v="4.1372869999999997"/>
    <n v="0"/>
    <x v="3893"/>
    <x v="4021"/>
    <n v="-7.4616509999999998"/>
    <n v="-165.674125"/>
    <n v="-1.5716479999999999"/>
    <n v="-7.4590339999999999"/>
    <n v="-165.671448"/>
    <n v="-1.5718639999999999"/>
    <n v="0.374392"/>
    <n v="2.1599999999999999E-4"/>
  </r>
  <r>
    <n v="4435"/>
    <x v="18"/>
    <s v="18-19-54-75-183-204"/>
    <s v="18-19-54-75-183-204"/>
    <x v="1"/>
    <x v="4232"/>
    <n v="368.29700000000003"/>
    <n v="239.97399999999999"/>
    <n v="4.3602239999999997"/>
    <n v="0"/>
    <x v="3894"/>
    <x v="369"/>
    <n v="-7.418399"/>
    <n v="-166.36951400000001"/>
    <n v="-1.576954"/>
    <n v="-7.4599140000000004"/>
    <n v="-166.36845400000001"/>
    <n v="-1.572497"/>
    <n v="4.1528299999999998"/>
    <n v="4.457E-3"/>
  </r>
  <r>
    <n v="4436"/>
    <x v="18"/>
    <s v="18-19-54-75-183-204"/>
    <s v="18-19-54-75-183-204"/>
    <x v="1"/>
    <x v="4233"/>
    <n v="532.88199999999995"/>
    <n v="283.71499999999997"/>
    <n v="4.420966"/>
    <n v="0"/>
    <x v="3895"/>
    <x v="4022"/>
    <n v="-7.4386720000000004"/>
    <n v="-167.08102600000001"/>
    <n v="-1.5715440000000001"/>
    <n v="-7.4611989999999997"/>
    <n v="-167.058243"/>
    <n v="-1.5720810000000001"/>
    <n v="3.2039900000000001"/>
    <n v="5.3700000000000004E-4"/>
  </r>
  <r>
    <n v="4437"/>
    <x v="18"/>
    <s v="18-19-54-75-183-204"/>
    <s v="18-19-54-75-183-204"/>
    <x v="1"/>
    <x v="4234"/>
    <n v="724.41499999999996"/>
    <n v="428.786"/>
    <n v="5.9951439999999998"/>
    <n v="0"/>
    <x v="3896"/>
    <x v="4023"/>
    <n v="-7.4485070000000002"/>
    <n v="-167.944254"/>
    <n v="-1.5736429999999999"/>
    <n v="-7.4626289999999997"/>
    <n v="-167.953857"/>
    <n v="-1.5721020000000001"/>
    <n v="1.7077899999999999"/>
    <n v="1.5410000000000001E-3"/>
  </r>
  <r>
    <n v="4438"/>
    <x v="18"/>
    <s v="18-19-54-75-183-204"/>
    <s v="18-19-54-75-183-204"/>
    <x v="1"/>
    <x v="4235"/>
    <n v="438.88200000000001"/>
    <n v="387.71300000000002"/>
    <n v="3.5408970000000002"/>
    <n v="0"/>
    <x v="3897"/>
    <x v="4024"/>
    <n v="-7.461951"/>
    <n v="-168.58931000000001"/>
    <n v="-1.572837"/>
    <n v="-7.4634450000000001"/>
    <n v="-168.589294"/>
    <n v="-1.5726819999999999"/>
    <n v="0.14939"/>
    <n v="1.55E-4"/>
  </r>
  <r>
    <n v="4439"/>
    <x v="18"/>
    <s v="18-19-54-75-183-204"/>
    <s v="18-19-54-75-183-204"/>
    <x v="1"/>
    <x v="4236"/>
    <n v="368.226"/>
    <n v="382.40100000000001"/>
    <n v="3.9675310000000001"/>
    <n v="0"/>
    <x v="3898"/>
    <x v="4025"/>
    <n v="-7.4713229999999999"/>
    <n v="-169.17883800000001"/>
    <n v="-1.5712999999999999"/>
    <n v="-7.4645929999999998"/>
    <n v="-169.18571499999999"/>
    <n v="-1.572101"/>
    <n v="0.96218899999999996"/>
    <n v="8.0099999999999995E-4"/>
  </r>
  <r>
    <n v="4440"/>
    <x v="14"/>
    <s v="18-19-26-54-75-183-204"/>
    <s v="18-19-26-54-75-183-204"/>
    <x v="1"/>
    <x v="4237"/>
    <n v="544.53899999999999"/>
    <n v="416.01499999999999"/>
    <n v="4.5074699999999996"/>
    <n v="0"/>
    <x v="3899"/>
    <x v="4026"/>
    <n v="-7.4753530000000001"/>
    <n v="-169.70280700000001"/>
    <n v="-1.572247"/>
    <n v="-7.4651779999999999"/>
    <n v="-169.700256"/>
    <n v="-1.572937"/>
    <n v="1.0490029999999999"/>
    <n v="6.8999999999999997E-4"/>
  </r>
  <r>
    <n v="4441"/>
    <x v="14"/>
    <s v="18-19-26-54-75-183-204"/>
    <s v="18-19-26-54-75-183-204"/>
    <x v="1"/>
    <x v="4238"/>
    <n v="808.53099999999995"/>
    <n v="352.642"/>
    <n v="1.868152"/>
    <n v="0"/>
    <x v="3900"/>
    <x v="4027"/>
    <n v="-7.4614979999999997"/>
    <n v="-170.01045099999999"/>
    <n v="-1.572206"/>
    <n v="-7.4656500000000001"/>
    <n v="-170.00614899999999"/>
    <n v="-1.573094"/>
    <n v="0.59785900000000003"/>
    <n v="8.8800000000000001E-4"/>
  </r>
  <r>
    <n v="4442"/>
    <x v="14"/>
    <s v="18-19-26-54-75-183-204"/>
    <s v="18-19-26-54-75-183-204"/>
    <x v="1"/>
    <x v="4239"/>
    <n v="791.9"/>
    <n v="369.75299999999999"/>
    <n v="1.6173709999999999"/>
    <n v="0"/>
    <x v="3901"/>
    <x v="56"/>
    <n v="-7.4352340000000003"/>
    <n v="-170.12939700000001"/>
    <n v="-1.572638"/>
    <n v="-7.4658009999999999"/>
    <n v="-170.09768700000001"/>
    <n v="-1.5731219999999999"/>
    <n v="4.4043970000000003"/>
    <n v="4.84E-4"/>
  </r>
  <r>
    <n v="4443"/>
    <x v="14"/>
    <s v="18-19-26-54-75-183-204"/>
    <s v="18-19-26-54-75-183-204"/>
    <x v="1"/>
    <x v="4240"/>
    <n v="439.80399999999997"/>
    <n v="259.89699999999999"/>
    <n v="1.3549389999999999"/>
    <n v="0"/>
    <x v="3902"/>
    <x v="56"/>
    <n v="-7.4685790000000001"/>
    <n v="-170.09406999999999"/>
    <n v="-1.5722179999999999"/>
    <n v="-7.465802"/>
    <n v="-170.098206"/>
    <n v="-1.5731219999999999"/>
    <n v="0.49809700000000001"/>
    <n v="9.0399999999999996E-4"/>
  </r>
  <r>
    <n v="4444"/>
    <x v="14"/>
    <s v="18-19-26-54-75-183-204"/>
    <s v="18-19-26-54-75-183-204"/>
    <x v="1"/>
    <x v="4241"/>
    <n v="648.51800000000003"/>
    <n v="448.327"/>
    <n v="0.91424099999999997"/>
    <n v="0"/>
    <x v="3903"/>
    <x v="57"/>
    <n v="-7.4694010000000004"/>
    <n v="-170.094798"/>
    <n v="-1.5728169999999999"/>
    <n v="-7.465802"/>
    <n v="-170.09866299999999"/>
    <n v="-1.5731219999999999"/>
    <n v="0.52814700000000003"/>
    <n v="3.0499999999999999E-4"/>
  </r>
  <r>
    <n v="4445"/>
    <x v="14"/>
    <s v="18-19-26-54-75-183-204"/>
    <s v="18-19-26-54-75-183-204"/>
    <x v="1"/>
    <x v="4242"/>
    <n v="470.483"/>
    <n v="258.31299999999999"/>
    <n v="0.821156"/>
    <n v="0"/>
    <x v="3904"/>
    <x v="0"/>
    <n v="-7.4653210000000003"/>
    <n v="-170.10094699999999"/>
    <n v="-1.5728169999999999"/>
    <n v="-7.4658030000000002"/>
    <n v="-170.098984"/>
    <n v="-1.573121"/>
    <n v="0.20213300000000001"/>
    <n v="3.0499999999999999E-4"/>
  </r>
  <r>
    <n v="4446"/>
    <x v="14"/>
    <s v="18-19-26-54-75-183-204"/>
    <s v="18-19-26-54-75-183-204"/>
    <x v="1"/>
    <x v="4243"/>
    <n v="400.65100000000001"/>
    <n v="241.79"/>
    <n v="0.94240500000000005"/>
    <n v="0"/>
    <x v="3905"/>
    <x v="0"/>
    <n v="-7.4652089999999998"/>
    <n v="-170.10074499999999"/>
    <n v="-1.5729519999999999"/>
    <n v="-7.4658030000000002"/>
    <n v="-170.099197"/>
    <n v="-1.5731219999999999"/>
    <n v="0.16574800000000001"/>
    <n v="1.7000000000000001E-4"/>
  </r>
  <r>
    <n v="4447"/>
    <x v="14"/>
    <s v="18-19-26-54-75-183-204"/>
    <s v="18-19-26-54-75-183-204"/>
    <x v="1"/>
    <x v="4244"/>
    <n v="436.40800000000002"/>
    <n v="317.238"/>
    <n v="1.026702"/>
    <n v="0"/>
    <x v="3906"/>
    <x v="0"/>
    <n v="-7.4724950000000003"/>
    <n v="-170.06359499999999"/>
    <n v="-1.575618"/>
    <n v="-7.4658030000000002"/>
    <n v="-170.09927400000001"/>
    <n v="-1.573121"/>
    <n v="3.6300659999999998"/>
    <n v="2.496E-3"/>
  </r>
  <r>
    <n v="4448"/>
    <x v="14"/>
    <s v="18-19-26-54-75-183-204"/>
    <s v="18-19-26-54-75-183-204"/>
    <x v="1"/>
    <x v="4245"/>
    <n v="516.41499999999996"/>
    <n v="254.881"/>
    <n v="1.3461540000000001"/>
    <n v="0"/>
    <x v="3907"/>
    <x v="0"/>
    <n v="-7.4634770000000001"/>
    <n v="-170.09782300000001"/>
    <n v="-1.570543"/>
    <n v="-7.4658030000000002"/>
    <n v="-170.099335"/>
    <n v="-1.573121"/>
    <n v="0.27741700000000002"/>
    <n v="2.578E-3"/>
  </r>
  <r>
    <n v="4449"/>
    <x v="14"/>
    <s v="18-19-26-54-75-183-204"/>
    <s v="18-19-26-54-75-183-204"/>
    <x v="1"/>
    <x v="4246"/>
    <n v="434.18900000000002"/>
    <n v="273.76900000000001"/>
    <n v="0.974047"/>
    <n v="0"/>
    <x v="0"/>
    <x v="0"/>
    <n v="-7.4648500000000002"/>
    <n v="-170.100762"/>
    <n v="-1.573388"/>
    <n v="-7.4658030000000002"/>
    <n v="-170.099335"/>
    <n v="-1.573121"/>
    <n v="0.17163999999999999"/>
    <n v="2.6699999999999998E-4"/>
  </r>
  <r>
    <n v="4450"/>
    <x v="14"/>
    <s v="18-19-26-54-75-183-204"/>
    <s v="18-19-26-54-75-183-204"/>
    <x v="1"/>
    <x v="4247"/>
    <n v="460.40600000000001"/>
    <n v="284.57"/>
    <n v="1.307418"/>
    <n v="0"/>
    <x v="0"/>
    <x v="0"/>
    <n v="-7.4675219999999998"/>
    <n v="-170.10856000000001"/>
    <n v="-1.5723290000000001"/>
    <n v="-7.4658030000000002"/>
    <n v="-170.099335"/>
    <n v="-1.573121"/>
    <n v="0.93844300000000003"/>
    <n v="7.9199999999999995E-4"/>
  </r>
  <r>
    <n v="4451"/>
    <x v="14"/>
    <s v="18-19-26-54-75-183-204"/>
    <s v="18-19-26-54-75-183-204"/>
    <x v="1"/>
    <x v="4248"/>
    <n v="645.13900000000001"/>
    <n v="463.488"/>
    <n v="1.5674380000000001"/>
    <n v="0"/>
    <x v="0"/>
    <x v="0"/>
    <n v="-7.4453250000000004"/>
    <n v="-170.12405999999999"/>
    <n v="-1.5703009999999999"/>
    <n v="-7.4658030000000002"/>
    <n v="-170.099335"/>
    <n v="-1.573121"/>
    <n v="3.2104020000000002"/>
    <n v="2.82E-3"/>
  </r>
  <r>
    <n v="4452"/>
    <x v="14"/>
    <s v="18-19-26-54-75-183-204"/>
    <s v="18-19-26-54-75-183-204"/>
    <x v="1"/>
    <x v="4249"/>
    <n v="419.58600000000001"/>
    <n v="310.99400000000003"/>
    <n v="1.2256899999999999"/>
    <n v="0"/>
    <x v="0"/>
    <x v="0"/>
    <n v="-7.461443"/>
    <n v="-170.10413399999999"/>
    <n v="-1.57345"/>
    <n v="-7.4658030000000002"/>
    <n v="-170.099335"/>
    <n v="-1.573121"/>
    <n v="0.64844500000000005"/>
    <n v="3.2899999999999997E-4"/>
  </r>
  <r>
    <n v="4453"/>
    <x v="14"/>
    <s v="18-19-26-54-75-183-204"/>
    <s v="18-19-26-54-75-183-204"/>
    <x v="1"/>
    <x v="4250"/>
    <n v="438.05799999999999"/>
    <n v="301.99700000000001"/>
    <n v="0.85413700000000004"/>
    <n v="0"/>
    <x v="0"/>
    <x v="0"/>
    <n v="-7.4913850000000002"/>
    <n v="-170.074412"/>
    <n v="-1.5728610000000001"/>
    <n v="-7.4658030000000002"/>
    <n v="-170.099335"/>
    <n v="-1.573121"/>
    <n v="3.5715270000000001"/>
    <n v="2.5999999999999998E-4"/>
  </r>
  <r>
    <n v="4454"/>
    <x v="14"/>
    <s v="18-19-26-54-75-183-204"/>
    <s v="18-19-26-54-75-183-204"/>
    <x v="1"/>
    <x v="4251"/>
    <n v="408.12099999999998"/>
    <n v="286.39699999999999"/>
    <n v="0.90618699999999996"/>
    <n v="0"/>
    <x v="0"/>
    <x v="0"/>
    <n v="-7.4630150000000004"/>
    <n v="-170.10032699999999"/>
    <n v="-1.5728150000000001"/>
    <n v="-7.4658030000000002"/>
    <n v="-170.099335"/>
    <n v="-1.573121"/>
    <n v="0.29588599999999998"/>
    <n v="3.0600000000000001E-4"/>
  </r>
  <r>
    <n v="4455"/>
    <x v="14"/>
    <s v="18-19-26-54-75-183-204"/>
    <s v="18-19-26-54-75-183-204"/>
    <x v="1"/>
    <x v="4252"/>
    <n v="420.399"/>
    <n v="258.22500000000002"/>
    <n v="0.849916"/>
    <n v="0"/>
    <x v="0"/>
    <x v="0"/>
    <n v="-7.4727870000000003"/>
    <n v="-170.09723"/>
    <n v="-1.573812"/>
    <n v="-7.4658030000000002"/>
    <n v="-170.099335"/>
    <n v="-1.573121"/>
    <n v="0.72944200000000003"/>
    <n v="6.9099999999999999E-4"/>
  </r>
  <r>
    <n v="4456"/>
    <x v="14"/>
    <s v="18-19-26-54-75-183-204"/>
    <s v="18-19-26-54-75-183-204"/>
    <x v="1"/>
    <x v="4253"/>
    <n v="481.69600000000003"/>
    <n v="259.39100000000002"/>
    <n v="1.1745760000000001"/>
    <n v="0"/>
    <x v="0"/>
    <x v="0"/>
    <n v="-7.4600460000000002"/>
    <n v="-170.106268"/>
    <n v="-1.5742400000000001"/>
    <n v="-7.4658030000000002"/>
    <n v="-170.099335"/>
    <n v="-1.573121"/>
    <n v="0.90118200000000004"/>
    <n v="1.119E-3"/>
  </r>
  <r>
    <n v="4457"/>
    <x v="14"/>
    <s v="18-19-26-54-75-183-204"/>
    <s v="18-19-26-54-75-183-204"/>
    <x v="1"/>
    <x v="4254"/>
    <n v="727.74300000000005"/>
    <n v="365.33499999999998"/>
    <n v="1.61589"/>
    <n v="0"/>
    <x v="0"/>
    <x v="0"/>
    <n v="-7.4805320000000002"/>
    <n v="-170.075818"/>
    <n v="-1.573556"/>
    <n v="-7.4658030000000002"/>
    <n v="-170.099335"/>
    <n v="-1.573121"/>
    <n v="2.7748149999999998"/>
    <n v="4.35E-4"/>
  </r>
  <r>
    <n v="4458"/>
    <x v="14"/>
    <s v="18-19-26-54-75-183-204"/>
    <s v="18-19-26-54-75-183-204"/>
    <x v="1"/>
    <x v="4255"/>
    <n v="523.78399999999999"/>
    <n v="410.59899999999999"/>
    <n v="0.399115"/>
    <n v="0"/>
    <x v="0"/>
    <x v="0"/>
    <n v="-7.4676790000000004"/>
    <n v="-170.096687"/>
    <n v="-1.5726020000000001"/>
    <n v="-7.4658030000000002"/>
    <n v="-170.099335"/>
    <n v="-1.573121"/>
    <n v="0.324544"/>
    <n v="5.1999999999999995E-4"/>
  </r>
  <r>
    <n v="4459"/>
    <x v="14"/>
    <s v="18-19-26-54-75-183-204"/>
    <s v="18-19-26-54-75-183-204"/>
    <x v="1"/>
    <x v="4256"/>
    <n v="434.21499999999997"/>
    <n v="359.99700000000001"/>
    <n v="1.6039000000000001"/>
    <n v="0"/>
    <x v="0"/>
    <x v="0"/>
    <n v="-7.4617639999999996"/>
    <n v="-170.102543"/>
    <n v="-1.5695920000000001"/>
    <n v="-7.4658030000000002"/>
    <n v="-170.099335"/>
    <n v="-1.573121"/>
    <n v="0.515737"/>
    <n v="3.529E-3"/>
  </r>
  <r>
    <n v="4460"/>
    <x v="14"/>
    <s v="18-19-26-54-75-183-204"/>
    <s v="18-19-26-54-75-183-204"/>
    <x v="1"/>
    <x v="1116"/>
    <n v="719.61599999999999"/>
    <n v="551.67200000000003"/>
    <n v="0.72836400000000001"/>
    <n v="0"/>
    <x v="0"/>
    <x v="0"/>
    <n v="-7.4608980000000003"/>
    <n v="-170.10583600000001"/>
    <n v="-1.5724020000000001"/>
    <n v="-7.4658030000000002"/>
    <n v="-170.099335"/>
    <n v="-1.573121"/>
    <n v="0.81435800000000003"/>
    <n v="7.1900000000000002E-4"/>
  </r>
  <r>
    <n v="4461"/>
    <x v="14"/>
    <s v="18-19-26-54-75-183-204"/>
    <s v="18-19-26-54-75-183-204"/>
    <x v="1"/>
    <x v="4257"/>
    <n v="465.57400000000001"/>
    <n v="307.07900000000001"/>
    <n v="1.0833200000000001"/>
    <n v="0"/>
    <x v="0"/>
    <x v="0"/>
    <n v="-7.459568"/>
    <n v="-170.10660300000001"/>
    <n v="-1.5729280000000001"/>
    <n v="-7.4658030000000002"/>
    <n v="-170.099335"/>
    <n v="-1.573121"/>
    <n v="0.95757599999999998"/>
    <n v="1.93E-4"/>
  </r>
  <r>
    <n v="4462"/>
    <x v="14"/>
    <s v="18-19-26-54-75-183-204"/>
    <s v="18-19-26-54-75-183-204"/>
    <x v="1"/>
    <x v="4258"/>
    <n v="751.91099999999994"/>
    <n v="445.976"/>
    <n v="0.64752299999999996"/>
    <n v="0"/>
    <x v="0"/>
    <x v="0"/>
    <n v="-7.4809060000000001"/>
    <n v="-170.10550699999999"/>
    <n v="-1.5724290000000001"/>
    <n v="-7.4658030000000002"/>
    <n v="-170.099335"/>
    <n v="-1.573121"/>
    <n v="1.6315919999999999"/>
    <n v="6.9300000000000004E-4"/>
  </r>
  <r>
    <n v="4463"/>
    <x v="14"/>
    <s v="18-19-26-54-75-183-204"/>
    <s v="18-19-26-54-75-183-204"/>
    <x v="1"/>
    <x v="4259"/>
    <n v="481.00299999999999"/>
    <n v="334.32900000000001"/>
    <n v="0.76708500000000002"/>
    <n v="0"/>
    <x v="0"/>
    <x v="0"/>
    <n v="-7.4497780000000002"/>
    <n v="-170.084529"/>
    <n v="-1.57416"/>
    <n v="-7.4658030000000002"/>
    <n v="-170.099335"/>
    <n v="-1.573121"/>
    <n v="2.181781"/>
    <n v="1.039E-3"/>
  </r>
  <r>
    <n v="4464"/>
    <x v="14"/>
    <s v="18-19-26-54-75-183-204"/>
    <s v="18-19-26-54-75-183-204"/>
    <x v="1"/>
    <x v="2731"/>
    <n v="748.22900000000004"/>
    <n v="454.19799999999998"/>
    <n v="0.87199000000000004"/>
    <n v="0"/>
    <x v="0"/>
    <x v="0"/>
    <n v="-7.4678050000000002"/>
    <n v="-170.09967700000001"/>
    <n v="-1.5745119999999999"/>
    <n v="-7.4658030000000002"/>
    <n v="-170.099335"/>
    <n v="-1.573121"/>
    <n v="0.20314299999999999"/>
    <n v="1.3910000000000001E-3"/>
  </r>
  <r>
    <n v="4465"/>
    <x v="14"/>
    <s v="18-19-26-54-75-183-204"/>
    <s v="18-19-26-54-75-183-204"/>
    <x v="1"/>
    <x v="4260"/>
    <n v="401.34800000000001"/>
    <n v="214.04"/>
    <n v="1.36896"/>
    <n v="0"/>
    <x v="0"/>
    <x v="0"/>
    <n v="-7.4816399999999996"/>
    <n v="-170.085813"/>
    <n v="-1.5712189999999999"/>
    <n v="-7.4658030000000002"/>
    <n v="-170.099335"/>
    <n v="-1.573121"/>
    <n v="2.0824150000000001"/>
    <n v="1.902E-3"/>
  </r>
  <r>
    <n v="4466"/>
    <x v="14"/>
    <s v="18-19-26-54-75-183-204"/>
    <s v="18-19-26-54-75-183-204"/>
    <x v="1"/>
    <x v="4261"/>
    <n v="425.625"/>
    <n v="238.81299999999999"/>
    <n v="1.2562819999999999"/>
    <n v="0"/>
    <x v="0"/>
    <x v="0"/>
    <n v="-7.4664089999999996"/>
    <n v="-170.100514"/>
    <n v="-1.572708"/>
    <n v="-7.4658030000000002"/>
    <n v="-170.099335"/>
    <n v="-1.573121"/>
    <n v="0.132573"/>
    <n v="4.1300000000000001E-4"/>
  </r>
  <r>
    <n v="4467"/>
    <x v="14"/>
    <s v="18-19-26-54-75-183-204"/>
    <s v="18-19-26-54-75-183-204"/>
    <x v="1"/>
    <x v="4262"/>
    <n v="429.76"/>
    <n v="306.48599999999999"/>
    <n v="0.71518599999999999"/>
    <n v="0"/>
    <x v="0"/>
    <x v="0"/>
    <n v="-7.4638869999999997"/>
    <n v="-170.11953399999999"/>
    <n v="-1.572397"/>
    <n v="-7.4658030000000002"/>
    <n v="-170.099335"/>
    <n v="-1.573121"/>
    <n v="2.0289429999999999"/>
    <n v="7.2499999999999995E-4"/>
  </r>
  <r>
    <n v="4468"/>
    <x v="14"/>
    <s v="18-19-26-54-75-183-204"/>
    <s v="18-19-26-54-75-183-204"/>
    <x v="1"/>
    <x v="4263"/>
    <n v="477.73"/>
    <n v="279.47800000000001"/>
    <n v="0.65552900000000003"/>
    <n v="0"/>
    <x v="0"/>
    <x v="0"/>
    <n v="-7.463374"/>
    <n v="-170.11194499999999"/>
    <n v="-1.5723579999999999"/>
    <n v="-7.4658030000000002"/>
    <n v="-170.099335"/>
    <n v="-1.573121"/>
    <n v="1.284187"/>
    <n v="7.6300000000000001E-4"/>
  </r>
  <r>
    <n v="4469"/>
    <x v="14"/>
    <s v="18-19-26-54-75-183-204"/>
    <s v="18-19-26-54-75-183-204"/>
    <x v="1"/>
    <x v="4264"/>
    <n v="462.00400000000002"/>
    <n v="282.51799999999997"/>
    <n v="0.80952800000000003"/>
    <n v="0"/>
    <x v="0"/>
    <x v="0"/>
    <n v="-7.4639720000000001"/>
    <n v="-170.09969899999999"/>
    <n v="-1.572279"/>
    <n v="-7.4658030000000002"/>
    <n v="-170.099335"/>
    <n v="-1.573121"/>
    <n v="0.186672"/>
    <n v="8.43E-4"/>
  </r>
  <r>
    <n v="4470"/>
    <x v="14"/>
    <s v="18-19-26-54-75-183-204"/>
    <s v="18-19-26-54-75-183-204"/>
    <x v="1"/>
    <x v="4265"/>
    <n v="474.53800000000001"/>
    <n v="303.97199999999998"/>
    <n v="1.190914"/>
    <n v="0"/>
    <x v="0"/>
    <x v="0"/>
    <n v="-7.468928"/>
    <n v="-170.096296"/>
    <n v="-1.573267"/>
    <n v="-7.4658030000000002"/>
    <n v="-170.099335"/>
    <n v="-1.573121"/>
    <n v="0.43592599999999998"/>
    <n v="1.45E-4"/>
  </r>
  <r>
    <n v="4471"/>
    <x v="14"/>
    <s v="18-19-26-54-75-183-204"/>
    <s v="18-19-26-54-75-183-204"/>
    <x v="1"/>
    <x v="4266"/>
    <n v="700.49400000000003"/>
    <n v="403.834"/>
    <n v="1.0144040000000001"/>
    <n v="0"/>
    <x v="0"/>
    <x v="0"/>
    <n v="-7.4638080000000002"/>
    <n v="-170.09854100000001"/>
    <n v="-1.5732569999999999"/>
    <n v="-7.4658030000000002"/>
    <n v="-170.099335"/>
    <n v="-1.573121"/>
    <n v="0.214702"/>
    <n v="1.36E-4"/>
  </r>
  <r>
    <n v="4472"/>
    <x v="14"/>
    <s v="18-19-26-54-75-183-204"/>
    <s v="18-19-26-54-75-183-204"/>
    <x v="1"/>
    <x v="4267"/>
    <n v="446.767"/>
    <n v="307.09899999999999"/>
    <n v="1.483114"/>
    <n v="0"/>
    <x v="0"/>
    <x v="0"/>
    <n v="-7.4625769999999996"/>
    <n v="-170.10499300000001"/>
    <n v="-1.5746100000000001"/>
    <n v="-7.4658030000000002"/>
    <n v="-170.099335"/>
    <n v="-1.573121"/>
    <n v="0.65129700000000001"/>
    <n v="1.4890000000000001E-3"/>
  </r>
  <r>
    <n v="4473"/>
    <x v="14"/>
    <s v="18-19-26-54-75-183-204"/>
    <s v="18-19-26-54-75-183-204"/>
    <x v="1"/>
    <x v="4268"/>
    <n v="773.99400000000003"/>
    <n v="353.70499999999998"/>
    <n v="1.340965"/>
    <n v="0"/>
    <x v="0"/>
    <x v="0"/>
    <n v="-7.4521300000000004"/>
    <n v="-170.11126400000001"/>
    <n v="-1.5732889999999999"/>
    <n v="-7.4658030000000002"/>
    <n v="-170.099335"/>
    <n v="-1.573121"/>
    <n v="1.8145770000000001"/>
    <n v="1.6699999999999999E-4"/>
  </r>
  <r>
    <n v="4474"/>
    <x v="14"/>
    <s v="18-19-26-54-75-183-204"/>
    <s v="18-19-26-54-75-183-204"/>
    <x v="1"/>
    <x v="4269"/>
    <n v="548.54"/>
    <n v="334.99900000000002"/>
    <n v="0.91325299999999998"/>
    <n v="0"/>
    <x v="0"/>
    <x v="0"/>
    <n v="-7.4737609999999997"/>
    <n v="-170.10538"/>
    <n v="-1.572703"/>
    <n v="-7.4658030000000002"/>
    <n v="-170.099335"/>
    <n v="-1.573121"/>
    <n v="0.99939900000000004"/>
    <n v="4.1800000000000002E-4"/>
  </r>
  <r>
    <n v="4475"/>
    <x v="14"/>
    <s v="18-19-26-54-75-183-204"/>
    <s v="18-19-26-54-75-183-204"/>
    <x v="1"/>
    <x v="4270"/>
    <n v="422.21300000000002"/>
    <n v="218.4"/>
    <n v="0.98514599999999997"/>
    <n v="0"/>
    <x v="0"/>
    <x v="0"/>
    <n v="-7.4455119999999999"/>
    <n v="-170.12030799999999"/>
    <n v="-1.572873"/>
    <n v="-7.4658030000000002"/>
    <n v="-170.099335"/>
    <n v="-1.573121"/>
    <n v="2.918231"/>
    <n v="2.4800000000000001E-4"/>
  </r>
  <r>
    <n v="4476"/>
    <x v="14"/>
    <s v="18-19-26-54-75-183-204"/>
    <s v="18-19-26-54-75-183-204"/>
    <x v="1"/>
    <x v="4271"/>
    <n v="533.15599999999995"/>
    <n v="359.33199999999999"/>
    <n v="1.0675349999999999"/>
    <n v="0"/>
    <x v="0"/>
    <x v="0"/>
    <n v="-7.4546099999999997"/>
    <n v="-170.11095"/>
    <n v="-1.5742210000000001"/>
    <n v="-7.4658030000000002"/>
    <n v="-170.099335"/>
    <n v="-1.573121"/>
    <n v="1.6130249999999999"/>
    <n v="1.1000000000000001E-3"/>
  </r>
  <r>
    <n v="4477"/>
    <x v="14"/>
    <s v="18-19-26-54-75-183-204"/>
    <s v="18-19-26-54-75-183-204"/>
    <x v="1"/>
    <x v="4272"/>
    <n v="464.34500000000003"/>
    <n v="259.35500000000002"/>
    <n v="0.63808699999999996"/>
    <n v="0"/>
    <x v="0"/>
    <x v="0"/>
    <n v="-7.4680049999999998"/>
    <n v="-170.096552"/>
    <n v="-1.572614"/>
    <n v="-7.4658030000000002"/>
    <n v="-170.099335"/>
    <n v="-1.573121"/>
    <n v="0.35491899999999998"/>
    <n v="5.0799999999999999E-4"/>
  </r>
  <r>
    <n v="4478"/>
    <x v="14"/>
    <s v="18-19-26-54-75-183-204"/>
    <s v="18-19-26-54-75-183-204"/>
    <x v="1"/>
    <x v="521"/>
    <n v="798.71299999999997"/>
    <n v="435.221"/>
    <n v="0.91401299999999996"/>
    <n v="0"/>
    <x v="0"/>
    <x v="0"/>
    <n v="-7.4436749999999998"/>
    <n v="-170.09846899999999"/>
    <n v="-1.5745039999999999"/>
    <n v="-7.4658030000000002"/>
    <n v="-170.099335"/>
    <n v="-1.573121"/>
    <n v="2.2144509999999999"/>
    <n v="1.382E-3"/>
  </r>
  <r>
    <n v="4479"/>
    <x v="14"/>
    <s v="18-19-26-54-75-183-204"/>
    <s v="18-19-26-54-75-183-204"/>
    <x v="1"/>
    <x v="4273"/>
    <n v="800.88"/>
    <n v="378.26499999999999"/>
    <n v="1.6885129999999999"/>
    <n v="0"/>
    <x v="0"/>
    <x v="0"/>
    <n v="-7.4817640000000001"/>
    <n v="-170.084881"/>
    <n v="-1.573502"/>
    <n v="-7.4658030000000002"/>
    <n v="-170.099335"/>
    <n v="-1.573121"/>
    <n v="2.1533389999999999"/>
    <n v="3.8099999999999999E-4"/>
  </r>
  <r>
    <n v="4480"/>
    <x v="14"/>
    <s v="18-19-26-54-75-183-204"/>
    <s v="18-19-26-54-75-183-204"/>
    <x v="1"/>
    <x v="4274"/>
    <n v="529.50400000000002"/>
    <n v="374.96300000000002"/>
    <n v="1.4873400000000001"/>
    <n v="0"/>
    <x v="0"/>
    <x v="0"/>
    <n v="-7.4649279999999996"/>
    <n v="-170.10127199999999"/>
    <n v="-1.573771"/>
    <n v="-7.4658030000000002"/>
    <n v="-170.099335"/>
    <n v="-1.573121"/>
    <n v="0.21253900000000001"/>
    <n v="6.4900000000000005E-4"/>
  </r>
  <r>
    <n v="4481"/>
    <x v="14"/>
    <s v="18-19-26-54-75-183-204"/>
    <s v="18-19-26-54-75-183-204"/>
    <x v="1"/>
    <x v="4275"/>
    <n v="437.54899999999998"/>
    <n v="235.99799999999999"/>
    <n v="0.81353600000000004"/>
    <n v="0"/>
    <x v="0"/>
    <x v="0"/>
    <n v="-7.4594880000000003"/>
    <n v="-170.101564"/>
    <n v="-1.5740540000000001"/>
    <n v="-7.4658030000000002"/>
    <n v="-170.099335"/>
    <n v="-1.573121"/>
    <n v="0.66963200000000001"/>
    <n v="9.3300000000000002E-4"/>
  </r>
  <r>
    <n v="4482"/>
    <x v="14"/>
    <s v="18-19-26-54-75-183-204"/>
    <s v="18-19-26-54-75-183-204"/>
    <x v="1"/>
    <x v="4276"/>
    <n v="435.71100000000001"/>
    <n v="341.81599999999997"/>
    <n v="1.407986"/>
    <n v="0"/>
    <x v="0"/>
    <x v="0"/>
    <n v="-7.4491399999999999"/>
    <n v="-170.11602199999999"/>
    <n v="-1.572819"/>
    <n v="-7.4658030000000002"/>
    <n v="-170.099335"/>
    <n v="-1.573121"/>
    <n v="2.3582269999999999"/>
    <n v="3.0200000000000002E-4"/>
  </r>
  <r>
    <n v="4483"/>
    <x v="14"/>
    <s v="18-19-26-54-75-183-204"/>
    <s v="18-19-26-54-75-183-204"/>
    <x v="1"/>
    <x v="4277"/>
    <n v="645.98599999999999"/>
    <n v="285.79399999999998"/>
    <n v="1.0939730000000001"/>
    <n v="0"/>
    <x v="0"/>
    <x v="0"/>
    <n v="-7.4520679999999997"/>
    <n v="-170.11234099999999"/>
    <n v="-1.573345"/>
    <n v="-7.4658030000000002"/>
    <n v="-170.099335"/>
    <n v="-1.573121"/>
    <n v="1.8915420000000001"/>
    <n v="2.24E-4"/>
  </r>
  <r>
    <n v="4484"/>
    <x v="14"/>
    <s v="18-19-26-54-75-183-204"/>
    <s v="18-19-26-54-75-183-204"/>
    <x v="1"/>
    <x v="4278"/>
    <n v="417.447"/>
    <n v="394.94200000000001"/>
    <n v="1.2617160000000001"/>
    <n v="0"/>
    <x v="0"/>
    <x v="0"/>
    <n v="-7.4646970000000001"/>
    <n v="-170.10225"/>
    <n v="-1.574228"/>
    <n v="-7.4658030000000002"/>
    <n v="-170.099335"/>
    <n v="-1.573121"/>
    <n v="0.31181199999999998"/>
    <n v="1.1069999999999999E-3"/>
  </r>
  <r>
    <n v="4485"/>
    <x v="14"/>
    <s v="18-19-26-54-75-183-204"/>
    <s v="18-19-26-54-75-183-204"/>
    <x v="1"/>
    <x v="4279"/>
    <n v="441.37099999999998"/>
    <n v="284.971"/>
    <n v="0.82931500000000002"/>
    <n v="0"/>
    <x v="0"/>
    <x v="0"/>
    <n v="-7.4578090000000001"/>
    <n v="-170.10191699999999"/>
    <n v="-1.572263"/>
    <n v="-7.4658030000000002"/>
    <n v="-170.099335"/>
    <n v="-1.573121"/>
    <n v="0.84007299999999996"/>
    <n v="8.5800000000000004E-4"/>
  </r>
  <r>
    <n v="4486"/>
    <x v="14"/>
    <s v="18-19-26-54-75-183-204"/>
    <s v="18-19-26-54-75-183-204"/>
    <x v="1"/>
    <x v="4280"/>
    <n v="539.23199999999997"/>
    <n v="282.21300000000002"/>
    <n v="1.690653"/>
    <n v="0"/>
    <x v="0"/>
    <x v="0"/>
    <n v="-7.4600609999999996"/>
    <n v="-170.10649599999999"/>
    <n v="-1.5728329999999999"/>
    <n v="-7.4658030000000002"/>
    <n v="-170.099335"/>
    <n v="-1.573121"/>
    <n v="0.91784200000000005"/>
    <n v="2.8800000000000001E-4"/>
  </r>
  <r>
    <n v="4487"/>
    <x v="14"/>
    <s v="18-19-26-54-75-183-204"/>
    <s v="18-19-26-54-75-183-204"/>
    <x v="1"/>
    <x v="4281"/>
    <n v="413.41"/>
    <n v="307.80599999999998"/>
    <n v="0.86528899999999997"/>
    <n v="0"/>
    <x v="0"/>
    <x v="0"/>
    <n v="-7.4822050000000004"/>
    <n v="-170.093278"/>
    <n v="-1.574579"/>
    <n v="-7.4658030000000002"/>
    <n v="-170.099335"/>
    <n v="-1.573121"/>
    <n v="1.7484869999999999"/>
    <n v="1.4580000000000001E-3"/>
  </r>
  <r>
    <n v="4488"/>
    <x v="14"/>
    <s v="18-19-26-54-75-183-204"/>
    <s v="18-19-26-54-75-183-204"/>
    <x v="1"/>
    <x v="4282"/>
    <n v="512.81500000000005"/>
    <n v="251.827"/>
    <n v="0.78898800000000002"/>
    <n v="0"/>
    <x v="0"/>
    <x v="0"/>
    <n v="-7.4766009999999996"/>
    <n v="-170.085497"/>
    <n v="-1.575234"/>
    <n v="-7.4658030000000002"/>
    <n v="-170.099335"/>
    <n v="-1.573121"/>
    <n v="1.7552289999999999"/>
    <n v="2.1129999999999999E-3"/>
  </r>
  <r>
    <n v="4489"/>
    <x v="14"/>
    <s v="18-19-26-54-75-183-204"/>
    <s v="18-19-26-54-75-183-204"/>
    <x v="1"/>
    <x v="4283"/>
    <n v="427.55599999999998"/>
    <n v="304.13099999999997"/>
    <n v="0.91749800000000004"/>
    <n v="0"/>
    <x v="0"/>
    <x v="0"/>
    <n v="-7.4698330000000004"/>
    <n v="-170.09479200000001"/>
    <n v="-1.5731360000000001"/>
    <n v="-7.4658030000000002"/>
    <n v="-170.099335"/>
    <n v="-1.573121"/>
    <n v="0.60724400000000001"/>
    <n v="1.5E-5"/>
  </r>
  <r>
    <n v="4490"/>
    <x v="14"/>
    <s v="18-19-26-54-75-183-204"/>
    <s v="18-19-26-54-75-183-204"/>
    <x v="1"/>
    <x v="4284"/>
    <n v="791.22199999999998"/>
    <n v="389.86"/>
    <n v="1.095969"/>
    <n v="0"/>
    <x v="0"/>
    <x v="0"/>
    <n v="-7.4837959999999999"/>
    <n v="-170.09681"/>
    <n v="-1.5700130000000001"/>
    <n v="-7.4658030000000002"/>
    <n v="-170.099335"/>
    <n v="-1.573121"/>
    <n v="1.8169789999999999"/>
    <n v="3.1080000000000001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21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6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9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3">
    <i>
      <x v="1"/>
    </i>
    <i>
      <x v="2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4" baseItem="1"/>
  </dataFields>
  <formats count="1">
    <format dxfId="5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4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893D6-9507-4E7B-AEFA-AC1E4290AD80}" name="TablaDinámica9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2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C6E9-5718-4610-AD1A-E6C57C01B45F}" name="TablaDinámica10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Association time (micro sec)" fld="6" subtotal="average" baseField="1" baseItem="2"/>
  </dataFields>
  <formats count="1">
    <format dxfId="1">
      <pivotArea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D8A20-FC91-4982-A414-E284B53195C7}" name="TablaDinámica1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2"/>
  </dataFields>
  <formats count="1">
    <format dxfId="0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4492" tableType="queryTable" totalsRowShown="0">
  <autoFilter ref="A1:T4492" xr:uid="{07573A1B-24BD-48DA-A243-5E24CCE69D06}"/>
  <sortState xmlns:xlrd2="http://schemas.microsoft.com/office/spreadsheetml/2017/richdata2" ref="A2:T2">
    <sortCondition ref="A1:A2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9"/>
    <tableColumn id="4" xr3:uid="{9F5B10B7-62D9-43C5-981C-86E2D7630208}" uniqueName="4" name="Real Landmarks" queryTableFieldId="4" dataDxfId="8"/>
    <tableColumn id="22" xr3:uid="{00B46CF0-6F76-4FC9-984C-83B6628624A2}" uniqueName="22" name="Detection match" queryTableFieldId="21" dataDxfId="7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372C5B-23DD-44FF-A136-FED20C161FE7}" name="Tabla6" displayName="Tabla6" ref="A1:T60" totalsRowShown="0">
  <autoFilter ref="A1:T60" xr:uid="{D1372C5B-23DD-44FF-A136-FED20C161FE7}"/>
  <tableColumns count="20">
    <tableColumn id="1" xr3:uid="{78E59E80-76C5-4307-8DB7-A2AE9EA15D14}" name="Iteration"/>
    <tableColumn id="2" xr3:uid="{5A16DD1E-DCE4-4294-9EFA-F1C3B37B13BD}" name="Nº Landmarks detected"/>
    <tableColumn id="3" xr3:uid="{775D817B-ABC7-4076-A7F7-B375836F15AA}" name="Landmarks detected"/>
    <tableColumn id="4" xr3:uid="{9ECF456D-98BA-4418-A00C-3187E38E728E}" name="Real Landmarks"/>
    <tableColumn id="5" xr3:uid="{10A3497B-72E8-4F35-9F91-E4A5650A36BF}" name="Detection match"/>
    <tableColumn id="6" xr3:uid="{AE7CB893-F53E-44F6-9C6B-52C1DFD12360}" name="Average measurement error"/>
    <tableColumn id="7" xr3:uid="{B80F87EB-0BDA-4633-B23C-F6B70A321AB4}" name="Association time (micro sec)"/>
    <tableColumn id="8" xr3:uid="{7EC96E0E-3D17-4506-BC76-37B484A32AB0}" name="Localitation time (micro sec)"/>
    <tableColumn id="9" xr3:uid="{67355232-E0E7-4E18-88AA-C9B124992790}" name="Association Cost"/>
    <tableColumn id="10" xr3:uid="{16E99A86-3573-4860-8C76-A25859D0A130}" name="Recovery Applied"/>
    <tableColumn id="11" xr3:uid="{96317C07-8B7D-474C-8797-C27FCDF1EF2B}" name="Linear Velocity (m/s)"/>
    <tableColumn id="12" xr3:uid="{3022E633-3E01-426C-AFF1-E1141A0D781F}" name="Angular Velocity (rad/s)"/>
    <tableColumn id="13" xr3:uid="{6DF4CDD1-98A4-443C-BE2F-471F146C06A6}" name="Location estimated X (m)"/>
    <tableColumn id="14" xr3:uid="{0F7F11FF-05DA-4072-9A9C-37AFE14B2FA1}" name="Location estimated Y (m)"/>
    <tableColumn id="15" xr3:uid="{3949ED01-73E2-4F35-8AFA-DBB0700538F1}" name="Location estimated Angle (rad)"/>
    <tableColumn id="16" xr3:uid="{E4A25E65-B06D-467F-A6EA-0EF1094D0AC2}" name="Real location X (m)"/>
    <tableColumn id="17" xr3:uid="{2255B35C-3684-4686-8F72-AC4655D9D486}" name="Real location Y (m)"/>
    <tableColumn id="18" xr3:uid="{27B50AFA-3600-4610-A7A8-BB8DBBF9B140}" name="Real location Angle (rad)"/>
    <tableColumn id="19" xr3:uid="{A8FC041E-9FCE-4DE6-8357-4AE09E046185}" name="Location Error (cm)"/>
    <tableColumn id="20" xr3:uid="{010BAABB-371D-47A0-BD29-ECA58A9D1BA9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4492"/>
  <sheetViews>
    <sheetView workbookViewId="0">
      <selection activeCell="C14" sqref="C14"/>
    </sheetView>
  </sheetViews>
  <sheetFormatPr baseColWidth="10" defaultColWidth="10.85546875" defaultRowHeight="15" x14ac:dyDescent="0.25"/>
  <cols>
    <col min="1" max="1" width="11" bestFit="1" customWidth="1"/>
    <col min="2" max="2" width="33.42578125" customWidth="1"/>
    <col min="3" max="3" width="106.42578125" customWidth="1"/>
    <col min="4" max="4" width="102.7109375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23</v>
      </c>
      <c r="C2" t="s">
        <v>634</v>
      </c>
      <c r="D2" t="s">
        <v>356</v>
      </c>
      <c r="E2" t="s">
        <v>513</v>
      </c>
      <c r="F2">
        <v>3.7925E-2</v>
      </c>
      <c r="G2">
        <v>26428.962</v>
      </c>
      <c r="H2">
        <v>762.59199999999998</v>
      </c>
      <c r="I2">
        <v>138</v>
      </c>
      <c r="J2">
        <v>0</v>
      </c>
      <c r="K2">
        <v>0</v>
      </c>
      <c r="L2">
        <v>0</v>
      </c>
      <c r="M2">
        <v>-15.019662</v>
      </c>
      <c r="N2">
        <v>-225.28246300000001</v>
      </c>
      <c r="O2">
        <v>-0.854545</v>
      </c>
      <c r="P2">
        <v>-7.5948190000000002</v>
      </c>
      <c r="Q2">
        <v>-225.369553</v>
      </c>
      <c r="R2">
        <v>-1.58307</v>
      </c>
      <c r="S2">
        <v>742.53533000000004</v>
      </c>
      <c r="T2">
        <v>0.72852499999999998</v>
      </c>
    </row>
    <row r="3" spans="1:20" x14ac:dyDescent="0.25">
      <c r="A3">
        <v>1</v>
      </c>
      <c r="B3">
        <v>23</v>
      </c>
      <c r="C3" t="s">
        <v>635</v>
      </c>
      <c r="D3" t="s">
        <v>356</v>
      </c>
      <c r="E3" t="s">
        <v>513</v>
      </c>
      <c r="F3">
        <v>2.4992E-2</v>
      </c>
      <c r="G3">
        <v>2189.8209999999999</v>
      </c>
      <c r="H3">
        <v>375.19499999999999</v>
      </c>
      <c r="I3">
        <v>157.729006</v>
      </c>
      <c r="J3">
        <v>0</v>
      </c>
      <c r="K3">
        <v>0</v>
      </c>
      <c r="L3">
        <v>0</v>
      </c>
      <c r="M3">
        <v>-7.641127</v>
      </c>
      <c r="N3">
        <v>-225.334846</v>
      </c>
      <c r="O3">
        <v>-1.588822</v>
      </c>
      <c r="P3">
        <v>-7.5948190000000002</v>
      </c>
      <c r="Q3">
        <v>-225.369553</v>
      </c>
      <c r="R3">
        <v>-1.58307</v>
      </c>
      <c r="S3">
        <v>5.7870169999999996</v>
      </c>
      <c r="T3">
        <v>5.7520000000000002E-3</v>
      </c>
    </row>
    <row r="4" spans="1:20" x14ac:dyDescent="0.25">
      <c r="A4">
        <v>2</v>
      </c>
      <c r="B4">
        <v>23</v>
      </c>
      <c r="C4" t="s">
        <v>356</v>
      </c>
      <c r="D4" t="s">
        <v>356</v>
      </c>
      <c r="E4" t="s">
        <v>80</v>
      </c>
      <c r="F4">
        <v>2.8868000000000001E-2</v>
      </c>
      <c r="G4">
        <v>1503.2919999999999</v>
      </c>
      <c r="H4">
        <v>434.55399999999997</v>
      </c>
      <c r="I4">
        <v>5.214677</v>
      </c>
      <c r="J4">
        <v>0</v>
      </c>
      <c r="K4">
        <v>0</v>
      </c>
      <c r="L4">
        <v>0</v>
      </c>
      <c r="M4">
        <v>-7.597321</v>
      </c>
      <c r="N4">
        <v>-225.36329599999999</v>
      </c>
      <c r="O4">
        <v>-1.581253</v>
      </c>
      <c r="P4">
        <v>-7.5948190000000002</v>
      </c>
      <c r="Q4">
        <v>-225.369553</v>
      </c>
      <c r="R4">
        <v>-1.58307</v>
      </c>
      <c r="S4">
        <v>0.67381599999999997</v>
      </c>
      <c r="T4">
        <v>1.817E-3</v>
      </c>
    </row>
    <row r="5" spans="1:20" x14ac:dyDescent="0.25">
      <c r="A5">
        <v>3</v>
      </c>
      <c r="B5">
        <v>23</v>
      </c>
      <c r="C5" t="s">
        <v>356</v>
      </c>
      <c r="D5" t="s">
        <v>356</v>
      </c>
      <c r="E5" t="s">
        <v>80</v>
      </c>
      <c r="F5">
        <v>4.3666000000000003E-2</v>
      </c>
      <c r="G5">
        <v>1393.462</v>
      </c>
      <c r="H5">
        <v>318.01400000000001</v>
      </c>
      <c r="I5">
        <v>4.0428090000000001</v>
      </c>
      <c r="J5">
        <v>0</v>
      </c>
      <c r="K5">
        <v>0</v>
      </c>
      <c r="L5">
        <v>0</v>
      </c>
      <c r="M5">
        <v>-7.5959060000000003</v>
      </c>
      <c r="N5">
        <v>-225.371499</v>
      </c>
      <c r="O5">
        <v>-1.5833390000000001</v>
      </c>
      <c r="P5">
        <v>-7.5948190000000002</v>
      </c>
      <c r="Q5">
        <v>-225.369553</v>
      </c>
      <c r="R5">
        <v>-1.58307</v>
      </c>
      <c r="S5">
        <v>0.22292999999999999</v>
      </c>
      <c r="T5">
        <v>2.6899999999999998E-4</v>
      </c>
    </row>
    <row r="6" spans="1:20" x14ac:dyDescent="0.25">
      <c r="A6">
        <v>4</v>
      </c>
      <c r="B6">
        <v>23</v>
      </c>
      <c r="C6" t="s">
        <v>356</v>
      </c>
      <c r="D6" t="s">
        <v>356</v>
      </c>
      <c r="E6" t="s">
        <v>80</v>
      </c>
      <c r="F6">
        <v>3.2967000000000003E-2</v>
      </c>
      <c r="G6">
        <v>1647.069</v>
      </c>
      <c r="H6">
        <v>412.34100000000001</v>
      </c>
      <c r="I6">
        <v>3.9036249999999999</v>
      </c>
      <c r="J6">
        <v>0</v>
      </c>
      <c r="K6">
        <v>0</v>
      </c>
      <c r="L6">
        <v>0</v>
      </c>
      <c r="M6">
        <v>-7.5971109999999999</v>
      </c>
      <c r="N6">
        <v>-225.36783700000001</v>
      </c>
      <c r="O6">
        <v>-1.5821190000000001</v>
      </c>
      <c r="P6">
        <v>-7.5948190000000002</v>
      </c>
      <c r="Q6">
        <v>-225.369553</v>
      </c>
      <c r="R6">
        <v>-1.58307</v>
      </c>
      <c r="S6">
        <v>0.28625899999999999</v>
      </c>
      <c r="T6">
        <v>9.5100000000000002E-4</v>
      </c>
    </row>
    <row r="7" spans="1:20" x14ac:dyDescent="0.25">
      <c r="A7">
        <v>5</v>
      </c>
      <c r="B7">
        <v>23</v>
      </c>
      <c r="C7" t="s">
        <v>356</v>
      </c>
      <c r="D7" t="s">
        <v>356</v>
      </c>
      <c r="E7" t="s">
        <v>80</v>
      </c>
      <c r="F7">
        <v>2.5773000000000001E-2</v>
      </c>
      <c r="G7">
        <v>1245.6890000000001</v>
      </c>
      <c r="H7">
        <v>354.55799999999999</v>
      </c>
      <c r="I7">
        <v>3.662328</v>
      </c>
      <c r="J7">
        <v>0</v>
      </c>
      <c r="K7">
        <v>0</v>
      </c>
      <c r="L7">
        <v>0</v>
      </c>
      <c r="M7">
        <v>-7.606395</v>
      </c>
      <c r="N7">
        <v>-225.35597799999999</v>
      </c>
      <c r="O7">
        <v>-1.5804050000000001</v>
      </c>
      <c r="P7">
        <v>-7.5948190000000002</v>
      </c>
      <c r="Q7">
        <v>-225.369553</v>
      </c>
      <c r="R7">
        <v>-1.58307</v>
      </c>
      <c r="S7">
        <v>1.7840640000000001</v>
      </c>
      <c r="T7">
        <v>2.6649999999999998E-3</v>
      </c>
    </row>
    <row r="8" spans="1:20" x14ac:dyDescent="0.25">
      <c r="A8">
        <v>6</v>
      </c>
      <c r="B8">
        <v>23</v>
      </c>
      <c r="C8" t="s">
        <v>356</v>
      </c>
      <c r="D8" t="s">
        <v>356</v>
      </c>
      <c r="E8" t="s">
        <v>80</v>
      </c>
      <c r="F8">
        <v>2.4053000000000001E-2</v>
      </c>
      <c r="G8">
        <v>2515.547</v>
      </c>
      <c r="H8">
        <v>611.48599999999999</v>
      </c>
      <c r="I8">
        <v>3.4017189999999999</v>
      </c>
      <c r="J8">
        <v>0</v>
      </c>
      <c r="K8">
        <v>0</v>
      </c>
      <c r="L8">
        <v>0</v>
      </c>
      <c r="M8">
        <v>-7.6250609999999996</v>
      </c>
      <c r="N8">
        <v>-225.358138</v>
      </c>
      <c r="O8">
        <v>-1.5817030000000001</v>
      </c>
      <c r="P8">
        <v>-7.5948190000000002</v>
      </c>
      <c r="Q8">
        <v>-225.369553</v>
      </c>
      <c r="R8">
        <v>-1.58307</v>
      </c>
      <c r="S8">
        <v>3.2324090000000001</v>
      </c>
      <c r="T8">
        <v>1.3669999999999999E-3</v>
      </c>
    </row>
    <row r="9" spans="1:20" x14ac:dyDescent="0.25">
      <c r="A9">
        <v>7</v>
      </c>
      <c r="B9">
        <v>23</v>
      </c>
      <c r="C9" t="s">
        <v>356</v>
      </c>
      <c r="D9" t="s">
        <v>356</v>
      </c>
      <c r="E9" t="s">
        <v>80</v>
      </c>
      <c r="F9">
        <v>3.1067000000000001E-2</v>
      </c>
      <c r="G9">
        <v>1420.2650000000001</v>
      </c>
      <c r="H9">
        <v>321.78699999999998</v>
      </c>
      <c r="I9">
        <v>3.308691</v>
      </c>
      <c r="J9">
        <v>0</v>
      </c>
      <c r="K9">
        <v>0</v>
      </c>
      <c r="L9">
        <v>0</v>
      </c>
      <c r="M9">
        <v>-7.6035579999999996</v>
      </c>
      <c r="N9">
        <v>-225.36592999999999</v>
      </c>
      <c r="O9">
        <v>-1.582417</v>
      </c>
      <c r="P9">
        <v>-7.5948190000000002</v>
      </c>
      <c r="Q9">
        <v>-225.369553</v>
      </c>
      <c r="R9">
        <v>-1.58307</v>
      </c>
      <c r="S9">
        <v>0.946025</v>
      </c>
      <c r="T9">
        <v>6.5300000000000004E-4</v>
      </c>
    </row>
    <row r="10" spans="1:20" x14ac:dyDescent="0.25">
      <c r="A10">
        <v>8</v>
      </c>
      <c r="B10">
        <v>23</v>
      </c>
      <c r="C10" t="s">
        <v>356</v>
      </c>
      <c r="D10" t="s">
        <v>356</v>
      </c>
      <c r="E10" t="s">
        <v>80</v>
      </c>
      <c r="F10">
        <v>3.3373E-2</v>
      </c>
      <c r="G10">
        <v>1496.663</v>
      </c>
      <c r="H10">
        <v>345.98200000000003</v>
      </c>
      <c r="I10">
        <v>3.7606899999999999</v>
      </c>
      <c r="J10">
        <v>0</v>
      </c>
      <c r="K10">
        <v>0</v>
      </c>
      <c r="L10">
        <v>0</v>
      </c>
      <c r="M10">
        <v>-7.5955250000000003</v>
      </c>
      <c r="N10">
        <v>-225.37125</v>
      </c>
      <c r="O10">
        <v>-1.582406</v>
      </c>
      <c r="P10">
        <v>-7.5948190000000002</v>
      </c>
      <c r="Q10">
        <v>-225.369553</v>
      </c>
      <c r="R10">
        <v>-1.58307</v>
      </c>
      <c r="S10">
        <v>0.18388199999999999</v>
      </c>
      <c r="T10">
        <v>6.6500000000000001E-4</v>
      </c>
    </row>
    <row r="11" spans="1:20" x14ac:dyDescent="0.25">
      <c r="A11">
        <v>9</v>
      </c>
      <c r="B11">
        <v>23</v>
      </c>
      <c r="C11" t="s">
        <v>356</v>
      </c>
      <c r="D11" t="s">
        <v>356</v>
      </c>
      <c r="E11" t="s">
        <v>80</v>
      </c>
      <c r="F11">
        <v>2.5152000000000001E-2</v>
      </c>
      <c r="G11">
        <v>2604.1590000000001</v>
      </c>
      <c r="H11">
        <v>600.19299999999998</v>
      </c>
      <c r="I11">
        <v>3.1621260000000002</v>
      </c>
      <c r="J11">
        <v>0</v>
      </c>
      <c r="K11">
        <v>0</v>
      </c>
      <c r="L11">
        <v>0</v>
      </c>
      <c r="M11">
        <v>-7.5904360000000004</v>
      </c>
      <c r="N11">
        <v>-225.37403699999999</v>
      </c>
      <c r="O11">
        <v>-1.5830949999999999</v>
      </c>
      <c r="P11">
        <v>-7.5948190000000002</v>
      </c>
      <c r="Q11">
        <v>-225.369553</v>
      </c>
      <c r="R11">
        <v>-1.58307</v>
      </c>
      <c r="S11">
        <v>0.62709999999999999</v>
      </c>
      <c r="T11">
        <v>2.5000000000000001E-5</v>
      </c>
    </row>
    <row r="12" spans="1:20" x14ac:dyDescent="0.25">
      <c r="A12">
        <v>10</v>
      </c>
      <c r="B12">
        <v>23</v>
      </c>
      <c r="C12" t="s">
        <v>356</v>
      </c>
      <c r="D12" t="s">
        <v>356</v>
      </c>
      <c r="E12" t="s">
        <v>80</v>
      </c>
      <c r="F12">
        <v>2.1485000000000001E-2</v>
      </c>
      <c r="G12">
        <v>1312.3810000000001</v>
      </c>
      <c r="H12">
        <v>324.952</v>
      </c>
      <c r="I12">
        <v>2.8833540000000002</v>
      </c>
      <c r="J12">
        <v>0</v>
      </c>
      <c r="K12">
        <v>0</v>
      </c>
      <c r="L12">
        <v>0</v>
      </c>
      <c r="M12">
        <v>-7.5998390000000002</v>
      </c>
      <c r="N12">
        <v>-225.385076</v>
      </c>
      <c r="O12">
        <v>-1.5821240000000001</v>
      </c>
      <c r="P12">
        <v>-7.5948190000000002</v>
      </c>
      <c r="Q12">
        <v>-225.369553</v>
      </c>
      <c r="R12">
        <v>-1.58307</v>
      </c>
      <c r="S12">
        <v>1.63151</v>
      </c>
      <c r="T12">
        <v>9.4700000000000003E-4</v>
      </c>
    </row>
    <row r="13" spans="1:20" x14ac:dyDescent="0.25">
      <c r="A13">
        <v>11</v>
      </c>
      <c r="B13">
        <v>23</v>
      </c>
      <c r="C13" t="s">
        <v>356</v>
      </c>
      <c r="D13" t="s">
        <v>356</v>
      </c>
      <c r="E13" t="s">
        <v>80</v>
      </c>
      <c r="F13">
        <v>2.8830000000000001E-2</v>
      </c>
      <c r="G13">
        <v>1579.8889999999999</v>
      </c>
      <c r="H13">
        <v>315.24099999999999</v>
      </c>
      <c r="I13">
        <v>3.7515489999999998</v>
      </c>
      <c r="J13">
        <v>0</v>
      </c>
      <c r="K13">
        <v>0</v>
      </c>
      <c r="L13">
        <v>0</v>
      </c>
      <c r="M13">
        <v>-7.594436</v>
      </c>
      <c r="N13">
        <v>-225.37101999999999</v>
      </c>
      <c r="O13">
        <v>-1.5832619999999999</v>
      </c>
      <c r="P13">
        <v>-7.5948190000000002</v>
      </c>
      <c r="Q13">
        <v>-225.369553</v>
      </c>
      <c r="R13">
        <v>-1.58307</v>
      </c>
      <c r="S13">
        <v>0.151638</v>
      </c>
      <c r="T13">
        <v>1.92E-4</v>
      </c>
    </row>
    <row r="14" spans="1:20" x14ac:dyDescent="0.25">
      <c r="A14">
        <v>12</v>
      </c>
      <c r="B14">
        <v>23</v>
      </c>
      <c r="C14" t="s">
        <v>356</v>
      </c>
      <c r="D14" t="s">
        <v>356</v>
      </c>
      <c r="E14" t="s">
        <v>80</v>
      </c>
      <c r="F14">
        <v>3.0395999999999999E-2</v>
      </c>
      <c r="G14">
        <v>1293.5809999999999</v>
      </c>
      <c r="H14">
        <v>514.46100000000001</v>
      </c>
      <c r="I14">
        <v>3.6286870000000002</v>
      </c>
      <c r="J14">
        <v>0</v>
      </c>
      <c r="K14">
        <v>0</v>
      </c>
      <c r="L14">
        <v>0</v>
      </c>
      <c r="M14">
        <v>-7.6090809999999998</v>
      </c>
      <c r="N14">
        <v>-225.36264700000001</v>
      </c>
      <c r="O14">
        <v>-1.582325</v>
      </c>
      <c r="P14">
        <v>-7.5948190000000002</v>
      </c>
      <c r="Q14">
        <v>-225.369553</v>
      </c>
      <c r="R14">
        <v>-1.58307</v>
      </c>
      <c r="S14">
        <v>1.58457</v>
      </c>
      <c r="T14">
        <v>7.45E-4</v>
      </c>
    </row>
    <row r="15" spans="1:20" x14ac:dyDescent="0.25">
      <c r="A15">
        <v>13</v>
      </c>
      <c r="B15">
        <v>23</v>
      </c>
      <c r="C15" t="s">
        <v>356</v>
      </c>
      <c r="D15" t="s">
        <v>356</v>
      </c>
      <c r="E15" t="s">
        <v>80</v>
      </c>
      <c r="F15">
        <v>3.8232000000000002E-2</v>
      </c>
      <c r="G15">
        <v>1246.135</v>
      </c>
      <c r="H15">
        <v>218.339</v>
      </c>
      <c r="I15">
        <v>3.9101050000000002</v>
      </c>
      <c r="J15">
        <v>0</v>
      </c>
      <c r="K15">
        <v>0</v>
      </c>
      <c r="L15">
        <v>0</v>
      </c>
      <c r="M15">
        <v>-7.603485</v>
      </c>
      <c r="N15">
        <v>-225.360556</v>
      </c>
      <c r="O15">
        <v>-1.5830439999999999</v>
      </c>
      <c r="P15">
        <v>-7.5948190000000002</v>
      </c>
      <c r="Q15">
        <v>-225.369553</v>
      </c>
      <c r="R15">
        <v>-1.58307</v>
      </c>
      <c r="S15">
        <v>1.249171</v>
      </c>
      <c r="T15">
        <v>2.5999999999999998E-5</v>
      </c>
    </row>
    <row r="16" spans="1:20" x14ac:dyDescent="0.25">
      <c r="A16">
        <v>14</v>
      </c>
      <c r="B16">
        <v>23</v>
      </c>
      <c r="C16" t="s">
        <v>356</v>
      </c>
      <c r="D16" t="s">
        <v>356</v>
      </c>
      <c r="E16" t="s">
        <v>80</v>
      </c>
      <c r="F16">
        <v>3.1780000000000003E-2</v>
      </c>
      <c r="G16">
        <v>1385.424</v>
      </c>
      <c r="H16">
        <v>319.79399999999998</v>
      </c>
      <c r="I16">
        <v>3.9006810000000001</v>
      </c>
      <c r="J16">
        <v>0</v>
      </c>
      <c r="K16">
        <v>0</v>
      </c>
      <c r="L16">
        <v>0</v>
      </c>
      <c r="M16">
        <v>-7.5925940000000001</v>
      </c>
      <c r="N16">
        <v>-225.375191</v>
      </c>
      <c r="O16">
        <v>-1.582387</v>
      </c>
      <c r="P16">
        <v>-7.5948190000000002</v>
      </c>
      <c r="Q16">
        <v>-225.369553</v>
      </c>
      <c r="R16">
        <v>-1.58307</v>
      </c>
      <c r="S16">
        <v>0.60614100000000004</v>
      </c>
      <c r="T16">
        <v>6.8300000000000001E-4</v>
      </c>
    </row>
    <row r="17" spans="1:20" x14ac:dyDescent="0.25">
      <c r="A17">
        <v>15</v>
      </c>
      <c r="B17">
        <v>23</v>
      </c>
      <c r="C17" t="s">
        <v>356</v>
      </c>
      <c r="D17" t="s">
        <v>356</v>
      </c>
      <c r="E17" t="s">
        <v>80</v>
      </c>
      <c r="F17">
        <v>3.8470999999999998E-2</v>
      </c>
      <c r="G17">
        <v>1229.171</v>
      </c>
      <c r="H17">
        <v>265.95600000000002</v>
      </c>
      <c r="I17">
        <v>4.211894</v>
      </c>
      <c r="J17">
        <v>0</v>
      </c>
      <c r="K17">
        <v>0</v>
      </c>
      <c r="L17">
        <v>0</v>
      </c>
      <c r="M17">
        <v>-7.5783469999999999</v>
      </c>
      <c r="N17">
        <v>-225.386518</v>
      </c>
      <c r="O17">
        <v>-1.5831729999999999</v>
      </c>
      <c r="P17">
        <v>-7.5948190000000002</v>
      </c>
      <c r="Q17">
        <v>-225.369553</v>
      </c>
      <c r="R17">
        <v>-1.58307</v>
      </c>
      <c r="S17">
        <v>2.364655</v>
      </c>
      <c r="T17">
        <v>1.03E-4</v>
      </c>
    </row>
    <row r="18" spans="1:20" x14ac:dyDescent="0.25">
      <c r="A18">
        <v>16</v>
      </c>
      <c r="B18">
        <v>23</v>
      </c>
      <c r="C18" t="s">
        <v>356</v>
      </c>
      <c r="D18" t="s">
        <v>356</v>
      </c>
      <c r="E18" t="s">
        <v>80</v>
      </c>
      <c r="F18">
        <v>2.6582999999999999E-2</v>
      </c>
      <c r="G18">
        <v>1396.8330000000001</v>
      </c>
      <c r="H18">
        <v>301.22300000000001</v>
      </c>
      <c r="I18">
        <v>3.3728829999999999</v>
      </c>
      <c r="J18">
        <v>0</v>
      </c>
      <c r="K18">
        <v>0</v>
      </c>
      <c r="L18">
        <v>0</v>
      </c>
      <c r="M18">
        <v>-7.5956650000000003</v>
      </c>
      <c r="N18">
        <v>-225.368336</v>
      </c>
      <c r="O18">
        <v>-1.5821289999999999</v>
      </c>
      <c r="P18">
        <v>-7.5948190000000002</v>
      </c>
      <c r="Q18">
        <v>-225.369553</v>
      </c>
      <c r="R18">
        <v>-1.58307</v>
      </c>
      <c r="S18">
        <v>0.14817</v>
      </c>
      <c r="T18">
        <v>9.41E-4</v>
      </c>
    </row>
    <row r="19" spans="1:20" x14ac:dyDescent="0.25">
      <c r="A19">
        <v>17</v>
      </c>
      <c r="B19">
        <v>23</v>
      </c>
      <c r="C19" t="s">
        <v>356</v>
      </c>
      <c r="D19" t="s">
        <v>356</v>
      </c>
      <c r="E19" t="s">
        <v>80</v>
      </c>
      <c r="F19">
        <v>3.211E-2</v>
      </c>
      <c r="G19">
        <v>1770.297</v>
      </c>
      <c r="H19">
        <v>381.09500000000003</v>
      </c>
      <c r="I19">
        <v>3.9088630000000002</v>
      </c>
      <c r="J19">
        <v>0</v>
      </c>
      <c r="K19">
        <v>0</v>
      </c>
      <c r="L19">
        <v>0</v>
      </c>
      <c r="M19">
        <v>-7.5942939999999997</v>
      </c>
      <c r="N19">
        <v>-225.36658399999999</v>
      </c>
      <c r="O19">
        <v>-1.584438</v>
      </c>
      <c r="P19">
        <v>-7.5948190000000002</v>
      </c>
      <c r="Q19">
        <v>-225.369553</v>
      </c>
      <c r="R19">
        <v>-1.58307</v>
      </c>
      <c r="S19">
        <v>0.301454</v>
      </c>
      <c r="T19">
        <v>1.3680000000000001E-3</v>
      </c>
    </row>
    <row r="20" spans="1:20" x14ac:dyDescent="0.25">
      <c r="A20">
        <v>18</v>
      </c>
      <c r="B20">
        <v>23</v>
      </c>
      <c r="C20" t="s">
        <v>356</v>
      </c>
      <c r="D20" t="s">
        <v>356</v>
      </c>
      <c r="E20" t="s">
        <v>80</v>
      </c>
      <c r="F20">
        <v>2.5354000000000002E-2</v>
      </c>
      <c r="G20">
        <v>1478.8030000000001</v>
      </c>
      <c r="H20">
        <v>449.03300000000002</v>
      </c>
      <c r="I20">
        <v>3.164139</v>
      </c>
      <c r="J20">
        <v>0</v>
      </c>
      <c r="K20">
        <v>0</v>
      </c>
      <c r="L20">
        <v>0</v>
      </c>
      <c r="M20">
        <v>-7.5956989999999998</v>
      </c>
      <c r="N20">
        <v>-225.368694</v>
      </c>
      <c r="O20">
        <v>-1.583064</v>
      </c>
      <c r="P20">
        <v>-7.5948190000000002</v>
      </c>
      <c r="Q20">
        <v>-225.369553</v>
      </c>
      <c r="R20">
        <v>-1.58307</v>
      </c>
      <c r="S20">
        <v>0.122935</v>
      </c>
      <c r="T20">
        <v>6.0000000000000002E-6</v>
      </c>
    </row>
    <row r="21" spans="1:20" x14ac:dyDescent="0.25">
      <c r="A21">
        <v>19</v>
      </c>
      <c r="B21">
        <v>23</v>
      </c>
      <c r="C21" t="s">
        <v>356</v>
      </c>
      <c r="D21" t="s">
        <v>356</v>
      </c>
      <c r="E21" t="s">
        <v>80</v>
      </c>
      <c r="F21">
        <v>1.5779000000000001E-2</v>
      </c>
      <c r="G21">
        <v>2472.6619999999998</v>
      </c>
      <c r="H21">
        <v>493.76100000000002</v>
      </c>
      <c r="I21">
        <v>2.8923510000000001</v>
      </c>
      <c r="J21">
        <v>0</v>
      </c>
      <c r="K21">
        <v>0</v>
      </c>
      <c r="L21">
        <v>0</v>
      </c>
      <c r="M21">
        <v>-7.5901290000000001</v>
      </c>
      <c r="N21">
        <v>-225.37136799999999</v>
      </c>
      <c r="O21">
        <v>-1.5826709999999999</v>
      </c>
      <c r="P21">
        <v>-7.5948190000000002</v>
      </c>
      <c r="Q21">
        <v>-225.369553</v>
      </c>
      <c r="R21">
        <v>-1.58307</v>
      </c>
      <c r="S21">
        <v>0.50288200000000005</v>
      </c>
      <c r="T21">
        <v>3.9899999999999999E-4</v>
      </c>
    </row>
    <row r="22" spans="1:20" x14ac:dyDescent="0.25">
      <c r="A22">
        <v>20</v>
      </c>
      <c r="B22">
        <v>23</v>
      </c>
      <c r="C22" t="s">
        <v>356</v>
      </c>
      <c r="D22" t="s">
        <v>356</v>
      </c>
      <c r="E22" t="s">
        <v>80</v>
      </c>
      <c r="F22">
        <v>1.1932999999999999E-2</v>
      </c>
      <c r="G22">
        <v>1410.568</v>
      </c>
      <c r="H22">
        <v>335.68900000000002</v>
      </c>
      <c r="I22">
        <v>2.3744800000000001</v>
      </c>
      <c r="J22">
        <v>0</v>
      </c>
      <c r="K22">
        <v>0</v>
      </c>
      <c r="L22">
        <v>0</v>
      </c>
      <c r="M22">
        <v>-7.592517</v>
      </c>
      <c r="N22">
        <v>-225.37205299999999</v>
      </c>
      <c r="O22">
        <v>-1.5831569999999999</v>
      </c>
      <c r="P22">
        <v>-7.5948190000000002</v>
      </c>
      <c r="Q22">
        <v>-225.369553</v>
      </c>
      <c r="R22">
        <v>-1.58307</v>
      </c>
      <c r="S22">
        <v>0.33987800000000001</v>
      </c>
      <c r="T22">
        <v>8.6000000000000003E-5</v>
      </c>
    </row>
    <row r="23" spans="1:20" x14ac:dyDescent="0.25">
      <c r="A23">
        <v>21</v>
      </c>
      <c r="B23">
        <v>23</v>
      </c>
      <c r="C23" t="s">
        <v>356</v>
      </c>
      <c r="D23" t="s">
        <v>356</v>
      </c>
      <c r="E23" t="s">
        <v>80</v>
      </c>
      <c r="F23">
        <v>2.5141E-2</v>
      </c>
      <c r="G23">
        <v>1471.7529999999999</v>
      </c>
      <c r="H23">
        <v>321.64</v>
      </c>
      <c r="I23">
        <v>3.5177839999999998</v>
      </c>
      <c r="J23">
        <v>0</v>
      </c>
      <c r="K23">
        <v>0</v>
      </c>
      <c r="L23">
        <v>0</v>
      </c>
      <c r="M23">
        <v>-7.5884929999999997</v>
      </c>
      <c r="N23">
        <v>-225.371036</v>
      </c>
      <c r="O23">
        <v>-1.5834839999999999</v>
      </c>
      <c r="P23">
        <v>-7.5948190000000002</v>
      </c>
      <c r="Q23">
        <v>-225.369553</v>
      </c>
      <c r="R23">
        <v>-1.58307</v>
      </c>
      <c r="S23">
        <v>0.64981500000000003</v>
      </c>
      <c r="T23">
        <v>4.1399999999999998E-4</v>
      </c>
    </row>
    <row r="24" spans="1:20" x14ac:dyDescent="0.25">
      <c r="A24">
        <v>22</v>
      </c>
      <c r="B24">
        <v>23</v>
      </c>
      <c r="C24" t="s">
        <v>356</v>
      </c>
      <c r="D24" t="s">
        <v>356</v>
      </c>
      <c r="E24" t="s">
        <v>80</v>
      </c>
      <c r="F24">
        <v>5.8327999999999998E-2</v>
      </c>
      <c r="G24">
        <v>2543.415</v>
      </c>
      <c r="H24">
        <v>493.40699999999998</v>
      </c>
      <c r="I24">
        <v>4.7934809999999999</v>
      </c>
      <c r="J24">
        <v>0</v>
      </c>
      <c r="K24">
        <v>0</v>
      </c>
      <c r="L24">
        <v>0</v>
      </c>
      <c r="M24">
        <v>-7.6013250000000001</v>
      </c>
      <c r="N24">
        <v>-225.366783</v>
      </c>
      <c r="O24">
        <v>-1.582614</v>
      </c>
      <c r="P24">
        <v>-7.5948190000000002</v>
      </c>
      <c r="Q24">
        <v>-225.369553</v>
      </c>
      <c r="R24">
        <v>-1.58307</v>
      </c>
      <c r="S24">
        <v>0.70712699999999995</v>
      </c>
      <c r="T24">
        <v>4.5600000000000003E-4</v>
      </c>
    </row>
    <row r="25" spans="1:20" x14ac:dyDescent="0.25">
      <c r="A25">
        <v>23</v>
      </c>
      <c r="B25">
        <v>23</v>
      </c>
      <c r="C25" t="s">
        <v>356</v>
      </c>
      <c r="D25" t="s">
        <v>356</v>
      </c>
      <c r="E25" t="s">
        <v>80</v>
      </c>
      <c r="F25">
        <v>3.1479E-2</v>
      </c>
      <c r="G25">
        <v>2400.08</v>
      </c>
      <c r="H25">
        <v>391.791</v>
      </c>
      <c r="I25">
        <v>3.8721939999999999</v>
      </c>
      <c r="J25">
        <v>0</v>
      </c>
      <c r="K25">
        <v>0</v>
      </c>
      <c r="L25">
        <v>0</v>
      </c>
      <c r="M25">
        <v>-7.5973750000000004</v>
      </c>
      <c r="N25">
        <v>-225.366243</v>
      </c>
      <c r="O25">
        <v>-1.582919</v>
      </c>
      <c r="P25">
        <v>-7.5948190000000002</v>
      </c>
      <c r="Q25">
        <v>-225.369553</v>
      </c>
      <c r="R25">
        <v>-1.58307</v>
      </c>
      <c r="S25">
        <v>0.41817799999999999</v>
      </c>
      <c r="T25">
        <v>1.5100000000000001E-4</v>
      </c>
    </row>
    <row r="26" spans="1:20" x14ac:dyDescent="0.25">
      <c r="A26">
        <v>24</v>
      </c>
      <c r="B26">
        <v>23</v>
      </c>
      <c r="C26" t="s">
        <v>356</v>
      </c>
      <c r="D26" t="s">
        <v>356</v>
      </c>
      <c r="E26" t="s">
        <v>80</v>
      </c>
      <c r="F26">
        <v>3.4148999999999999E-2</v>
      </c>
      <c r="G26">
        <v>1492.6949999999999</v>
      </c>
      <c r="H26">
        <v>373.72800000000001</v>
      </c>
      <c r="I26">
        <v>3.4952559999999999</v>
      </c>
      <c r="J26">
        <v>0</v>
      </c>
      <c r="K26">
        <v>0</v>
      </c>
      <c r="L26">
        <v>0</v>
      </c>
      <c r="M26">
        <v>-7.5901860000000001</v>
      </c>
      <c r="N26">
        <v>-225.37067500000001</v>
      </c>
      <c r="O26">
        <v>-1.5833410000000001</v>
      </c>
      <c r="P26">
        <v>-7.5948190000000002</v>
      </c>
      <c r="Q26">
        <v>-225.369553</v>
      </c>
      <c r="R26">
        <v>-1.58307</v>
      </c>
      <c r="S26">
        <v>0.476742</v>
      </c>
      <c r="T26">
        <v>2.7099999999999997E-4</v>
      </c>
    </row>
    <row r="27" spans="1:20" x14ac:dyDescent="0.25">
      <c r="A27">
        <v>25</v>
      </c>
      <c r="B27">
        <v>23</v>
      </c>
      <c r="C27" t="s">
        <v>356</v>
      </c>
      <c r="D27" t="s">
        <v>356</v>
      </c>
      <c r="E27" t="s">
        <v>80</v>
      </c>
      <c r="F27">
        <v>2.2032E-2</v>
      </c>
      <c r="G27">
        <v>1551.9369999999999</v>
      </c>
      <c r="H27">
        <v>404.029</v>
      </c>
      <c r="I27">
        <v>3.1319309999999998</v>
      </c>
      <c r="J27">
        <v>0</v>
      </c>
      <c r="K27">
        <v>0</v>
      </c>
      <c r="L27">
        <v>0</v>
      </c>
      <c r="M27">
        <v>-7.5921019999999997</v>
      </c>
      <c r="N27">
        <v>-225.372345</v>
      </c>
      <c r="O27">
        <v>-1.5834820000000001</v>
      </c>
      <c r="P27">
        <v>-7.5948190000000002</v>
      </c>
      <c r="Q27">
        <v>-225.369553</v>
      </c>
      <c r="R27">
        <v>-1.58307</v>
      </c>
      <c r="S27">
        <v>0.38966299999999998</v>
      </c>
      <c r="T27">
        <v>4.1199999999999999E-4</v>
      </c>
    </row>
    <row r="28" spans="1:20" x14ac:dyDescent="0.25">
      <c r="A28">
        <v>26</v>
      </c>
      <c r="B28">
        <v>23</v>
      </c>
      <c r="C28" t="s">
        <v>356</v>
      </c>
      <c r="D28" t="s">
        <v>356</v>
      </c>
      <c r="E28" t="s">
        <v>80</v>
      </c>
      <c r="F28">
        <v>1.9529999999999999E-2</v>
      </c>
      <c r="G28">
        <v>1311.1030000000001</v>
      </c>
      <c r="H28">
        <v>282.09500000000003</v>
      </c>
      <c r="I28">
        <v>2.9984190000000002</v>
      </c>
      <c r="J28">
        <v>0</v>
      </c>
      <c r="K28">
        <v>0</v>
      </c>
      <c r="L28">
        <v>0</v>
      </c>
      <c r="M28">
        <v>-7.5965990000000003</v>
      </c>
      <c r="N28">
        <v>-225.366556</v>
      </c>
      <c r="O28">
        <v>-1.582627</v>
      </c>
      <c r="P28">
        <v>-7.5948190000000002</v>
      </c>
      <c r="Q28">
        <v>-225.369553</v>
      </c>
      <c r="R28">
        <v>-1.58307</v>
      </c>
      <c r="S28">
        <v>0.34857500000000002</v>
      </c>
      <c r="T28">
        <v>4.4299999999999998E-4</v>
      </c>
    </row>
    <row r="29" spans="1:20" x14ac:dyDescent="0.25">
      <c r="A29">
        <v>27</v>
      </c>
      <c r="B29">
        <v>23</v>
      </c>
      <c r="C29" t="s">
        <v>356</v>
      </c>
      <c r="D29" t="s">
        <v>356</v>
      </c>
      <c r="E29" t="s">
        <v>80</v>
      </c>
      <c r="F29">
        <v>2.1982000000000002E-2</v>
      </c>
      <c r="G29">
        <v>1693.6489999999999</v>
      </c>
      <c r="H29">
        <v>411.608</v>
      </c>
      <c r="I29">
        <v>3.1868820000000002</v>
      </c>
      <c r="J29">
        <v>0</v>
      </c>
      <c r="K29">
        <v>0</v>
      </c>
      <c r="L29">
        <v>0</v>
      </c>
      <c r="M29">
        <v>-7.5983799999999997</v>
      </c>
      <c r="N29">
        <v>-225.36524399999999</v>
      </c>
      <c r="O29">
        <v>-1.5825309999999999</v>
      </c>
      <c r="P29">
        <v>-7.5948190000000002</v>
      </c>
      <c r="Q29">
        <v>-225.369553</v>
      </c>
      <c r="R29">
        <v>-1.58307</v>
      </c>
      <c r="S29">
        <v>0.55898099999999995</v>
      </c>
      <c r="T29">
        <v>5.3899999999999998E-4</v>
      </c>
    </row>
    <row r="30" spans="1:20" x14ac:dyDescent="0.25">
      <c r="A30">
        <v>28</v>
      </c>
      <c r="B30">
        <v>23</v>
      </c>
      <c r="C30" t="s">
        <v>356</v>
      </c>
      <c r="D30" t="s">
        <v>356</v>
      </c>
      <c r="E30" t="s">
        <v>80</v>
      </c>
      <c r="F30">
        <v>3.9956999999999999E-2</v>
      </c>
      <c r="G30">
        <v>1313.1959999999999</v>
      </c>
      <c r="H30">
        <v>299.53100000000001</v>
      </c>
      <c r="I30">
        <v>4.2398939999999996</v>
      </c>
      <c r="J30">
        <v>0</v>
      </c>
      <c r="K30">
        <v>0</v>
      </c>
      <c r="L30">
        <v>0</v>
      </c>
      <c r="M30">
        <v>-7.591005</v>
      </c>
      <c r="N30">
        <v>-225.37373700000001</v>
      </c>
      <c r="O30">
        <v>-1.583391</v>
      </c>
      <c r="P30">
        <v>-7.5948190000000002</v>
      </c>
      <c r="Q30">
        <v>-225.369553</v>
      </c>
      <c r="R30">
        <v>-1.58307</v>
      </c>
      <c r="S30">
        <v>0.566222</v>
      </c>
      <c r="T30">
        <v>3.21E-4</v>
      </c>
    </row>
    <row r="31" spans="1:20" x14ac:dyDescent="0.25">
      <c r="A31">
        <v>29</v>
      </c>
      <c r="B31">
        <v>23</v>
      </c>
      <c r="C31" t="s">
        <v>356</v>
      </c>
      <c r="D31" t="s">
        <v>356</v>
      </c>
      <c r="E31" t="s">
        <v>80</v>
      </c>
      <c r="F31">
        <v>2.1699E-2</v>
      </c>
      <c r="G31">
        <v>1447.0730000000001</v>
      </c>
      <c r="H31">
        <v>381.048</v>
      </c>
      <c r="I31">
        <v>2.931327</v>
      </c>
      <c r="J31">
        <v>0</v>
      </c>
      <c r="K31">
        <v>0</v>
      </c>
      <c r="L31">
        <v>0</v>
      </c>
      <c r="M31">
        <v>-7.6013669999999998</v>
      </c>
      <c r="N31">
        <v>-225.36606800000001</v>
      </c>
      <c r="O31">
        <v>-1.582748</v>
      </c>
      <c r="P31">
        <v>-7.5948190000000002</v>
      </c>
      <c r="Q31">
        <v>-225.369553</v>
      </c>
      <c r="R31">
        <v>-1.58307</v>
      </c>
      <c r="S31">
        <v>0.74173999999999995</v>
      </c>
      <c r="T31">
        <v>3.2200000000000002E-4</v>
      </c>
    </row>
    <row r="32" spans="1:20" x14ac:dyDescent="0.25">
      <c r="A32">
        <v>30</v>
      </c>
      <c r="B32">
        <v>23</v>
      </c>
      <c r="C32" t="s">
        <v>356</v>
      </c>
      <c r="D32" t="s">
        <v>356</v>
      </c>
      <c r="E32" t="s">
        <v>80</v>
      </c>
      <c r="F32">
        <v>1.8171E-2</v>
      </c>
      <c r="G32">
        <v>1429.903</v>
      </c>
      <c r="H32">
        <v>324.49299999999999</v>
      </c>
      <c r="I32">
        <v>2.7261639999999998</v>
      </c>
      <c r="J32">
        <v>0</v>
      </c>
      <c r="K32">
        <v>0</v>
      </c>
      <c r="L32">
        <v>0</v>
      </c>
      <c r="M32">
        <v>-7.5879390000000004</v>
      </c>
      <c r="N32">
        <v>-225.374393</v>
      </c>
      <c r="O32">
        <v>-1.5836220000000001</v>
      </c>
      <c r="P32">
        <v>-7.5948190000000002</v>
      </c>
      <c r="Q32">
        <v>-225.369553</v>
      </c>
      <c r="R32">
        <v>-1.58307</v>
      </c>
      <c r="S32">
        <v>0.84118800000000005</v>
      </c>
      <c r="T32">
        <v>5.5199999999999997E-4</v>
      </c>
    </row>
    <row r="33" spans="1:20" x14ac:dyDescent="0.25">
      <c r="A33">
        <v>31</v>
      </c>
      <c r="B33">
        <v>23</v>
      </c>
      <c r="C33" t="s">
        <v>356</v>
      </c>
      <c r="D33" t="s">
        <v>356</v>
      </c>
      <c r="E33" t="s">
        <v>80</v>
      </c>
      <c r="F33">
        <v>4.4521999999999999E-2</v>
      </c>
      <c r="G33">
        <v>1783.2639999999999</v>
      </c>
      <c r="H33">
        <v>435.34399999999999</v>
      </c>
      <c r="I33">
        <v>4.112444</v>
      </c>
      <c r="J33">
        <v>0</v>
      </c>
      <c r="K33">
        <v>0</v>
      </c>
      <c r="L33">
        <v>0</v>
      </c>
      <c r="M33">
        <v>-7.5912319999999998</v>
      </c>
      <c r="N33">
        <v>-225.372264</v>
      </c>
      <c r="O33">
        <v>-1.5834330000000001</v>
      </c>
      <c r="P33">
        <v>-7.5948190000000002</v>
      </c>
      <c r="Q33">
        <v>-225.369553</v>
      </c>
      <c r="R33">
        <v>-1.58307</v>
      </c>
      <c r="S33">
        <v>0.44963900000000001</v>
      </c>
      <c r="T33">
        <v>3.6299999999999999E-4</v>
      </c>
    </row>
    <row r="34" spans="1:20" x14ac:dyDescent="0.25">
      <c r="A34">
        <v>32</v>
      </c>
      <c r="B34">
        <v>23</v>
      </c>
      <c r="C34" t="s">
        <v>356</v>
      </c>
      <c r="D34" t="s">
        <v>356</v>
      </c>
      <c r="E34" t="s">
        <v>80</v>
      </c>
      <c r="F34">
        <v>2.7668999999999999E-2</v>
      </c>
      <c r="G34">
        <v>1838.2070000000001</v>
      </c>
      <c r="H34">
        <v>421.327</v>
      </c>
      <c r="I34">
        <v>3.362263</v>
      </c>
      <c r="J34">
        <v>0</v>
      </c>
      <c r="K34">
        <v>0</v>
      </c>
      <c r="L34">
        <v>0</v>
      </c>
      <c r="M34">
        <v>-7.6057569999999997</v>
      </c>
      <c r="N34">
        <v>-225.364676</v>
      </c>
      <c r="O34">
        <v>-1.5825750000000001</v>
      </c>
      <c r="P34">
        <v>-7.5948190000000002</v>
      </c>
      <c r="Q34">
        <v>-225.369553</v>
      </c>
      <c r="R34">
        <v>-1.58307</v>
      </c>
      <c r="S34">
        <v>1.197613</v>
      </c>
      <c r="T34">
        <v>4.95E-4</v>
      </c>
    </row>
    <row r="35" spans="1:20" x14ac:dyDescent="0.25">
      <c r="A35">
        <v>33</v>
      </c>
      <c r="B35">
        <v>23</v>
      </c>
      <c r="C35" t="s">
        <v>356</v>
      </c>
      <c r="D35" t="s">
        <v>356</v>
      </c>
      <c r="E35" t="s">
        <v>80</v>
      </c>
      <c r="F35">
        <v>3.5507999999999998E-2</v>
      </c>
      <c r="G35">
        <v>1850.3140000000001</v>
      </c>
      <c r="H35">
        <v>1174.317</v>
      </c>
      <c r="I35">
        <v>3.317399</v>
      </c>
      <c r="J35">
        <v>0</v>
      </c>
      <c r="K35">
        <v>0</v>
      </c>
      <c r="L35">
        <v>0</v>
      </c>
      <c r="M35">
        <v>-7.6005969999999996</v>
      </c>
      <c r="N35">
        <v>-225.36637899999999</v>
      </c>
      <c r="O35">
        <v>-1.5826880000000001</v>
      </c>
      <c r="P35">
        <v>-7.5948190000000002</v>
      </c>
      <c r="Q35">
        <v>-225.369553</v>
      </c>
      <c r="R35">
        <v>-1.58307</v>
      </c>
      <c r="S35">
        <v>0.65918100000000002</v>
      </c>
      <c r="T35">
        <v>3.8200000000000002E-4</v>
      </c>
    </row>
    <row r="36" spans="1:20" x14ac:dyDescent="0.25">
      <c r="A36">
        <v>34</v>
      </c>
      <c r="B36">
        <v>23</v>
      </c>
      <c r="C36" t="s">
        <v>356</v>
      </c>
      <c r="D36" t="s">
        <v>356</v>
      </c>
      <c r="E36" t="s">
        <v>80</v>
      </c>
      <c r="F36">
        <v>3.2445000000000002E-2</v>
      </c>
      <c r="G36">
        <v>1657.2760000000001</v>
      </c>
      <c r="H36">
        <v>380.27199999999999</v>
      </c>
      <c r="I36">
        <v>3.7097410000000002</v>
      </c>
      <c r="J36">
        <v>0</v>
      </c>
      <c r="K36">
        <v>0</v>
      </c>
      <c r="L36">
        <v>0</v>
      </c>
      <c r="M36">
        <v>-7.5949720000000003</v>
      </c>
      <c r="N36">
        <v>-225.36255299999999</v>
      </c>
      <c r="O36">
        <v>-1.582128</v>
      </c>
      <c r="P36">
        <v>-7.5948190000000002</v>
      </c>
      <c r="Q36">
        <v>-225.369553</v>
      </c>
      <c r="R36">
        <v>-1.58307</v>
      </c>
      <c r="S36">
        <v>0.70012700000000005</v>
      </c>
      <c r="T36">
        <v>9.4300000000000004E-4</v>
      </c>
    </row>
    <row r="37" spans="1:20" x14ac:dyDescent="0.25">
      <c r="A37">
        <v>35</v>
      </c>
      <c r="B37">
        <v>23</v>
      </c>
      <c r="C37" t="s">
        <v>356</v>
      </c>
      <c r="D37" t="s">
        <v>356</v>
      </c>
      <c r="E37" t="s">
        <v>80</v>
      </c>
      <c r="F37">
        <v>2.7167E-2</v>
      </c>
      <c r="G37">
        <v>1433.011</v>
      </c>
      <c r="H37">
        <v>335.786</v>
      </c>
      <c r="I37">
        <v>3.4571830000000001</v>
      </c>
      <c r="J37">
        <v>0</v>
      </c>
      <c r="K37">
        <v>0</v>
      </c>
      <c r="L37">
        <v>0</v>
      </c>
      <c r="M37">
        <v>-7.595796</v>
      </c>
      <c r="N37">
        <v>-225.36967200000001</v>
      </c>
      <c r="O37">
        <v>-1.582954</v>
      </c>
      <c r="P37">
        <v>-7.5948190000000002</v>
      </c>
      <c r="Q37">
        <v>-225.369553</v>
      </c>
      <c r="R37">
        <v>-1.58307</v>
      </c>
      <c r="S37">
        <v>9.8390000000000005E-2</v>
      </c>
      <c r="T37">
        <v>1.16E-4</v>
      </c>
    </row>
    <row r="38" spans="1:20" x14ac:dyDescent="0.25">
      <c r="A38">
        <v>36</v>
      </c>
      <c r="B38">
        <v>23</v>
      </c>
      <c r="C38" t="s">
        <v>356</v>
      </c>
      <c r="D38" t="s">
        <v>356</v>
      </c>
      <c r="E38" t="s">
        <v>80</v>
      </c>
      <c r="F38">
        <v>3.0107999999999999E-2</v>
      </c>
      <c r="G38">
        <v>1262.3340000000001</v>
      </c>
      <c r="H38">
        <v>298.10300000000001</v>
      </c>
      <c r="I38">
        <v>3.805631</v>
      </c>
      <c r="J38">
        <v>0</v>
      </c>
      <c r="K38">
        <v>0</v>
      </c>
      <c r="L38">
        <v>0</v>
      </c>
      <c r="M38">
        <v>-7.6089979999999997</v>
      </c>
      <c r="N38">
        <v>-225.359587</v>
      </c>
      <c r="O38">
        <v>-1.581223</v>
      </c>
      <c r="P38">
        <v>-7.5948190000000002</v>
      </c>
      <c r="Q38">
        <v>-225.369553</v>
      </c>
      <c r="R38">
        <v>-1.58307</v>
      </c>
      <c r="S38">
        <v>1.7330410000000001</v>
      </c>
      <c r="T38">
        <v>1.848E-3</v>
      </c>
    </row>
    <row r="39" spans="1:20" x14ac:dyDescent="0.25">
      <c r="A39">
        <v>37</v>
      </c>
      <c r="B39">
        <v>23</v>
      </c>
      <c r="C39" t="s">
        <v>356</v>
      </c>
      <c r="D39" t="s">
        <v>356</v>
      </c>
      <c r="E39" t="s">
        <v>80</v>
      </c>
      <c r="F39">
        <v>2.3297999999999999E-2</v>
      </c>
      <c r="G39">
        <v>1425.0619999999999</v>
      </c>
      <c r="H39">
        <v>381.36399999999998</v>
      </c>
      <c r="I39">
        <v>3.4360719999999998</v>
      </c>
      <c r="J39">
        <v>0</v>
      </c>
      <c r="K39">
        <v>0</v>
      </c>
      <c r="L39">
        <v>0</v>
      </c>
      <c r="M39">
        <v>-7.6009669999999998</v>
      </c>
      <c r="N39">
        <v>-225.36382800000001</v>
      </c>
      <c r="O39">
        <v>-1.582802</v>
      </c>
      <c r="P39">
        <v>-7.5948190000000002</v>
      </c>
      <c r="Q39">
        <v>-225.369553</v>
      </c>
      <c r="R39">
        <v>-1.58307</v>
      </c>
      <c r="S39">
        <v>0.84006599999999998</v>
      </c>
      <c r="T39">
        <v>2.6800000000000001E-4</v>
      </c>
    </row>
    <row r="40" spans="1:20" x14ac:dyDescent="0.25">
      <c r="A40">
        <v>38</v>
      </c>
      <c r="B40">
        <v>23</v>
      </c>
      <c r="C40" t="s">
        <v>356</v>
      </c>
      <c r="D40" t="s">
        <v>356</v>
      </c>
      <c r="E40" t="s">
        <v>80</v>
      </c>
      <c r="F40">
        <v>2.9791999999999999E-2</v>
      </c>
      <c r="G40">
        <v>1293.3620000000001</v>
      </c>
      <c r="H40">
        <v>341.50299999999999</v>
      </c>
      <c r="I40">
        <v>4.0830099999999998</v>
      </c>
      <c r="J40">
        <v>0</v>
      </c>
      <c r="K40">
        <v>0</v>
      </c>
      <c r="L40">
        <v>0</v>
      </c>
      <c r="M40">
        <v>-7.5843090000000002</v>
      </c>
      <c r="N40">
        <v>-225.37734499999999</v>
      </c>
      <c r="O40">
        <v>-1.584605</v>
      </c>
      <c r="P40">
        <v>-7.5948190000000002</v>
      </c>
      <c r="Q40">
        <v>-225.369553</v>
      </c>
      <c r="R40">
        <v>-1.58307</v>
      </c>
      <c r="S40">
        <v>1.3083229999999999</v>
      </c>
      <c r="T40">
        <v>1.534E-3</v>
      </c>
    </row>
    <row r="41" spans="1:20" x14ac:dyDescent="0.25">
      <c r="A41">
        <v>39</v>
      </c>
      <c r="B41">
        <v>23</v>
      </c>
      <c r="C41" t="s">
        <v>356</v>
      </c>
      <c r="D41" t="s">
        <v>356</v>
      </c>
      <c r="E41" t="s">
        <v>80</v>
      </c>
      <c r="F41">
        <v>1.7770999999999999E-2</v>
      </c>
      <c r="G41">
        <v>1683.3240000000001</v>
      </c>
      <c r="H41">
        <v>268.41800000000001</v>
      </c>
      <c r="I41">
        <v>3.0659670000000001</v>
      </c>
      <c r="J41">
        <v>0</v>
      </c>
      <c r="K41">
        <v>0</v>
      </c>
      <c r="L41">
        <v>0</v>
      </c>
      <c r="M41">
        <v>-7.5904920000000002</v>
      </c>
      <c r="N41">
        <v>-225.37392399999999</v>
      </c>
      <c r="O41">
        <v>-1.583113</v>
      </c>
      <c r="P41">
        <v>-7.5948190000000002</v>
      </c>
      <c r="Q41">
        <v>-225.369553</v>
      </c>
      <c r="R41">
        <v>-1.58307</v>
      </c>
      <c r="S41">
        <v>0.61504400000000004</v>
      </c>
      <c r="T41">
        <v>4.3000000000000002E-5</v>
      </c>
    </row>
    <row r="42" spans="1:20" x14ac:dyDescent="0.25">
      <c r="A42">
        <v>40</v>
      </c>
      <c r="B42">
        <v>23</v>
      </c>
      <c r="C42" t="s">
        <v>356</v>
      </c>
      <c r="D42" t="s">
        <v>356</v>
      </c>
      <c r="E42" t="s">
        <v>80</v>
      </c>
      <c r="F42">
        <v>1.5336000000000001E-2</v>
      </c>
      <c r="G42">
        <v>2544.79</v>
      </c>
      <c r="H42">
        <v>449.26299999999998</v>
      </c>
      <c r="I42">
        <v>2.5167099999999998</v>
      </c>
      <c r="J42">
        <v>0</v>
      </c>
      <c r="K42">
        <v>0</v>
      </c>
      <c r="L42">
        <v>0</v>
      </c>
      <c r="M42">
        <v>-7.6000019999999999</v>
      </c>
      <c r="N42">
        <v>-225.36469299999999</v>
      </c>
      <c r="O42">
        <v>-1.582722</v>
      </c>
      <c r="P42">
        <v>-7.5948190000000002</v>
      </c>
      <c r="Q42">
        <v>-225.369553</v>
      </c>
      <c r="R42">
        <v>-1.58307</v>
      </c>
      <c r="S42">
        <v>0.71051500000000001</v>
      </c>
      <c r="T42">
        <v>3.4900000000000003E-4</v>
      </c>
    </row>
    <row r="43" spans="1:20" x14ac:dyDescent="0.25">
      <c r="A43">
        <v>41</v>
      </c>
      <c r="B43">
        <v>23</v>
      </c>
      <c r="C43" t="s">
        <v>356</v>
      </c>
      <c r="D43" t="s">
        <v>356</v>
      </c>
      <c r="E43" t="s">
        <v>80</v>
      </c>
      <c r="F43">
        <v>3.3156999999999999E-2</v>
      </c>
      <c r="G43">
        <v>1368.8430000000001</v>
      </c>
      <c r="H43">
        <v>266.50900000000001</v>
      </c>
      <c r="I43">
        <v>3.6496300000000002</v>
      </c>
      <c r="J43">
        <v>0</v>
      </c>
      <c r="K43">
        <v>0</v>
      </c>
      <c r="L43">
        <v>0</v>
      </c>
      <c r="M43">
        <v>-7.5915299999999997</v>
      </c>
      <c r="N43">
        <v>-225.370475</v>
      </c>
      <c r="O43">
        <v>-1.5826279999999999</v>
      </c>
      <c r="P43">
        <v>-7.5948190000000002</v>
      </c>
      <c r="Q43">
        <v>-225.369553</v>
      </c>
      <c r="R43">
        <v>-1.58307</v>
      </c>
      <c r="S43">
        <v>0.34162900000000002</v>
      </c>
      <c r="T43">
        <v>4.4200000000000001E-4</v>
      </c>
    </row>
    <row r="44" spans="1:20" x14ac:dyDescent="0.25">
      <c r="A44">
        <v>42</v>
      </c>
      <c r="B44">
        <v>23</v>
      </c>
      <c r="C44" t="s">
        <v>356</v>
      </c>
      <c r="D44" t="s">
        <v>356</v>
      </c>
      <c r="E44" t="s">
        <v>80</v>
      </c>
      <c r="F44">
        <v>2.8330999999999999E-2</v>
      </c>
      <c r="G44">
        <v>1218.7159999999999</v>
      </c>
      <c r="H44">
        <v>245.84200000000001</v>
      </c>
      <c r="I44">
        <v>3.2273149999999999</v>
      </c>
      <c r="J44">
        <v>0</v>
      </c>
      <c r="K44">
        <v>0</v>
      </c>
      <c r="L44">
        <v>0</v>
      </c>
      <c r="M44">
        <v>-7.5916750000000004</v>
      </c>
      <c r="N44">
        <v>-225.37269599999999</v>
      </c>
      <c r="O44">
        <v>-1.583105</v>
      </c>
      <c r="P44">
        <v>-7.5948190000000002</v>
      </c>
      <c r="Q44">
        <v>-225.369553</v>
      </c>
      <c r="R44">
        <v>-1.58307</v>
      </c>
      <c r="S44">
        <v>0.444602</v>
      </c>
      <c r="T44">
        <v>3.4E-5</v>
      </c>
    </row>
    <row r="45" spans="1:20" x14ac:dyDescent="0.25">
      <c r="A45">
        <v>43</v>
      </c>
      <c r="B45">
        <v>23</v>
      </c>
      <c r="C45" t="s">
        <v>356</v>
      </c>
      <c r="D45" t="s">
        <v>356</v>
      </c>
      <c r="E45" t="s">
        <v>80</v>
      </c>
      <c r="F45">
        <v>2.5680999999999999E-2</v>
      </c>
      <c r="G45">
        <v>1390.4280000000001</v>
      </c>
      <c r="H45">
        <v>330.685</v>
      </c>
      <c r="I45">
        <v>3.1714760000000002</v>
      </c>
      <c r="J45">
        <v>0</v>
      </c>
      <c r="K45">
        <v>0</v>
      </c>
      <c r="L45">
        <v>0</v>
      </c>
      <c r="M45">
        <v>-7.579555</v>
      </c>
      <c r="N45">
        <v>-225.38697999999999</v>
      </c>
      <c r="O45">
        <v>-1.5845050000000001</v>
      </c>
      <c r="P45">
        <v>-7.5948190000000002</v>
      </c>
      <c r="Q45">
        <v>-225.369553</v>
      </c>
      <c r="R45">
        <v>-1.58307</v>
      </c>
      <c r="S45">
        <v>2.316697</v>
      </c>
      <c r="T45">
        <v>1.4350000000000001E-3</v>
      </c>
    </row>
    <row r="46" spans="1:20" x14ac:dyDescent="0.25">
      <c r="A46">
        <v>44</v>
      </c>
      <c r="B46">
        <v>23</v>
      </c>
      <c r="C46" t="s">
        <v>356</v>
      </c>
      <c r="D46" t="s">
        <v>356</v>
      </c>
      <c r="E46" t="s">
        <v>80</v>
      </c>
      <c r="F46">
        <v>1.7541000000000001E-2</v>
      </c>
      <c r="G46">
        <v>1434.1579999999999</v>
      </c>
      <c r="H46">
        <v>407.74200000000002</v>
      </c>
      <c r="I46">
        <v>2.9516800000000001</v>
      </c>
      <c r="J46">
        <v>0</v>
      </c>
      <c r="K46">
        <v>0</v>
      </c>
      <c r="L46">
        <v>0</v>
      </c>
      <c r="M46">
        <v>-7.5891820000000001</v>
      </c>
      <c r="N46">
        <v>-225.374143</v>
      </c>
      <c r="O46">
        <v>-1.5833759999999999</v>
      </c>
      <c r="P46">
        <v>-7.5948190000000002</v>
      </c>
      <c r="Q46">
        <v>-225.369553</v>
      </c>
      <c r="R46">
        <v>-1.58307</v>
      </c>
      <c r="S46">
        <v>0.72697999999999996</v>
      </c>
      <c r="T46">
        <v>3.0499999999999999E-4</v>
      </c>
    </row>
    <row r="47" spans="1:20" x14ac:dyDescent="0.25">
      <c r="A47">
        <v>45</v>
      </c>
      <c r="B47">
        <v>23</v>
      </c>
      <c r="C47" t="s">
        <v>356</v>
      </c>
      <c r="D47" t="s">
        <v>356</v>
      </c>
      <c r="E47" t="s">
        <v>80</v>
      </c>
      <c r="F47">
        <v>3.5532000000000001E-2</v>
      </c>
      <c r="G47">
        <v>1878.075</v>
      </c>
      <c r="H47">
        <v>397.44099999999997</v>
      </c>
      <c r="I47">
        <v>3.2630379999999999</v>
      </c>
      <c r="J47">
        <v>0</v>
      </c>
      <c r="K47">
        <v>0</v>
      </c>
      <c r="L47">
        <v>0</v>
      </c>
      <c r="M47">
        <v>-7.59917</v>
      </c>
      <c r="N47">
        <v>-225.36613299999999</v>
      </c>
      <c r="O47">
        <v>-1.5825419999999999</v>
      </c>
      <c r="P47">
        <v>-7.5948190000000002</v>
      </c>
      <c r="Q47">
        <v>-225.369553</v>
      </c>
      <c r="R47">
        <v>-1.58307</v>
      </c>
      <c r="S47">
        <v>0.55335900000000005</v>
      </c>
      <c r="T47">
        <v>5.2800000000000004E-4</v>
      </c>
    </row>
    <row r="48" spans="1:20" x14ac:dyDescent="0.25">
      <c r="A48">
        <v>46</v>
      </c>
      <c r="B48">
        <v>23</v>
      </c>
      <c r="C48" t="s">
        <v>356</v>
      </c>
      <c r="D48" t="s">
        <v>356</v>
      </c>
      <c r="E48" t="s">
        <v>80</v>
      </c>
      <c r="F48">
        <v>3.9403000000000001E-2</v>
      </c>
      <c r="G48">
        <v>1732.1469999999999</v>
      </c>
      <c r="H48">
        <v>390.935</v>
      </c>
      <c r="I48">
        <v>4.0172090000000003</v>
      </c>
      <c r="J48">
        <v>0</v>
      </c>
      <c r="K48">
        <v>0</v>
      </c>
      <c r="L48">
        <v>0</v>
      </c>
      <c r="M48">
        <v>-7.5939199999999998</v>
      </c>
      <c r="N48">
        <v>-225.37038899999999</v>
      </c>
      <c r="O48">
        <v>-1.5831649999999999</v>
      </c>
      <c r="P48">
        <v>-7.5948190000000002</v>
      </c>
      <c r="Q48">
        <v>-225.369553</v>
      </c>
      <c r="R48">
        <v>-1.58307</v>
      </c>
      <c r="S48">
        <v>0.12277299999999999</v>
      </c>
      <c r="T48">
        <v>9.3999999999999994E-5</v>
      </c>
    </row>
    <row r="49" spans="1:20" x14ac:dyDescent="0.25">
      <c r="A49">
        <v>47</v>
      </c>
      <c r="B49">
        <v>23</v>
      </c>
      <c r="C49" t="s">
        <v>356</v>
      </c>
      <c r="D49" t="s">
        <v>356</v>
      </c>
      <c r="E49" t="s">
        <v>80</v>
      </c>
      <c r="F49">
        <v>2.9899999999999999E-2</v>
      </c>
      <c r="G49">
        <v>1745.2809999999999</v>
      </c>
      <c r="H49">
        <v>520.34500000000003</v>
      </c>
      <c r="I49">
        <v>3.451349</v>
      </c>
      <c r="J49">
        <v>0</v>
      </c>
      <c r="K49">
        <v>0</v>
      </c>
      <c r="L49">
        <v>0</v>
      </c>
      <c r="M49">
        <v>-7.5994200000000003</v>
      </c>
      <c r="N49">
        <v>-225.365036</v>
      </c>
      <c r="O49">
        <v>-1.582217</v>
      </c>
      <c r="P49">
        <v>-7.5948190000000002</v>
      </c>
      <c r="Q49">
        <v>-225.369553</v>
      </c>
      <c r="R49">
        <v>-1.58307</v>
      </c>
      <c r="S49">
        <v>0.64474399999999998</v>
      </c>
      <c r="T49">
        <v>8.5300000000000003E-4</v>
      </c>
    </row>
    <row r="50" spans="1:20" x14ac:dyDescent="0.25">
      <c r="A50">
        <v>48</v>
      </c>
      <c r="B50">
        <v>23</v>
      </c>
      <c r="C50" t="s">
        <v>356</v>
      </c>
      <c r="D50" t="s">
        <v>356</v>
      </c>
      <c r="E50" t="s">
        <v>80</v>
      </c>
      <c r="F50">
        <v>3.0948E-2</v>
      </c>
      <c r="G50">
        <v>2367.7469999999998</v>
      </c>
      <c r="H50">
        <v>410.142</v>
      </c>
      <c r="I50">
        <v>3.1320899999999998</v>
      </c>
      <c r="J50">
        <v>0</v>
      </c>
      <c r="K50">
        <v>0</v>
      </c>
      <c r="L50">
        <v>0</v>
      </c>
      <c r="M50">
        <v>-7.5957860000000004</v>
      </c>
      <c r="N50">
        <v>-225.367717</v>
      </c>
      <c r="O50">
        <v>-1.5832390000000001</v>
      </c>
      <c r="P50">
        <v>-7.5948190000000002</v>
      </c>
      <c r="Q50">
        <v>-225.369553</v>
      </c>
      <c r="R50">
        <v>-1.58307</v>
      </c>
      <c r="S50">
        <v>0.20750399999999999</v>
      </c>
      <c r="T50">
        <v>1.6799999999999999E-4</v>
      </c>
    </row>
    <row r="51" spans="1:20" x14ac:dyDescent="0.25">
      <c r="A51">
        <v>49</v>
      </c>
      <c r="B51">
        <v>23</v>
      </c>
      <c r="C51" t="s">
        <v>356</v>
      </c>
      <c r="D51" t="s">
        <v>356</v>
      </c>
      <c r="E51" t="s">
        <v>80</v>
      </c>
      <c r="F51">
        <v>4.4548999999999998E-2</v>
      </c>
      <c r="G51">
        <v>1387.1089999999999</v>
      </c>
      <c r="H51">
        <v>309.86599999999999</v>
      </c>
      <c r="I51">
        <v>4.5977940000000004</v>
      </c>
      <c r="J51">
        <v>0</v>
      </c>
      <c r="K51">
        <v>0</v>
      </c>
      <c r="L51">
        <v>0</v>
      </c>
      <c r="M51">
        <v>-7.5958240000000004</v>
      </c>
      <c r="N51">
        <v>-225.36926099999999</v>
      </c>
      <c r="O51">
        <v>-1.583799</v>
      </c>
      <c r="P51">
        <v>-7.5948190000000002</v>
      </c>
      <c r="Q51">
        <v>-225.369553</v>
      </c>
      <c r="R51">
        <v>-1.58307</v>
      </c>
      <c r="S51">
        <v>0.104642</v>
      </c>
      <c r="T51">
        <v>7.2900000000000005E-4</v>
      </c>
    </row>
    <row r="52" spans="1:20" x14ac:dyDescent="0.25">
      <c r="A52">
        <v>50</v>
      </c>
      <c r="B52">
        <v>23</v>
      </c>
      <c r="C52" t="s">
        <v>356</v>
      </c>
      <c r="D52" t="s">
        <v>356</v>
      </c>
      <c r="E52" t="s">
        <v>80</v>
      </c>
      <c r="F52">
        <v>2.1693E-2</v>
      </c>
      <c r="G52">
        <v>1419.9580000000001</v>
      </c>
      <c r="H52">
        <v>262.09699999999998</v>
      </c>
      <c r="I52">
        <v>3.1932939999999999</v>
      </c>
      <c r="J52">
        <v>0</v>
      </c>
      <c r="K52">
        <v>0</v>
      </c>
      <c r="L52">
        <v>0</v>
      </c>
      <c r="M52">
        <v>-7.5906909999999996</v>
      </c>
      <c r="N52">
        <v>-225.37866399999999</v>
      </c>
      <c r="O52">
        <v>-1.583977</v>
      </c>
      <c r="P52">
        <v>-7.5948190000000002</v>
      </c>
      <c r="Q52">
        <v>-225.369553</v>
      </c>
      <c r="R52">
        <v>-1.58307</v>
      </c>
      <c r="S52">
        <v>1.0003230000000001</v>
      </c>
      <c r="T52">
        <v>9.0700000000000004E-4</v>
      </c>
    </row>
    <row r="53" spans="1:20" x14ac:dyDescent="0.25">
      <c r="A53">
        <v>51</v>
      </c>
      <c r="B53">
        <v>23</v>
      </c>
      <c r="C53" t="s">
        <v>356</v>
      </c>
      <c r="D53" t="s">
        <v>356</v>
      </c>
      <c r="E53" t="s">
        <v>80</v>
      </c>
      <c r="F53">
        <v>2.7473000000000001E-2</v>
      </c>
      <c r="G53">
        <v>1307.568</v>
      </c>
      <c r="H53">
        <v>317.06200000000001</v>
      </c>
      <c r="I53">
        <v>3.7269600000000001</v>
      </c>
      <c r="J53">
        <v>0</v>
      </c>
      <c r="K53">
        <v>0</v>
      </c>
      <c r="L53">
        <v>0</v>
      </c>
      <c r="M53">
        <v>-7.6135099999999998</v>
      </c>
      <c r="N53">
        <v>-225.35628</v>
      </c>
      <c r="O53">
        <v>-1.5819319999999999</v>
      </c>
      <c r="P53">
        <v>-7.5948190000000002</v>
      </c>
      <c r="Q53">
        <v>-225.369553</v>
      </c>
      <c r="R53">
        <v>-1.58307</v>
      </c>
      <c r="S53">
        <v>2.2924069999999999</v>
      </c>
      <c r="T53">
        <v>1.1379999999999999E-3</v>
      </c>
    </row>
    <row r="54" spans="1:20" x14ac:dyDescent="0.25">
      <c r="A54">
        <v>52</v>
      </c>
      <c r="B54">
        <v>23</v>
      </c>
      <c r="C54" t="s">
        <v>356</v>
      </c>
      <c r="D54" t="s">
        <v>356</v>
      </c>
      <c r="E54" t="s">
        <v>80</v>
      </c>
      <c r="F54">
        <v>2.4899000000000001E-2</v>
      </c>
      <c r="G54">
        <v>1518.954</v>
      </c>
      <c r="H54">
        <v>355.56799999999998</v>
      </c>
      <c r="I54">
        <v>3.111904</v>
      </c>
      <c r="J54">
        <v>0</v>
      </c>
      <c r="K54">
        <v>0</v>
      </c>
      <c r="L54">
        <v>0</v>
      </c>
      <c r="M54">
        <v>-7.5980429999999997</v>
      </c>
      <c r="N54">
        <v>-225.36875800000001</v>
      </c>
      <c r="O54">
        <v>-1.5829340000000001</v>
      </c>
      <c r="P54">
        <v>-7.5948190000000002</v>
      </c>
      <c r="Q54">
        <v>-225.369553</v>
      </c>
      <c r="R54">
        <v>-1.58307</v>
      </c>
      <c r="S54">
        <v>0.33204299999999998</v>
      </c>
      <c r="T54">
        <v>1.36E-4</v>
      </c>
    </row>
    <row r="55" spans="1:20" x14ac:dyDescent="0.25">
      <c r="A55">
        <v>53</v>
      </c>
      <c r="B55">
        <v>23</v>
      </c>
      <c r="C55" t="s">
        <v>356</v>
      </c>
      <c r="D55" t="s">
        <v>356</v>
      </c>
      <c r="E55" t="s">
        <v>80</v>
      </c>
      <c r="F55">
        <v>3.9399000000000003E-2</v>
      </c>
      <c r="G55">
        <v>1340.9860000000001</v>
      </c>
      <c r="H55">
        <v>294.08699999999999</v>
      </c>
      <c r="I55">
        <v>4.0309600000000003</v>
      </c>
      <c r="J55">
        <v>0</v>
      </c>
      <c r="K55">
        <v>0</v>
      </c>
      <c r="L55">
        <v>0</v>
      </c>
      <c r="M55">
        <v>-7.5900569999999998</v>
      </c>
      <c r="N55">
        <v>-225.374698</v>
      </c>
      <c r="O55">
        <v>-1.583253</v>
      </c>
      <c r="P55">
        <v>-7.5948190000000002</v>
      </c>
      <c r="Q55">
        <v>-225.369553</v>
      </c>
      <c r="R55">
        <v>-1.58307</v>
      </c>
      <c r="S55">
        <v>0.70109600000000005</v>
      </c>
      <c r="T55">
        <v>1.8200000000000001E-4</v>
      </c>
    </row>
    <row r="56" spans="1:20" x14ac:dyDescent="0.25">
      <c r="A56">
        <v>54</v>
      </c>
      <c r="B56">
        <v>23</v>
      </c>
      <c r="C56" t="s">
        <v>356</v>
      </c>
      <c r="D56" t="s">
        <v>356</v>
      </c>
      <c r="E56" t="s">
        <v>80</v>
      </c>
      <c r="F56">
        <v>3.3335999999999998E-2</v>
      </c>
      <c r="G56">
        <v>2460.7739999999999</v>
      </c>
      <c r="H56">
        <v>413.76900000000001</v>
      </c>
      <c r="I56">
        <v>3.8306840000000002</v>
      </c>
      <c r="J56">
        <v>0</v>
      </c>
      <c r="K56">
        <v>0</v>
      </c>
      <c r="L56">
        <v>0</v>
      </c>
      <c r="M56">
        <v>-7.5918809999999999</v>
      </c>
      <c r="N56">
        <v>-225.368334</v>
      </c>
      <c r="O56">
        <v>-1.5827199999999999</v>
      </c>
      <c r="P56">
        <v>-7.5948190000000002</v>
      </c>
      <c r="Q56">
        <v>-225.369553</v>
      </c>
      <c r="R56">
        <v>-1.58307</v>
      </c>
      <c r="S56">
        <v>0.31802399999999997</v>
      </c>
      <c r="T56">
        <v>3.5E-4</v>
      </c>
    </row>
    <row r="57" spans="1:20" x14ac:dyDescent="0.25">
      <c r="A57">
        <v>55</v>
      </c>
      <c r="B57">
        <v>23</v>
      </c>
      <c r="C57" t="s">
        <v>356</v>
      </c>
      <c r="D57" t="s">
        <v>356</v>
      </c>
      <c r="E57" t="s">
        <v>80</v>
      </c>
      <c r="F57">
        <v>4.1901000000000001E-2</v>
      </c>
      <c r="G57">
        <v>2445.9699999999998</v>
      </c>
      <c r="H57">
        <v>394.197</v>
      </c>
      <c r="I57">
        <v>4.3401540000000001</v>
      </c>
      <c r="J57">
        <v>0</v>
      </c>
      <c r="K57">
        <v>0</v>
      </c>
      <c r="L57">
        <v>0</v>
      </c>
      <c r="M57">
        <v>-7.6037730000000003</v>
      </c>
      <c r="N57">
        <v>-225.36111500000001</v>
      </c>
      <c r="O57">
        <v>-1.5821860000000001</v>
      </c>
      <c r="P57">
        <v>-7.5948190000000002</v>
      </c>
      <c r="Q57">
        <v>-225.369553</v>
      </c>
      <c r="R57">
        <v>-1.58307</v>
      </c>
      <c r="S57">
        <v>1.2302660000000001</v>
      </c>
      <c r="T57">
        <v>8.8400000000000002E-4</v>
      </c>
    </row>
    <row r="58" spans="1:20" x14ac:dyDescent="0.25">
      <c r="A58">
        <v>56</v>
      </c>
      <c r="B58">
        <v>23</v>
      </c>
      <c r="C58" t="s">
        <v>356</v>
      </c>
      <c r="D58" t="s">
        <v>356</v>
      </c>
      <c r="E58" t="s">
        <v>80</v>
      </c>
      <c r="F58">
        <v>4.2219E-2</v>
      </c>
      <c r="G58">
        <v>1625.9680000000001</v>
      </c>
      <c r="H58">
        <v>310.33800000000002</v>
      </c>
      <c r="I58">
        <v>4.1182970000000001</v>
      </c>
      <c r="J58">
        <v>0</v>
      </c>
      <c r="K58">
        <v>0</v>
      </c>
      <c r="L58">
        <v>0</v>
      </c>
      <c r="M58">
        <v>-7.582344</v>
      </c>
      <c r="N58">
        <v>-225.37966900000001</v>
      </c>
      <c r="O58">
        <v>-1.584006</v>
      </c>
      <c r="P58">
        <v>-7.5948190000000002</v>
      </c>
      <c r="Q58">
        <v>-225.369553</v>
      </c>
      <c r="R58">
        <v>-1.58307</v>
      </c>
      <c r="S58">
        <v>1.606155</v>
      </c>
      <c r="T58">
        <v>9.3599999999999998E-4</v>
      </c>
    </row>
    <row r="59" spans="1:20" x14ac:dyDescent="0.25">
      <c r="A59">
        <v>57</v>
      </c>
      <c r="B59">
        <v>23</v>
      </c>
      <c r="C59" t="s">
        <v>356</v>
      </c>
      <c r="D59" t="s">
        <v>356</v>
      </c>
      <c r="E59" t="s">
        <v>80</v>
      </c>
      <c r="F59">
        <v>1.6979000000000001E-2</v>
      </c>
      <c r="G59">
        <v>1716.8779999999999</v>
      </c>
      <c r="H59">
        <v>481.81</v>
      </c>
      <c r="I59">
        <v>2.7412709999999998</v>
      </c>
      <c r="J59">
        <v>0</v>
      </c>
      <c r="K59">
        <v>0</v>
      </c>
      <c r="L59">
        <v>0</v>
      </c>
      <c r="M59">
        <v>-7.5937489999999999</v>
      </c>
      <c r="N59">
        <v>-225.36996099999999</v>
      </c>
      <c r="O59">
        <v>-1.5831109999999999</v>
      </c>
      <c r="P59">
        <v>-7.5948190000000002</v>
      </c>
      <c r="Q59">
        <v>-225.369553</v>
      </c>
      <c r="R59">
        <v>-1.58307</v>
      </c>
      <c r="S59">
        <v>0.114495</v>
      </c>
      <c r="T59">
        <v>4.1E-5</v>
      </c>
    </row>
    <row r="60" spans="1:20" x14ac:dyDescent="0.25">
      <c r="A60">
        <v>58</v>
      </c>
      <c r="B60">
        <v>23</v>
      </c>
      <c r="C60" t="s">
        <v>356</v>
      </c>
      <c r="D60" t="s">
        <v>356</v>
      </c>
      <c r="E60" t="s">
        <v>80</v>
      </c>
      <c r="F60">
        <v>3.313E-2</v>
      </c>
      <c r="G60">
        <v>1805.0129999999999</v>
      </c>
      <c r="H60">
        <v>341.21100000000001</v>
      </c>
      <c r="I60">
        <v>3.347499</v>
      </c>
      <c r="J60">
        <v>0</v>
      </c>
      <c r="K60">
        <v>0</v>
      </c>
      <c r="L60">
        <v>0</v>
      </c>
      <c r="M60">
        <v>-7.5961400000000001</v>
      </c>
      <c r="N60">
        <v>-225.36820700000001</v>
      </c>
      <c r="O60">
        <v>-1.583067</v>
      </c>
      <c r="P60">
        <v>-7.5948190000000002</v>
      </c>
      <c r="Q60">
        <v>-225.369553</v>
      </c>
      <c r="R60">
        <v>-1.58307</v>
      </c>
      <c r="S60">
        <v>0.18854199999999999</v>
      </c>
      <c r="T60">
        <v>3.9999999999999998E-6</v>
      </c>
    </row>
    <row r="61" spans="1:20" x14ac:dyDescent="0.25">
      <c r="A61">
        <v>59</v>
      </c>
      <c r="B61">
        <v>23</v>
      </c>
      <c r="C61" t="s">
        <v>356</v>
      </c>
      <c r="D61" t="s">
        <v>356</v>
      </c>
      <c r="E61" t="s">
        <v>80</v>
      </c>
      <c r="F61">
        <v>3.1109000000000001E-2</v>
      </c>
      <c r="G61">
        <v>1655.1289999999999</v>
      </c>
      <c r="H61">
        <v>308.43</v>
      </c>
      <c r="I61">
        <v>3.4915850000000002</v>
      </c>
      <c r="J61">
        <v>0</v>
      </c>
      <c r="K61">
        <v>0</v>
      </c>
      <c r="L61">
        <v>0</v>
      </c>
      <c r="M61">
        <v>-7.5904939999999996</v>
      </c>
      <c r="N61">
        <v>-225.36662899999999</v>
      </c>
      <c r="O61">
        <v>-1.5835570000000001</v>
      </c>
      <c r="P61">
        <v>-7.5948190000000002</v>
      </c>
      <c r="Q61">
        <v>-225.369553</v>
      </c>
      <c r="R61">
        <v>-1.58307</v>
      </c>
      <c r="S61">
        <v>0.52206699999999995</v>
      </c>
      <c r="T61">
        <v>4.8700000000000002E-4</v>
      </c>
    </row>
    <row r="62" spans="1:20" x14ac:dyDescent="0.25">
      <c r="A62">
        <v>60</v>
      </c>
      <c r="B62">
        <v>23</v>
      </c>
      <c r="C62" t="s">
        <v>356</v>
      </c>
      <c r="D62" t="s">
        <v>356</v>
      </c>
      <c r="E62" t="s">
        <v>80</v>
      </c>
      <c r="F62">
        <v>1.6473999999999999E-2</v>
      </c>
      <c r="G62">
        <v>1757.06</v>
      </c>
      <c r="H62">
        <v>316.53699999999998</v>
      </c>
      <c r="I62">
        <v>2.871543</v>
      </c>
      <c r="J62">
        <v>0</v>
      </c>
      <c r="K62">
        <v>0</v>
      </c>
      <c r="L62">
        <v>0</v>
      </c>
      <c r="M62">
        <v>-7.5909880000000003</v>
      </c>
      <c r="N62">
        <v>-225.37382299999999</v>
      </c>
      <c r="O62">
        <v>-1.582911</v>
      </c>
      <c r="P62">
        <v>-7.5948190000000002</v>
      </c>
      <c r="Q62">
        <v>-225.369553</v>
      </c>
      <c r="R62">
        <v>-1.58307</v>
      </c>
      <c r="S62">
        <v>0.57373600000000002</v>
      </c>
      <c r="T62">
        <v>1.5899999999999999E-4</v>
      </c>
    </row>
    <row r="63" spans="1:20" x14ac:dyDescent="0.25">
      <c r="A63">
        <v>61</v>
      </c>
      <c r="B63">
        <v>23</v>
      </c>
      <c r="C63" t="s">
        <v>356</v>
      </c>
      <c r="D63" t="s">
        <v>356</v>
      </c>
      <c r="E63" t="s">
        <v>80</v>
      </c>
      <c r="F63">
        <v>1.7781000000000002E-2</v>
      </c>
      <c r="G63">
        <v>1437.615</v>
      </c>
      <c r="H63">
        <v>332.29199999999997</v>
      </c>
      <c r="I63">
        <v>2.9475220000000002</v>
      </c>
      <c r="J63">
        <v>0</v>
      </c>
      <c r="K63">
        <v>0</v>
      </c>
      <c r="L63">
        <v>0</v>
      </c>
      <c r="M63">
        <v>-7.5774800000000004</v>
      </c>
      <c r="N63">
        <v>-225.38723999999999</v>
      </c>
      <c r="O63">
        <v>-1.583574</v>
      </c>
      <c r="P63">
        <v>-7.5948190000000002</v>
      </c>
      <c r="Q63">
        <v>-225.369553</v>
      </c>
      <c r="R63">
        <v>-1.58307</v>
      </c>
      <c r="S63">
        <v>2.4768680000000001</v>
      </c>
      <c r="T63">
        <v>5.04E-4</v>
      </c>
    </row>
    <row r="64" spans="1:20" x14ac:dyDescent="0.25">
      <c r="A64">
        <v>62</v>
      </c>
      <c r="B64">
        <v>23</v>
      </c>
      <c r="C64" t="s">
        <v>356</v>
      </c>
      <c r="D64" t="s">
        <v>356</v>
      </c>
      <c r="E64" t="s">
        <v>80</v>
      </c>
      <c r="F64">
        <v>4.4202999999999999E-2</v>
      </c>
      <c r="G64">
        <v>1877.193</v>
      </c>
      <c r="H64">
        <v>453.21600000000001</v>
      </c>
      <c r="I64">
        <v>4.3434270000000001</v>
      </c>
      <c r="J64">
        <v>0</v>
      </c>
      <c r="K64">
        <v>0</v>
      </c>
      <c r="L64">
        <v>0</v>
      </c>
      <c r="M64">
        <v>-7.5760360000000002</v>
      </c>
      <c r="N64">
        <v>-225.37960000000001</v>
      </c>
      <c r="O64">
        <v>-1.5840730000000001</v>
      </c>
      <c r="P64">
        <v>-7.5948190000000002</v>
      </c>
      <c r="Q64">
        <v>-225.369553</v>
      </c>
      <c r="R64">
        <v>-1.58307</v>
      </c>
      <c r="S64">
        <v>2.1301619999999999</v>
      </c>
      <c r="T64">
        <v>1.003E-3</v>
      </c>
    </row>
    <row r="65" spans="1:20" x14ac:dyDescent="0.25">
      <c r="A65">
        <v>63</v>
      </c>
      <c r="B65">
        <v>23</v>
      </c>
      <c r="C65" t="s">
        <v>356</v>
      </c>
      <c r="D65" t="s">
        <v>356</v>
      </c>
      <c r="E65" t="s">
        <v>80</v>
      </c>
      <c r="F65">
        <v>1.528E-2</v>
      </c>
      <c r="G65">
        <v>1410.307</v>
      </c>
      <c r="H65">
        <v>313.34899999999999</v>
      </c>
      <c r="I65">
        <v>2.525906</v>
      </c>
      <c r="J65">
        <v>0</v>
      </c>
      <c r="K65">
        <v>0</v>
      </c>
      <c r="L65">
        <v>0</v>
      </c>
      <c r="M65">
        <v>-7.5942439999999998</v>
      </c>
      <c r="N65">
        <v>-225.36955800000001</v>
      </c>
      <c r="O65">
        <v>-1.5831249999999999</v>
      </c>
      <c r="P65">
        <v>-7.5948190000000002</v>
      </c>
      <c r="Q65">
        <v>-225.369553</v>
      </c>
      <c r="R65">
        <v>-1.58307</v>
      </c>
      <c r="S65">
        <v>5.7473000000000003E-2</v>
      </c>
      <c r="T65">
        <v>5.5000000000000002E-5</v>
      </c>
    </row>
    <row r="66" spans="1:20" x14ac:dyDescent="0.25">
      <c r="A66">
        <v>64</v>
      </c>
      <c r="B66">
        <v>23</v>
      </c>
      <c r="C66" t="s">
        <v>356</v>
      </c>
      <c r="D66" t="s">
        <v>356</v>
      </c>
      <c r="E66" t="s">
        <v>80</v>
      </c>
      <c r="F66">
        <v>5.8540000000000002E-2</v>
      </c>
      <c r="G66">
        <v>1412.816</v>
      </c>
      <c r="H66">
        <v>369.363</v>
      </c>
      <c r="I66">
        <v>5.0150110000000003</v>
      </c>
      <c r="J66">
        <v>0</v>
      </c>
      <c r="K66">
        <v>0</v>
      </c>
      <c r="L66">
        <v>0</v>
      </c>
      <c r="M66">
        <v>-7.5890570000000004</v>
      </c>
      <c r="N66">
        <v>-225.378005</v>
      </c>
      <c r="O66">
        <v>-1.584557</v>
      </c>
      <c r="P66">
        <v>-7.5948190000000002</v>
      </c>
      <c r="Q66">
        <v>-225.369553</v>
      </c>
      <c r="R66">
        <v>-1.58307</v>
      </c>
      <c r="S66">
        <v>1.0229349999999999</v>
      </c>
      <c r="T66">
        <v>1.4859999999999999E-3</v>
      </c>
    </row>
    <row r="67" spans="1:20" x14ac:dyDescent="0.25">
      <c r="A67">
        <v>65</v>
      </c>
      <c r="B67">
        <v>23</v>
      </c>
      <c r="C67" t="s">
        <v>356</v>
      </c>
      <c r="D67" t="s">
        <v>356</v>
      </c>
      <c r="E67" t="s">
        <v>80</v>
      </c>
      <c r="F67">
        <v>3.2998E-2</v>
      </c>
      <c r="G67">
        <v>1424.0719999999999</v>
      </c>
      <c r="H67">
        <v>335.04899999999998</v>
      </c>
      <c r="I67">
        <v>3.8003659999999999</v>
      </c>
      <c r="J67">
        <v>0</v>
      </c>
      <c r="K67">
        <v>0</v>
      </c>
      <c r="L67">
        <v>0</v>
      </c>
      <c r="M67">
        <v>-7.5910489999999999</v>
      </c>
      <c r="N67">
        <v>-225.370678</v>
      </c>
      <c r="O67">
        <v>-1.583286</v>
      </c>
      <c r="P67">
        <v>-7.5948190000000002</v>
      </c>
      <c r="Q67">
        <v>-225.369553</v>
      </c>
      <c r="R67">
        <v>-1.58307</v>
      </c>
      <c r="S67">
        <v>0.39349099999999998</v>
      </c>
      <c r="T67">
        <v>2.1499999999999999E-4</v>
      </c>
    </row>
    <row r="68" spans="1:20" x14ac:dyDescent="0.25">
      <c r="A68">
        <v>66</v>
      </c>
      <c r="B68">
        <v>23</v>
      </c>
      <c r="C68" t="s">
        <v>356</v>
      </c>
      <c r="D68" t="s">
        <v>356</v>
      </c>
      <c r="E68" t="s">
        <v>80</v>
      </c>
      <c r="F68">
        <v>3.5221000000000002E-2</v>
      </c>
      <c r="G68">
        <v>1501.8019999999999</v>
      </c>
      <c r="H68">
        <v>371.94900000000001</v>
      </c>
      <c r="I68">
        <v>4.118817</v>
      </c>
      <c r="J68">
        <v>0</v>
      </c>
      <c r="K68">
        <v>0</v>
      </c>
      <c r="L68">
        <v>0</v>
      </c>
      <c r="M68">
        <v>-7.5809189999999997</v>
      </c>
      <c r="N68">
        <v>-225.376451</v>
      </c>
      <c r="O68">
        <v>-1.58399</v>
      </c>
      <c r="P68">
        <v>-7.5948190000000002</v>
      </c>
      <c r="Q68">
        <v>-225.369553</v>
      </c>
      <c r="R68">
        <v>-1.58307</v>
      </c>
      <c r="S68">
        <v>1.5517860000000001</v>
      </c>
      <c r="T68">
        <v>9.19E-4</v>
      </c>
    </row>
    <row r="69" spans="1:20" x14ac:dyDescent="0.25">
      <c r="A69">
        <v>67</v>
      </c>
      <c r="B69">
        <v>23</v>
      </c>
      <c r="C69" t="s">
        <v>356</v>
      </c>
      <c r="D69" t="s">
        <v>356</v>
      </c>
      <c r="E69" t="s">
        <v>80</v>
      </c>
      <c r="F69">
        <v>2.2984000000000001E-2</v>
      </c>
      <c r="G69">
        <v>2460.8649999999998</v>
      </c>
      <c r="H69">
        <v>458.97699999999998</v>
      </c>
      <c r="I69">
        <v>2.8242609999999999</v>
      </c>
      <c r="J69">
        <v>0</v>
      </c>
      <c r="K69">
        <v>0</v>
      </c>
      <c r="L69">
        <v>0</v>
      </c>
      <c r="M69">
        <v>-7.5938230000000004</v>
      </c>
      <c r="N69">
        <v>-225.37184199999999</v>
      </c>
      <c r="O69">
        <v>-1.5834010000000001</v>
      </c>
      <c r="P69">
        <v>-7.5948190000000002</v>
      </c>
      <c r="Q69">
        <v>-225.369553</v>
      </c>
      <c r="R69">
        <v>-1.58307</v>
      </c>
      <c r="S69">
        <v>0.24968499999999999</v>
      </c>
      <c r="T69">
        <v>3.3E-4</v>
      </c>
    </row>
    <row r="70" spans="1:20" x14ac:dyDescent="0.25">
      <c r="A70">
        <v>68</v>
      </c>
      <c r="B70">
        <v>23</v>
      </c>
      <c r="C70" t="s">
        <v>356</v>
      </c>
      <c r="D70" t="s">
        <v>356</v>
      </c>
      <c r="E70" t="s">
        <v>80</v>
      </c>
      <c r="F70">
        <v>2.9364999999999999E-2</v>
      </c>
      <c r="G70">
        <v>1641.32</v>
      </c>
      <c r="H70">
        <v>329.99200000000002</v>
      </c>
      <c r="I70">
        <v>3.536915</v>
      </c>
      <c r="J70">
        <v>0</v>
      </c>
      <c r="K70">
        <v>0</v>
      </c>
      <c r="L70">
        <v>0</v>
      </c>
      <c r="M70">
        <v>-7.5955139999999997</v>
      </c>
      <c r="N70">
        <v>-225.36818600000001</v>
      </c>
      <c r="O70">
        <v>-1.582951</v>
      </c>
      <c r="P70">
        <v>-7.5948190000000002</v>
      </c>
      <c r="Q70">
        <v>-225.369553</v>
      </c>
      <c r="R70">
        <v>-1.58307</v>
      </c>
      <c r="S70">
        <v>0.15327499999999999</v>
      </c>
      <c r="T70">
        <v>1.1900000000000001E-4</v>
      </c>
    </row>
    <row r="71" spans="1:20" x14ac:dyDescent="0.25">
      <c r="A71">
        <v>69</v>
      </c>
      <c r="B71">
        <v>23</v>
      </c>
      <c r="C71" t="s">
        <v>356</v>
      </c>
      <c r="D71" t="s">
        <v>356</v>
      </c>
      <c r="E71" t="s">
        <v>80</v>
      </c>
      <c r="F71">
        <v>2.6342999999999998E-2</v>
      </c>
      <c r="G71">
        <v>1479.423</v>
      </c>
      <c r="H71">
        <v>306.91199999999998</v>
      </c>
      <c r="I71">
        <v>3.8509470000000001</v>
      </c>
      <c r="J71">
        <v>0</v>
      </c>
      <c r="K71">
        <v>0</v>
      </c>
      <c r="L71">
        <v>0</v>
      </c>
      <c r="M71">
        <v>-7.6189840000000002</v>
      </c>
      <c r="N71">
        <v>-225.346068</v>
      </c>
      <c r="O71">
        <v>-1.582854</v>
      </c>
      <c r="P71">
        <v>-7.5948190000000002</v>
      </c>
      <c r="Q71">
        <v>-225.369553</v>
      </c>
      <c r="R71">
        <v>-1.58307</v>
      </c>
      <c r="S71">
        <v>3.3696619999999999</v>
      </c>
      <c r="T71">
        <v>2.1699999999999999E-4</v>
      </c>
    </row>
    <row r="72" spans="1:20" x14ac:dyDescent="0.25">
      <c r="A72">
        <v>70</v>
      </c>
      <c r="B72">
        <v>23</v>
      </c>
      <c r="C72" t="s">
        <v>356</v>
      </c>
      <c r="D72" t="s">
        <v>356</v>
      </c>
      <c r="E72" t="s">
        <v>80</v>
      </c>
      <c r="F72">
        <v>1.848E-2</v>
      </c>
      <c r="G72">
        <v>1338.355</v>
      </c>
      <c r="H72">
        <v>284.27499999999998</v>
      </c>
      <c r="I72">
        <v>3.1159469999999998</v>
      </c>
      <c r="J72">
        <v>0</v>
      </c>
      <c r="K72">
        <v>-6.547E-2</v>
      </c>
      <c r="L72">
        <v>-2.4849999999999998E-3</v>
      </c>
      <c r="M72">
        <v>-7.6144619999999996</v>
      </c>
      <c r="N72">
        <v>-225.350347</v>
      </c>
      <c r="O72">
        <v>-1.5807789999999999</v>
      </c>
      <c r="P72">
        <v>-7.5948270000000004</v>
      </c>
      <c r="Q72">
        <v>-225.36854600000001</v>
      </c>
      <c r="R72">
        <v>-1.583091</v>
      </c>
      <c r="S72">
        <v>2.6771470000000002</v>
      </c>
      <c r="T72">
        <v>2.3119999999999998E-3</v>
      </c>
    </row>
    <row r="73" spans="1:20" x14ac:dyDescent="0.25">
      <c r="A73">
        <v>71</v>
      </c>
      <c r="B73">
        <v>23</v>
      </c>
      <c r="C73" t="s">
        <v>356</v>
      </c>
      <c r="D73" t="s">
        <v>356</v>
      </c>
      <c r="E73" t="s">
        <v>80</v>
      </c>
      <c r="F73">
        <v>3.2939999999999997E-2</v>
      </c>
      <c r="G73">
        <v>1448.846</v>
      </c>
      <c r="H73">
        <v>365.71499999999997</v>
      </c>
      <c r="I73">
        <v>3.8050449999999998</v>
      </c>
      <c r="J73">
        <v>0</v>
      </c>
      <c r="K73">
        <v>4.0086999999999998E-2</v>
      </c>
      <c r="L73">
        <v>8.3199999999999995E-4</v>
      </c>
      <c r="M73">
        <v>-7.5951500000000003</v>
      </c>
      <c r="N73">
        <v>-225.36880300000001</v>
      </c>
      <c r="O73">
        <v>-1.5828990000000001</v>
      </c>
      <c r="P73">
        <v>-7.5948450000000003</v>
      </c>
      <c r="Q73">
        <v>-225.36790500000001</v>
      </c>
      <c r="R73">
        <v>-1.58311</v>
      </c>
      <c r="S73">
        <v>9.4830999999999999E-2</v>
      </c>
      <c r="T73">
        <v>2.1100000000000001E-4</v>
      </c>
    </row>
    <row r="74" spans="1:20" x14ac:dyDescent="0.25">
      <c r="A74">
        <v>72</v>
      </c>
      <c r="B74">
        <v>23</v>
      </c>
      <c r="C74" t="s">
        <v>356</v>
      </c>
      <c r="D74" t="s">
        <v>356</v>
      </c>
      <c r="E74" t="s">
        <v>80</v>
      </c>
      <c r="F74">
        <v>3.8258E-2</v>
      </c>
      <c r="G74">
        <v>1236.4100000000001</v>
      </c>
      <c r="H74">
        <v>307.68599999999998</v>
      </c>
      <c r="I74">
        <v>4.5227959999999996</v>
      </c>
      <c r="J74">
        <v>0</v>
      </c>
      <c r="K74">
        <v>0.41269499999999998</v>
      </c>
      <c r="L74">
        <v>1.0243E-2</v>
      </c>
      <c r="M74">
        <v>-7.6068600000000002</v>
      </c>
      <c r="N74">
        <v>-225.382103</v>
      </c>
      <c r="O74">
        <v>-1.584425</v>
      </c>
      <c r="P74">
        <v>-7.594646</v>
      </c>
      <c r="Q74">
        <v>-225.39338699999999</v>
      </c>
      <c r="R74">
        <v>-1.5827009999999999</v>
      </c>
      <c r="S74">
        <v>1.662828</v>
      </c>
      <c r="T74">
        <v>1.7240000000000001E-3</v>
      </c>
    </row>
    <row r="75" spans="1:20" x14ac:dyDescent="0.25">
      <c r="A75">
        <v>73</v>
      </c>
      <c r="B75">
        <v>23</v>
      </c>
      <c r="C75" t="s">
        <v>356</v>
      </c>
      <c r="D75" t="s">
        <v>356</v>
      </c>
      <c r="E75" t="s">
        <v>80</v>
      </c>
      <c r="F75">
        <v>3.6609999999999997E-2</v>
      </c>
      <c r="G75">
        <v>1428.24</v>
      </c>
      <c r="H75">
        <v>471.93799999999999</v>
      </c>
      <c r="I75">
        <v>4.5955570000000003</v>
      </c>
      <c r="J75">
        <v>0</v>
      </c>
      <c r="K75">
        <v>0.90511699999999995</v>
      </c>
      <c r="L75">
        <v>1.1257E-2</v>
      </c>
      <c r="M75">
        <v>-7.5928719999999998</v>
      </c>
      <c r="N75">
        <v>-225.45569399999999</v>
      </c>
      <c r="O75">
        <v>-1.5816840000000001</v>
      </c>
      <c r="P75">
        <v>-7.5943310000000004</v>
      </c>
      <c r="Q75">
        <v>-225.45504800000001</v>
      </c>
      <c r="R75">
        <v>-1.5816520000000001</v>
      </c>
      <c r="S75">
        <v>0.15959999999999999</v>
      </c>
      <c r="T75">
        <v>3.1999999999999999E-5</v>
      </c>
    </row>
    <row r="76" spans="1:20" x14ac:dyDescent="0.25">
      <c r="A76">
        <v>74</v>
      </c>
      <c r="B76">
        <v>24</v>
      </c>
      <c r="C76" t="s">
        <v>636</v>
      </c>
      <c r="D76" t="s">
        <v>636</v>
      </c>
      <c r="E76" t="s">
        <v>80</v>
      </c>
      <c r="F76">
        <v>2.0962000000000001E-2</v>
      </c>
      <c r="G76">
        <v>1383.0060000000001</v>
      </c>
      <c r="H76">
        <v>322.38499999999999</v>
      </c>
      <c r="I76">
        <v>3.957894</v>
      </c>
      <c r="J76">
        <v>0</v>
      </c>
      <c r="K76">
        <v>1.3828</v>
      </c>
      <c r="L76">
        <v>2.6234E-2</v>
      </c>
      <c r="M76">
        <v>-7.5897129999999997</v>
      </c>
      <c r="N76">
        <v>-225.562094</v>
      </c>
      <c r="O76">
        <v>-1.580335</v>
      </c>
      <c r="P76">
        <v>-7.5934590000000002</v>
      </c>
      <c r="Q76">
        <v>-225.55973800000001</v>
      </c>
      <c r="R76">
        <v>-1.580244</v>
      </c>
      <c r="S76">
        <v>0.44246600000000003</v>
      </c>
      <c r="T76">
        <v>9.1000000000000003E-5</v>
      </c>
    </row>
    <row r="77" spans="1:20" x14ac:dyDescent="0.25">
      <c r="A77">
        <v>75</v>
      </c>
      <c r="B77">
        <v>24</v>
      </c>
      <c r="C77" t="s">
        <v>636</v>
      </c>
      <c r="D77" t="s">
        <v>636</v>
      </c>
      <c r="E77" t="s">
        <v>80</v>
      </c>
      <c r="F77">
        <v>2.6037999999999999E-2</v>
      </c>
      <c r="G77">
        <v>1288.4169999999999</v>
      </c>
      <c r="H77">
        <v>406.70699999999999</v>
      </c>
      <c r="I77">
        <v>5.6832549999999999</v>
      </c>
      <c r="J77">
        <v>0</v>
      </c>
      <c r="K77">
        <v>2.1120390000000002</v>
      </c>
      <c r="L77">
        <v>2.7644999999999999E-2</v>
      </c>
      <c r="M77">
        <v>-7.5943250000000004</v>
      </c>
      <c r="N77">
        <v>-225.77229399999999</v>
      </c>
      <c r="O77">
        <v>-1.5782849999999999</v>
      </c>
      <c r="P77">
        <v>-7.591736</v>
      </c>
      <c r="Q77">
        <v>-225.77192700000001</v>
      </c>
      <c r="R77">
        <v>-1.5773489999999999</v>
      </c>
      <c r="S77">
        <v>0.26152999999999998</v>
      </c>
      <c r="T77">
        <v>9.3599999999999998E-4</v>
      </c>
    </row>
    <row r="78" spans="1:20" x14ac:dyDescent="0.25">
      <c r="A78">
        <v>76</v>
      </c>
      <c r="B78">
        <v>24</v>
      </c>
      <c r="C78" t="s">
        <v>636</v>
      </c>
      <c r="D78" t="s">
        <v>636</v>
      </c>
      <c r="E78" t="s">
        <v>80</v>
      </c>
      <c r="F78">
        <v>2.2651999999999999E-2</v>
      </c>
      <c r="G78">
        <v>1373.71</v>
      </c>
      <c r="H78">
        <v>309.24299999999999</v>
      </c>
      <c r="I78">
        <v>7.1657310000000001</v>
      </c>
      <c r="J78">
        <v>0</v>
      </c>
      <c r="K78">
        <v>2.618131</v>
      </c>
      <c r="L78">
        <v>2.6440000000000002E-2</v>
      </c>
      <c r="M78">
        <v>-7.591221</v>
      </c>
      <c r="N78">
        <v>-225.98603299999999</v>
      </c>
      <c r="O78">
        <v>-1.5752280000000001</v>
      </c>
      <c r="P78">
        <v>-7.5897350000000001</v>
      </c>
      <c r="Q78">
        <v>-225.98692299999999</v>
      </c>
      <c r="R78">
        <v>-1.5750329999999999</v>
      </c>
      <c r="S78">
        <v>0.17328499999999999</v>
      </c>
      <c r="T78">
        <v>1.9599999999999999E-4</v>
      </c>
    </row>
    <row r="79" spans="1:20" x14ac:dyDescent="0.25">
      <c r="A79">
        <v>77</v>
      </c>
      <c r="B79">
        <v>24</v>
      </c>
      <c r="C79" t="s">
        <v>357</v>
      </c>
      <c r="D79" t="s">
        <v>357</v>
      </c>
      <c r="E79" t="s">
        <v>80</v>
      </c>
      <c r="F79">
        <v>2.1623E-2</v>
      </c>
      <c r="G79">
        <v>1363.88</v>
      </c>
      <c r="H79">
        <v>501.90300000000002</v>
      </c>
      <c r="I79">
        <v>10.152635999999999</v>
      </c>
      <c r="J79">
        <v>0</v>
      </c>
      <c r="K79">
        <v>3.3578060000000001</v>
      </c>
      <c r="L79">
        <v>3.0221000000000001E-2</v>
      </c>
      <c r="M79">
        <v>-7.5859870000000003</v>
      </c>
      <c r="N79">
        <v>-226.34962999999999</v>
      </c>
      <c r="O79">
        <v>-1.5715079999999999</v>
      </c>
      <c r="P79">
        <v>-7.5860300000000001</v>
      </c>
      <c r="Q79">
        <v>-226.34895299999999</v>
      </c>
      <c r="R79">
        <v>-1.571526</v>
      </c>
      <c r="S79">
        <v>6.7769999999999997E-2</v>
      </c>
      <c r="T79">
        <v>1.8E-5</v>
      </c>
    </row>
    <row r="80" spans="1:20" x14ac:dyDescent="0.25">
      <c r="A80">
        <v>78</v>
      </c>
      <c r="B80">
        <v>24</v>
      </c>
      <c r="C80" t="s">
        <v>357</v>
      </c>
      <c r="D80" t="s">
        <v>357</v>
      </c>
      <c r="E80" t="s">
        <v>80</v>
      </c>
      <c r="F80">
        <v>3.916E-2</v>
      </c>
      <c r="G80">
        <v>1537.432</v>
      </c>
      <c r="H80">
        <v>321.49200000000002</v>
      </c>
      <c r="I80">
        <v>9.9151810000000005</v>
      </c>
      <c r="J80">
        <v>0</v>
      </c>
      <c r="K80">
        <v>3.902285</v>
      </c>
      <c r="L80">
        <v>3.0196000000000001E-2</v>
      </c>
      <c r="M80">
        <v>-7.5844810000000003</v>
      </c>
      <c r="N80">
        <v>-226.677952</v>
      </c>
      <c r="O80">
        <v>-1.569</v>
      </c>
      <c r="P80">
        <v>-7.5823039999999997</v>
      </c>
      <c r="Q80">
        <v>-226.67884799999999</v>
      </c>
      <c r="R80">
        <v>-1.5688070000000001</v>
      </c>
      <c r="S80">
        <v>0.235432</v>
      </c>
      <c r="T80">
        <v>1.93E-4</v>
      </c>
    </row>
    <row r="81" spans="1:20" x14ac:dyDescent="0.25">
      <c r="A81">
        <v>79</v>
      </c>
      <c r="B81">
        <v>24</v>
      </c>
      <c r="C81" t="s">
        <v>357</v>
      </c>
      <c r="D81" t="s">
        <v>357</v>
      </c>
      <c r="E81" t="s">
        <v>80</v>
      </c>
      <c r="F81">
        <v>3.8200999999999999E-2</v>
      </c>
      <c r="G81">
        <v>1482.46</v>
      </c>
      <c r="H81">
        <v>283.80399999999997</v>
      </c>
      <c r="I81">
        <v>14.293570000000001</v>
      </c>
      <c r="J81">
        <v>0</v>
      </c>
      <c r="K81">
        <v>4.5761560000000001</v>
      </c>
      <c r="L81">
        <v>2.8192999999999999E-2</v>
      </c>
      <c r="M81">
        <v>-7.5729490000000004</v>
      </c>
      <c r="N81">
        <v>-227.19402500000001</v>
      </c>
      <c r="O81">
        <v>-1.5652969999999999</v>
      </c>
      <c r="P81">
        <v>-7.5759369999999997</v>
      </c>
      <c r="Q81">
        <v>-227.191238</v>
      </c>
      <c r="R81">
        <v>-1.5653109999999999</v>
      </c>
      <c r="S81">
        <v>0.408578</v>
      </c>
      <c r="T81">
        <v>1.4E-5</v>
      </c>
    </row>
    <row r="82" spans="1:20" x14ac:dyDescent="0.25">
      <c r="A82">
        <v>80</v>
      </c>
      <c r="B82">
        <v>24</v>
      </c>
      <c r="C82" t="s">
        <v>357</v>
      </c>
      <c r="D82" t="s">
        <v>357</v>
      </c>
      <c r="E82" t="s">
        <v>80</v>
      </c>
      <c r="F82">
        <v>2.8795999999999999E-2</v>
      </c>
      <c r="G82">
        <v>1566.3989999999999</v>
      </c>
      <c r="H82">
        <v>300.44099999999997</v>
      </c>
      <c r="I82">
        <v>10.823767</v>
      </c>
      <c r="J82">
        <v>0</v>
      </c>
      <c r="K82">
        <v>5.066141</v>
      </c>
      <c r="L82">
        <v>2.5694000000000002E-2</v>
      </c>
      <c r="M82">
        <v>-7.5848420000000001</v>
      </c>
      <c r="N82">
        <v>-227.61471700000001</v>
      </c>
      <c r="O82">
        <v>-1.563239</v>
      </c>
      <c r="P82">
        <v>-7.570036</v>
      </c>
      <c r="Q82">
        <v>-227.62762499999999</v>
      </c>
      <c r="R82">
        <v>-1.5629040000000001</v>
      </c>
      <c r="S82">
        <v>1.964189</v>
      </c>
      <c r="T82">
        <v>3.3500000000000001E-4</v>
      </c>
    </row>
    <row r="83" spans="1:20" x14ac:dyDescent="0.25">
      <c r="A83">
        <v>81</v>
      </c>
      <c r="B83">
        <v>24</v>
      </c>
      <c r="C83" t="s">
        <v>357</v>
      </c>
      <c r="D83" t="s">
        <v>357</v>
      </c>
      <c r="E83" t="s">
        <v>80</v>
      </c>
      <c r="F83">
        <v>3.0858E-2</v>
      </c>
      <c r="G83">
        <v>1342.741</v>
      </c>
      <c r="H83">
        <v>315.483</v>
      </c>
      <c r="I83">
        <v>12.992749999999999</v>
      </c>
      <c r="J83">
        <v>0</v>
      </c>
      <c r="K83">
        <v>5.364846</v>
      </c>
      <c r="L83">
        <v>2.2589999999999999E-2</v>
      </c>
      <c r="M83">
        <v>-7.5695880000000004</v>
      </c>
      <c r="N83">
        <v>-228.089844</v>
      </c>
      <c r="O83">
        <v>-1.559096</v>
      </c>
      <c r="P83">
        <v>-7.5632029999999997</v>
      </c>
      <c r="Q83">
        <v>-228.102982</v>
      </c>
      <c r="R83">
        <v>-1.5607500000000001</v>
      </c>
      <c r="S83">
        <v>1.4607319999999999</v>
      </c>
      <c r="T83">
        <v>1.655E-3</v>
      </c>
    </row>
    <row r="84" spans="1:20" x14ac:dyDescent="0.25">
      <c r="A84">
        <v>82</v>
      </c>
      <c r="B84">
        <v>24</v>
      </c>
      <c r="C84" t="s">
        <v>357</v>
      </c>
      <c r="D84" t="s">
        <v>357</v>
      </c>
      <c r="E84" t="s">
        <v>80</v>
      </c>
      <c r="F84">
        <v>1.3887E-2</v>
      </c>
      <c r="G84">
        <v>1553.3240000000001</v>
      </c>
      <c r="H84">
        <v>334.73099999999999</v>
      </c>
      <c r="I84">
        <v>16.335777</v>
      </c>
      <c r="J84">
        <v>0</v>
      </c>
      <c r="K84">
        <v>5.6486669999999997</v>
      </c>
      <c r="L84">
        <v>1.7828E-2</v>
      </c>
      <c r="M84">
        <v>-7.5438270000000003</v>
      </c>
      <c r="N84">
        <v>-228.76924</v>
      </c>
      <c r="O84">
        <v>-1.5590980000000001</v>
      </c>
      <c r="P84">
        <v>-7.5531670000000002</v>
      </c>
      <c r="Q84">
        <v>-228.760559</v>
      </c>
      <c r="R84">
        <v>-1.558376</v>
      </c>
      <c r="S84">
        <v>1.2751209999999999</v>
      </c>
      <c r="T84">
        <v>7.2300000000000001E-4</v>
      </c>
    </row>
    <row r="85" spans="1:20" x14ac:dyDescent="0.25">
      <c r="A85">
        <v>83</v>
      </c>
      <c r="B85">
        <v>24</v>
      </c>
      <c r="C85" t="s">
        <v>357</v>
      </c>
      <c r="D85" t="s">
        <v>357</v>
      </c>
      <c r="E85" t="s">
        <v>80</v>
      </c>
      <c r="F85">
        <v>3.0710000000000001E-2</v>
      </c>
      <c r="G85">
        <v>1900.126</v>
      </c>
      <c r="H85">
        <v>432.73200000000003</v>
      </c>
      <c r="I85">
        <v>13.060836</v>
      </c>
      <c r="J85">
        <v>0</v>
      </c>
      <c r="K85">
        <v>5.9987539999999999</v>
      </c>
      <c r="L85">
        <v>1.3854999999999999E-2</v>
      </c>
      <c r="M85">
        <v>-7.5447420000000003</v>
      </c>
      <c r="N85">
        <v>-229.28510600000001</v>
      </c>
      <c r="O85">
        <v>-1.557318</v>
      </c>
      <c r="P85">
        <v>-7.544683</v>
      </c>
      <c r="Q85">
        <v>-229.28566000000001</v>
      </c>
      <c r="R85">
        <v>-1.5569360000000001</v>
      </c>
      <c r="S85">
        <v>5.5668000000000002E-2</v>
      </c>
      <c r="T85">
        <v>3.8200000000000002E-4</v>
      </c>
    </row>
    <row r="86" spans="1:20" x14ac:dyDescent="0.25">
      <c r="A86">
        <v>84</v>
      </c>
      <c r="B86">
        <v>24</v>
      </c>
      <c r="C86" t="s">
        <v>357</v>
      </c>
      <c r="D86" t="s">
        <v>357</v>
      </c>
      <c r="E86" t="s">
        <v>80</v>
      </c>
      <c r="F86">
        <v>1.4104E-2</v>
      </c>
      <c r="G86">
        <v>1807.7370000000001</v>
      </c>
      <c r="H86">
        <v>446.56</v>
      </c>
      <c r="I86">
        <v>18.494969999999999</v>
      </c>
      <c r="J86">
        <v>0</v>
      </c>
      <c r="K86">
        <v>6.683306</v>
      </c>
      <c r="L86">
        <v>-6.4929999999999996E-3</v>
      </c>
      <c r="M86">
        <v>-7.5349979999999999</v>
      </c>
      <c r="N86">
        <v>-230.04418899999999</v>
      </c>
      <c r="O86">
        <v>-1.5557000000000001</v>
      </c>
      <c r="P86">
        <v>-7.5322820000000004</v>
      </c>
      <c r="Q86">
        <v>-230.04728700000001</v>
      </c>
      <c r="R86">
        <v>-1.5557540000000001</v>
      </c>
      <c r="S86">
        <v>0.41200199999999998</v>
      </c>
      <c r="T86">
        <v>5.3999999999999998E-5</v>
      </c>
    </row>
    <row r="87" spans="1:20" x14ac:dyDescent="0.25">
      <c r="A87">
        <v>85</v>
      </c>
      <c r="B87">
        <v>24</v>
      </c>
      <c r="C87" t="s">
        <v>357</v>
      </c>
      <c r="D87" t="s">
        <v>357</v>
      </c>
      <c r="E87" t="s">
        <v>80</v>
      </c>
      <c r="F87">
        <v>2.2209E-2</v>
      </c>
      <c r="G87">
        <v>1698.8510000000001</v>
      </c>
      <c r="H87">
        <v>455.89100000000002</v>
      </c>
      <c r="I87">
        <v>15.033102</v>
      </c>
      <c r="J87">
        <v>0</v>
      </c>
      <c r="K87">
        <v>7.1378539999999999</v>
      </c>
      <c r="L87">
        <v>-1.4075000000000001E-2</v>
      </c>
      <c r="M87">
        <v>-7.5215500000000004</v>
      </c>
      <c r="N87">
        <v>-230.66979799999999</v>
      </c>
      <c r="O87">
        <v>-1.5566469999999999</v>
      </c>
      <c r="P87">
        <v>-7.5244229999999996</v>
      </c>
      <c r="Q87">
        <v>-230.67056299999999</v>
      </c>
      <c r="R87">
        <v>-1.557097</v>
      </c>
      <c r="S87">
        <v>0.29726599999999997</v>
      </c>
      <c r="T87">
        <v>4.4999999999999999E-4</v>
      </c>
    </row>
    <row r="88" spans="1:20" x14ac:dyDescent="0.25">
      <c r="A88">
        <v>86</v>
      </c>
      <c r="B88">
        <v>24</v>
      </c>
      <c r="C88" t="s">
        <v>357</v>
      </c>
      <c r="D88" t="s">
        <v>357</v>
      </c>
      <c r="E88" t="s">
        <v>80</v>
      </c>
      <c r="F88">
        <v>2.0059E-2</v>
      </c>
      <c r="G88">
        <v>2579.058</v>
      </c>
      <c r="H88">
        <v>486.05099999999999</v>
      </c>
      <c r="I88">
        <v>16.039622000000001</v>
      </c>
      <c r="J88">
        <v>0</v>
      </c>
      <c r="K88">
        <v>7.5948969999999996</v>
      </c>
      <c r="L88">
        <v>-2.0386999999999999E-2</v>
      </c>
      <c r="M88">
        <v>-7.5166880000000003</v>
      </c>
      <c r="N88">
        <v>-231.33492699999999</v>
      </c>
      <c r="O88">
        <v>-1.5581719999999999</v>
      </c>
      <c r="P88">
        <v>-7.5169540000000001</v>
      </c>
      <c r="Q88">
        <v>-231.335632</v>
      </c>
      <c r="R88">
        <v>-1.558522</v>
      </c>
      <c r="S88">
        <v>7.5358999999999995E-2</v>
      </c>
      <c r="T88">
        <v>3.5E-4</v>
      </c>
    </row>
    <row r="89" spans="1:20" x14ac:dyDescent="0.25">
      <c r="A89">
        <v>87</v>
      </c>
      <c r="B89">
        <v>24</v>
      </c>
      <c r="C89" t="s">
        <v>357</v>
      </c>
      <c r="D89" t="s">
        <v>357</v>
      </c>
      <c r="E89" t="s">
        <v>80</v>
      </c>
      <c r="F89">
        <v>1.0089000000000001E-2</v>
      </c>
      <c r="G89">
        <v>2610.172</v>
      </c>
      <c r="H89">
        <v>468.17200000000003</v>
      </c>
      <c r="I89">
        <v>22.043181000000001</v>
      </c>
      <c r="J89">
        <v>0</v>
      </c>
      <c r="K89">
        <v>8.1989249999999991</v>
      </c>
      <c r="L89">
        <v>-1.1932999999999999E-2</v>
      </c>
      <c r="M89">
        <v>-7.5062059999999997</v>
      </c>
      <c r="N89">
        <v>-232.28950499999999</v>
      </c>
      <c r="O89">
        <v>-1.559704</v>
      </c>
      <c r="P89">
        <v>-7.5071380000000003</v>
      </c>
      <c r="Q89">
        <v>-232.28907799999999</v>
      </c>
      <c r="R89">
        <v>-1.5599099999999999</v>
      </c>
      <c r="S89">
        <v>0.102519</v>
      </c>
      <c r="T89">
        <v>2.0599999999999999E-4</v>
      </c>
    </row>
    <row r="90" spans="1:20" x14ac:dyDescent="0.25">
      <c r="A90">
        <v>88</v>
      </c>
      <c r="B90">
        <v>23</v>
      </c>
      <c r="C90" t="s">
        <v>327</v>
      </c>
      <c r="D90" t="s">
        <v>327</v>
      </c>
      <c r="E90" t="s">
        <v>80</v>
      </c>
      <c r="F90">
        <v>1.5861E-2</v>
      </c>
      <c r="G90">
        <v>1345.626</v>
      </c>
      <c r="H90">
        <v>511.84300000000002</v>
      </c>
      <c r="I90">
        <v>18.003004000000001</v>
      </c>
      <c r="J90">
        <v>0</v>
      </c>
      <c r="K90">
        <v>8.3935429999999993</v>
      </c>
      <c r="L90">
        <v>-7.4549999999999998E-3</v>
      </c>
      <c r="M90">
        <v>-7.4999070000000003</v>
      </c>
      <c r="N90">
        <v>-233.039132</v>
      </c>
      <c r="O90">
        <v>-1.560651</v>
      </c>
      <c r="P90">
        <v>-7.4998639999999996</v>
      </c>
      <c r="Q90">
        <v>-233.03900100000001</v>
      </c>
      <c r="R90">
        <v>-1.5606640000000001</v>
      </c>
      <c r="S90">
        <v>1.3736999999999999E-2</v>
      </c>
      <c r="T90">
        <v>1.2999999999999999E-5</v>
      </c>
    </row>
    <row r="91" spans="1:20" x14ac:dyDescent="0.25">
      <c r="A91">
        <v>89</v>
      </c>
      <c r="B91">
        <v>23</v>
      </c>
      <c r="C91" t="s">
        <v>327</v>
      </c>
      <c r="D91" t="s">
        <v>327</v>
      </c>
      <c r="E91" t="s">
        <v>80</v>
      </c>
      <c r="F91">
        <v>1.3351E-2</v>
      </c>
      <c r="G91">
        <v>2498.797</v>
      </c>
      <c r="H91">
        <v>439.452</v>
      </c>
      <c r="I91">
        <v>17.251992000000001</v>
      </c>
      <c r="J91">
        <v>0</v>
      </c>
      <c r="K91">
        <v>8.3021229999999999</v>
      </c>
      <c r="L91">
        <v>-5.1720000000000004E-3</v>
      </c>
      <c r="M91">
        <v>-7.4946809999999999</v>
      </c>
      <c r="N91">
        <v>-233.78883400000001</v>
      </c>
      <c r="O91">
        <v>-1.5610809999999999</v>
      </c>
      <c r="P91">
        <v>-7.4928400000000002</v>
      </c>
      <c r="Q91">
        <v>-233.79084800000001</v>
      </c>
      <c r="R91">
        <v>-1.561212</v>
      </c>
      <c r="S91">
        <v>0.27282899999999999</v>
      </c>
      <c r="T91">
        <v>1.3100000000000001E-4</v>
      </c>
    </row>
    <row r="92" spans="1:20" x14ac:dyDescent="0.25">
      <c r="A92">
        <v>90</v>
      </c>
      <c r="B92">
        <v>23</v>
      </c>
      <c r="C92" t="s">
        <v>327</v>
      </c>
      <c r="D92" t="s">
        <v>327</v>
      </c>
      <c r="E92" t="s">
        <v>80</v>
      </c>
      <c r="F92">
        <v>6.6420000000000003E-3</v>
      </c>
      <c r="G92">
        <v>1378.9670000000001</v>
      </c>
      <c r="H92">
        <v>292.39999999999998</v>
      </c>
      <c r="I92">
        <v>22.410149000000001</v>
      </c>
      <c r="J92">
        <v>0</v>
      </c>
      <c r="K92">
        <v>8.0757349999999999</v>
      </c>
      <c r="L92">
        <v>-2.7209999999999999E-3</v>
      </c>
      <c r="M92">
        <v>-7.4848140000000001</v>
      </c>
      <c r="N92">
        <v>-234.77262300000001</v>
      </c>
      <c r="O92">
        <v>-1.561728</v>
      </c>
      <c r="P92">
        <v>-7.483975</v>
      </c>
      <c r="Q92">
        <v>-234.773605</v>
      </c>
      <c r="R92">
        <v>-1.5616890000000001</v>
      </c>
      <c r="S92">
        <v>0.129219</v>
      </c>
      <c r="T92">
        <v>3.8999999999999999E-5</v>
      </c>
    </row>
    <row r="93" spans="1:20" x14ac:dyDescent="0.25">
      <c r="A93">
        <v>91</v>
      </c>
      <c r="B93">
        <v>23</v>
      </c>
      <c r="C93" t="s">
        <v>327</v>
      </c>
      <c r="D93" t="s">
        <v>327</v>
      </c>
      <c r="E93" t="s">
        <v>80</v>
      </c>
      <c r="F93">
        <v>1.9081999999999998E-2</v>
      </c>
      <c r="G93">
        <v>1320.748</v>
      </c>
      <c r="H93">
        <v>419.46100000000001</v>
      </c>
      <c r="I93">
        <v>16.580618999999999</v>
      </c>
      <c r="J93">
        <v>0</v>
      </c>
      <c r="K93">
        <v>7.9656940000000001</v>
      </c>
      <c r="L93">
        <v>-1.453E-2</v>
      </c>
      <c r="M93">
        <v>-7.4732279999999998</v>
      </c>
      <c r="N93">
        <v>-235.49942100000001</v>
      </c>
      <c r="O93">
        <v>-1.562878</v>
      </c>
      <c r="P93">
        <v>-7.478675</v>
      </c>
      <c r="Q93">
        <v>-235.49417099999999</v>
      </c>
      <c r="R93">
        <v>-1.5627770000000001</v>
      </c>
      <c r="S93">
        <v>0.75653199999999998</v>
      </c>
      <c r="T93">
        <v>1.01E-4</v>
      </c>
    </row>
    <row r="94" spans="1:20" x14ac:dyDescent="0.25">
      <c r="A94">
        <v>92</v>
      </c>
      <c r="B94">
        <v>23</v>
      </c>
      <c r="C94" t="s">
        <v>327</v>
      </c>
      <c r="D94" t="s">
        <v>327</v>
      </c>
      <c r="E94" t="s">
        <v>80</v>
      </c>
      <c r="F94">
        <v>1.6496E-2</v>
      </c>
      <c r="G94">
        <v>2273.9180000000001</v>
      </c>
      <c r="H94">
        <v>265.971</v>
      </c>
      <c r="I94">
        <v>22.133445999999999</v>
      </c>
      <c r="J94">
        <v>0</v>
      </c>
      <c r="K94">
        <v>7.9521670000000002</v>
      </c>
      <c r="L94">
        <v>-1.1823999999999999E-2</v>
      </c>
      <c r="M94">
        <v>-7.4641840000000004</v>
      </c>
      <c r="N94">
        <v>-236.459204</v>
      </c>
      <c r="O94">
        <v>-1.564813</v>
      </c>
      <c r="P94">
        <v>-7.4730220000000003</v>
      </c>
      <c r="Q94">
        <v>-236.446304</v>
      </c>
      <c r="R94">
        <v>-1.5643560000000001</v>
      </c>
      <c r="S94">
        <v>1.563636</v>
      </c>
      <c r="T94">
        <v>4.57E-4</v>
      </c>
    </row>
    <row r="95" spans="1:20" x14ac:dyDescent="0.25">
      <c r="A95">
        <v>93</v>
      </c>
      <c r="B95">
        <v>22</v>
      </c>
      <c r="C95" t="s">
        <v>358</v>
      </c>
      <c r="D95" t="s">
        <v>358</v>
      </c>
      <c r="E95" t="s">
        <v>80</v>
      </c>
      <c r="F95">
        <v>1.6451E-2</v>
      </c>
      <c r="G95">
        <v>2633.1660000000002</v>
      </c>
      <c r="H95">
        <v>857.98400000000004</v>
      </c>
      <c r="I95">
        <v>15.417732000000001</v>
      </c>
      <c r="J95">
        <v>0</v>
      </c>
      <c r="K95">
        <v>8.0127919999999992</v>
      </c>
      <c r="L95">
        <v>-8.4899999999999993E-3</v>
      </c>
      <c r="M95">
        <v>-7.4700800000000003</v>
      </c>
      <c r="N95">
        <v>-237.167507</v>
      </c>
      <c r="O95">
        <v>-1.5656870000000001</v>
      </c>
      <c r="P95">
        <v>-7.469373</v>
      </c>
      <c r="Q95">
        <v>-237.164795</v>
      </c>
      <c r="R95">
        <v>-1.565245</v>
      </c>
      <c r="S95">
        <v>0.28023199999999998</v>
      </c>
      <c r="T95">
        <v>4.4200000000000001E-4</v>
      </c>
    </row>
    <row r="96" spans="1:20" x14ac:dyDescent="0.25">
      <c r="A96">
        <v>94</v>
      </c>
      <c r="B96">
        <v>21</v>
      </c>
      <c r="C96" t="s">
        <v>359</v>
      </c>
      <c r="D96" t="s">
        <v>359</v>
      </c>
      <c r="E96" t="s">
        <v>80</v>
      </c>
      <c r="F96">
        <v>2.2117000000000001E-2</v>
      </c>
      <c r="G96">
        <v>2280.7919999999999</v>
      </c>
      <c r="H96">
        <v>647.91200000000003</v>
      </c>
      <c r="I96">
        <v>21.290524999999999</v>
      </c>
      <c r="J96">
        <v>0</v>
      </c>
      <c r="K96">
        <v>8.1068210000000001</v>
      </c>
      <c r="L96">
        <v>-5.2940000000000001E-3</v>
      </c>
      <c r="M96">
        <v>-7.4639280000000001</v>
      </c>
      <c r="N96">
        <v>-238.14009100000001</v>
      </c>
      <c r="O96">
        <v>-1.5670710000000001</v>
      </c>
      <c r="P96">
        <v>-7.4649710000000002</v>
      </c>
      <c r="Q96">
        <v>-238.13420099999999</v>
      </c>
      <c r="R96">
        <v>-1.5660510000000001</v>
      </c>
      <c r="S96">
        <v>0.59816899999999995</v>
      </c>
      <c r="T96">
        <v>1.0200000000000001E-3</v>
      </c>
    </row>
    <row r="97" spans="1:20" x14ac:dyDescent="0.25">
      <c r="A97">
        <v>95</v>
      </c>
      <c r="B97">
        <v>21</v>
      </c>
      <c r="C97" t="s">
        <v>359</v>
      </c>
      <c r="D97" t="s">
        <v>359</v>
      </c>
      <c r="E97" t="s">
        <v>80</v>
      </c>
      <c r="F97">
        <v>1.0926999999999999E-2</v>
      </c>
      <c r="G97">
        <v>1605.037</v>
      </c>
      <c r="H97">
        <v>279.904</v>
      </c>
      <c r="I97">
        <v>15.096157</v>
      </c>
      <c r="J97">
        <v>0</v>
      </c>
      <c r="K97">
        <v>8.1361139999999992</v>
      </c>
      <c r="L97">
        <v>-3.4759999999999999E-3</v>
      </c>
      <c r="M97">
        <v>-7.463336</v>
      </c>
      <c r="N97">
        <v>-238.86997400000001</v>
      </c>
      <c r="O97">
        <v>-1.5668869999999999</v>
      </c>
      <c r="P97">
        <v>-7.4619220000000004</v>
      </c>
      <c r="Q97">
        <v>-238.86561599999999</v>
      </c>
      <c r="R97">
        <v>-1.5664499999999999</v>
      </c>
      <c r="S97">
        <v>0.45815699999999998</v>
      </c>
      <c r="T97">
        <v>4.3600000000000003E-4</v>
      </c>
    </row>
    <row r="98" spans="1:20" x14ac:dyDescent="0.25">
      <c r="A98">
        <v>96</v>
      </c>
      <c r="B98">
        <v>21</v>
      </c>
      <c r="C98" t="s">
        <v>359</v>
      </c>
      <c r="D98" t="s">
        <v>359</v>
      </c>
      <c r="E98" t="s">
        <v>80</v>
      </c>
      <c r="F98">
        <v>1.5401E-2</v>
      </c>
      <c r="G98">
        <v>1832.8209999999999</v>
      </c>
      <c r="H98">
        <v>436.76600000000002</v>
      </c>
      <c r="I98">
        <v>15.826314</v>
      </c>
      <c r="J98">
        <v>0</v>
      </c>
      <c r="K98">
        <v>8.0911179999999998</v>
      </c>
      <c r="L98">
        <v>-2.4069999999999999E-3</v>
      </c>
      <c r="M98">
        <v>-7.4582259999999998</v>
      </c>
      <c r="N98">
        <v>-239.598049</v>
      </c>
      <c r="O98">
        <v>-1.5668770000000001</v>
      </c>
      <c r="P98">
        <v>-7.4590290000000001</v>
      </c>
      <c r="Q98">
        <v>-239.59579500000001</v>
      </c>
      <c r="R98">
        <v>-1.5667219999999999</v>
      </c>
      <c r="S98">
        <v>0.23927699999999999</v>
      </c>
      <c r="T98">
        <v>1.55E-4</v>
      </c>
    </row>
    <row r="99" spans="1:20" x14ac:dyDescent="0.25">
      <c r="A99">
        <v>97</v>
      </c>
      <c r="B99">
        <v>21</v>
      </c>
      <c r="C99" t="s">
        <v>360</v>
      </c>
      <c r="D99" t="s">
        <v>360</v>
      </c>
      <c r="E99" t="s">
        <v>80</v>
      </c>
      <c r="F99">
        <v>1.8977000000000001E-2</v>
      </c>
      <c r="G99">
        <v>1320.501</v>
      </c>
      <c r="H99">
        <v>395.61599999999999</v>
      </c>
      <c r="I99">
        <v>19.205998999999998</v>
      </c>
      <c r="J99">
        <v>0</v>
      </c>
      <c r="K99">
        <v>8.0430139999999994</v>
      </c>
      <c r="L99">
        <v>-6.4140000000000004E-3</v>
      </c>
      <c r="M99">
        <v>-7.462021</v>
      </c>
      <c r="N99">
        <v>-240.559721</v>
      </c>
      <c r="O99">
        <v>-1.567704</v>
      </c>
      <c r="P99">
        <v>-7.4557589999999996</v>
      </c>
      <c r="Q99">
        <v>-240.56445299999999</v>
      </c>
      <c r="R99">
        <v>-1.567294</v>
      </c>
      <c r="S99">
        <v>0.78486800000000001</v>
      </c>
      <c r="T99">
        <v>4.0900000000000002E-4</v>
      </c>
    </row>
    <row r="100" spans="1:20" x14ac:dyDescent="0.25">
      <c r="A100">
        <v>98</v>
      </c>
      <c r="B100">
        <v>21</v>
      </c>
      <c r="C100" t="s">
        <v>360</v>
      </c>
      <c r="D100" t="s">
        <v>360</v>
      </c>
      <c r="E100" t="s">
        <v>80</v>
      </c>
      <c r="F100">
        <v>1.0326999999999999E-2</v>
      </c>
      <c r="G100">
        <v>2673.3209999999999</v>
      </c>
      <c r="H100">
        <v>584.69600000000003</v>
      </c>
      <c r="I100">
        <v>15.515549999999999</v>
      </c>
      <c r="J100">
        <v>0</v>
      </c>
      <c r="K100">
        <v>8.0448540000000008</v>
      </c>
      <c r="L100">
        <v>-5.6350000000000003E-3</v>
      </c>
      <c r="M100">
        <v>-7.4537459999999998</v>
      </c>
      <c r="N100">
        <v>-241.288161</v>
      </c>
      <c r="O100">
        <v>-1.5678049999999999</v>
      </c>
      <c r="P100">
        <v>-7.4538500000000001</v>
      </c>
      <c r="Q100">
        <v>-241.28822299999999</v>
      </c>
      <c r="R100">
        <v>-1.5678479999999999</v>
      </c>
      <c r="S100">
        <v>1.2134000000000001E-2</v>
      </c>
      <c r="T100">
        <v>4.3000000000000002E-5</v>
      </c>
    </row>
    <row r="101" spans="1:20" x14ac:dyDescent="0.25">
      <c r="A101">
        <v>99</v>
      </c>
      <c r="B101">
        <v>21</v>
      </c>
      <c r="C101" t="s">
        <v>360</v>
      </c>
      <c r="D101" t="s">
        <v>360</v>
      </c>
      <c r="E101" t="s">
        <v>80</v>
      </c>
      <c r="F101">
        <v>2.5167999999999999E-2</v>
      </c>
      <c r="G101">
        <v>2706.2629999999999</v>
      </c>
      <c r="H101">
        <v>475.10500000000002</v>
      </c>
      <c r="I101">
        <v>20.064247000000002</v>
      </c>
      <c r="J101">
        <v>0</v>
      </c>
      <c r="K101">
        <v>8.0566689999999994</v>
      </c>
      <c r="L101">
        <v>-3.9259999999999998E-3</v>
      </c>
      <c r="M101">
        <v>-7.4483100000000002</v>
      </c>
      <c r="N101">
        <v>-242.24882700000001</v>
      </c>
      <c r="O101">
        <v>-1.567939</v>
      </c>
      <c r="P101">
        <v>-7.4517030000000002</v>
      </c>
      <c r="Q101">
        <v>-242.25306699999999</v>
      </c>
      <c r="R101">
        <v>-1.568416</v>
      </c>
      <c r="S101">
        <v>0.54300700000000002</v>
      </c>
      <c r="T101">
        <v>4.7699999999999999E-4</v>
      </c>
    </row>
    <row r="102" spans="1:20" x14ac:dyDescent="0.25">
      <c r="A102">
        <v>100</v>
      </c>
      <c r="B102">
        <v>21</v>
      </c>
      <c r="C102" t="s">
        <v>360</v>
      </c>
      <c r="D102" t="s">
        <v>360</v>
      </c>
      <c r="E102" t="s">
        <v>80</v>
      </c>
      <c r="F102">
        <v>2.2259000000000001E-2</v>
      </c>
      <c r="G102">
        <v>1502.192</v>
      </c>
      <c r="H102">
        <v>375.90800000000002</v>
      </c>
      <c r="I102">
        <v>16.425934999999999</v>
      </c>
      <c r="J102">
        <v>0</v>
      </c>
      <c r="K102">
        <v>8.057283</v>
      </c>
      <c r="L102">
        <v>-2.686E-3</v>
      </c>
      <c r="M102">
        <v>-7.4488810000000001</v>
      </c>
      <c r="N102">
        <v>-242.980591</v>
      </c>
      <c r="O102">
        <v>-1.5686290000000001</v>
      </c>
      <c r="P102">
        <v>-7.4502610000000002</v>
      </c>
      <c r="Q102">
        <v>-242.97818000000001</v>
      </c>
      <c r="R102">
        <v>-1.5686869999999999</v>
      </c>
      <c r="S102">
        <v>0.277806</v>
      </c>
      <c r="T102">
        <v>5.8999999999999998E-5</v>
      </c>
    </row>
    <row r="103" spans="1:20" x14ac:dyDescent="0.25">
      <c r="A103">
        <v>101</v>
      </c>
      <c r="B103">
        <v>21</v>
      </c>
      <c r="C103" t="s">
        <v>360</v>
      </c>
      <c r="D103" t="s">
        <v>360</v>
      </c>
      <c r="E103" t="s">
        <v>80</v>
      </c>
      <c r="F103">
        <v>2.4507999999999999E-2</v>
      </c>
      <c r="G103">
        <v>1534.17</v>
      </c>
      <c r="H103">
        <v>279.41300000000001</v>
      </c>
      <c r="I103">
        <v>20.361727999999999</v>
      </c>
      <c r="J103">
        <v>0</v>
      </c>
      <c r="K103">
        <v>8.0698209999999992</v>
      </c>
      <c r="L103">
        <v>-8.0500000000000005E-4</v>
      </c>
      <c r="M103">
        <v>-7.4440309999999998</v>
      </c>
      <c r="N103">
        <v>-243.95780600000001</v>
      </c>
      <c r="O103">
        <v>-1.5700050000000001</v>
      </c>
      <c r="P103">
        <v>-7.4484919999999999</v>
      </c>
      <c r="Q103">
        <v>-243.94709800000001</v>
      </c>
      <c r="R103">
        <v>-1.568916</v>
      </c>
      <c r="S103">
        <v>1.1600410000000001</v>
      </c>
      <c r="T103">
        <v>1.0889999999999999E-3</v>
      </c>
    </row>
    <row r="104" spans="1:20" x14ac:dyDescent="0.25">
      <c r="A104">
        <v>102</v>
      </c>
      <c r="B104">
        <v>21</v>
      </c>
      <c r="C104" t="s">
        <v>360</v>
      </c>
      <c r="D104" t="s">
        <v>360</v>
      </c>
      <c r="E104" t="s">
        <v>80</v>
      </c>
      <c r="F104">
        <v>1.1141E-2</v>
      </c>
      <c r="G104">
        <v>1340.4639999999999</v>
      </c>
      <c r="H104">
        <v>355.14400000000001</v>
      </c>
      <c r="I104">
        <v>15.779833</v>
      </c>
      <c r="J104">
        <v>0</v>
      </c>
      <c r="K104">
        <v>8.0842949999999991</v>
      </c>
      <c r="L104">
        <v>-1.519E-3</v>
      </c>
      <c r="M104">
        <v>-7.4461349999999999</v>
      </c>
      <c r="N104">
        <v>-244.67353600000001</v>
      </c>
      <c r="O104">
        <v>-1.5689420000000001</v>
      </c>
      <c r="P104">
        <v>-7.4472100000000001</v>
      </c>
      <c r="Q104">
        <v>-244.674194</v>
      </c>
      <c r="R104">
        <v>-1.569007</v>
      </c>
      <c r="S104">
        <v>0.12610199999999999</v>
      </c>
      <c r="T104">
        <v>6.4999999999999994E-5</v>
      </c>
    </row>
    <row r="105" spans="1:20" x14ac:dyDescent="0.25">
      <c r="A105">
        <v>103</v>
      </c>
      <c r="B105">
        <v>20</v>
      </c>
      <c r="C105" t="s">
        <v>361</v>
      </c>
      <c r="D105" t="s">
        <v>361</v>
      </c>
      <c r="E105" t="s">
        <v>80</v>
      </c>
      <c r="F105">
        <v>1.8994E-2</v>
      </c>
      <c r="G105">
        <v>1348.316</v>
      </c>
      <c r="H105">
        <v>458.154</v>
      </c>
      <c r="I105">
        <v>13.706633999999999</v>
      </c>
      <c r="J105">
        <v>0</v>
      </c>
      <c r="K105">
        <v>8.0593380000000003</v>
      </c>
      <c r="L105">
        <v>-1.016E-3</v>
      </c>
      <c r="M105">
        <v>-7.4462970000000004</v>
      </c>
      <c r="N105">
        <v>-245.40073799999999</v>
      </c>
      <c r="O105">
        <v>-1.5691470000000001</v>
      </c>
      <c r="P105">
        <v>-7.4460100000000002</v>
      </c>
      <c r="Q105">
        <v>-245.400543</v>
      </c>
      <c r="R105">
        <v>-1.5690980000000001</v>
      </c>
      <c r="S105">
        <v>3.4700000000000002E-2</v>
      </c>
      <c r="T105">
        <v>4.8000000000000001E-5</v>
      </c>
    </row>
    <row r="106" spans="1:20" x14ac:dyDescent="0.25">
      <c r="A106">
        <v>104</v>
      </c>
      <c r="B106">
        <v>20</v>
      </c>
      <c r="C106" t="s">
        <v>361</v>
      </c>
      <c r="D106" t="s">
        <v>361</v>
      </c>
      <c r="E106" t="s">
        <v>80</v>
      </c>
      <c r="F106">
        <v>1.8551999999999999E-2</v>
      </c>
      <c r="G106">
        <v>1246.0820000000001</v>
      </c>
      <c r="H106">
        <v>357.09800000000001</v>
      </c>
      <c r="I106">
        <v>19.265737999999999</v>
      </c>
      <c r="J106">
        <v>0</v>
      </c>
      <c r="K106">
        <v>8.0513250000000003</v>
      </c>
      <c r="L106">
        <v>-1.0250000000000001E-3</v>
      </c>
      <c r="M106">
        <v>-7.4399040000000003</v>
      </c>
      <c r="N106">
        <v>-246.37522100000001</v>
      </c>
      <c r="O106">
        <v>-1.569493</v>
      </c>
      <c r="P106">
        <v>-7.4444499999999998</v>
      </c>
      <c r="Q106">
        <v>-246.368088</v>
      </c>
      <c r="R106">
        <v>-1.5691740000000001</v>
      </c>
      <c r="S106">
        <v>0.84590699999999996</v>
      </c>
      <c r="T106">
        <v>3.1799999999999998E-4</v>
      </c>
    </row>
    <row r="107" spans="1:20" x14ac:dyDescent="0.25">
      <c r="A107">
        <v>105</v>
      </c>
      <c r="B107">
        <v>20</v>
      </c>
      <c r="C107" t="s">
        <v>361</v>
      </c>
      <c r="D107" t="s">
        <v>361</v>
      </c>
      <c r="E107" t="s">
        <v>80</v>
      </c>
      <c r="F107">
        <v>1.1349E-2</v>
      </c>
      <c r="G107">
        <v>1290.54</v>
      </c>
      <c r="H107">
        <v>278.29199999999997</v>
      </c>
      <c r="I107">
        <v>14.823226999999999</v>
      </c>
      <c r="J107">
        <v>0</v>
      </c>
      <c r="K107">
        <v>8.0679569999999998</v>
      </c>
      <c r="L107">
        <v>-5.5699999999999999E-4</v>
      </c>
      <c r="M107">
        <v>-7.440175</v>
      </c>
      <c r="N107">
        <v>-247.09585899999999</v>
      </c>
      <c r="O107">
        <v>-1.568624</v>
      </c>
      <c r="P107">
        <v>-7.4433879999999997</v>
      </c>
      <c r="Q107">
        <v>-247.093536</v>
      </c>
      <c r="R107">
        <v>-1.5692740000000001</v>
      </c>
      <c r="S107">
        <v>0.39651900000000001</v>
      </c>
      <c r="T107">
        <v>6.4999999999999997E-4</v>
      </c>
    </row>
    <row r="108" spans="1:20" x14ac:dyDescent="0.25">
      <c r="A108">
        <v>106</v>
      </c>
      <c r="B108">
        <v>20</v>
      </c>
      <c r="C108" t="s">
        <v>361</v>
      </c>
      <c r="D108" t="s">
        <v>361</v>
      </c>
      <c r="E108" t="s">
        <v>80</v>
      </c>
      <c r="F108">
        <v>1.3665E-2</v>
      </c>
      <c r="G108">
        <v>1408.539</v>
      </c>
      <c r="H108">
        <v>383.601</v>
      </c>
      <c r="I108">
        <v>19.858972999999999</v>
      </c>
      <c r="J108">
        <v>0</v>
      </c>
      <c r="K108">
        <v>8.0722299999999994</v>
      </c>
      <c r="L108">
        <v>-1.0579999999999999E-3</v>
      </c>
      <c r="M108">
        <v>-7.4436689999999999</v>
      </c>
      <c r="N108">
        <v>-248.05767800000001</v>
      </c>
      <c r="O108">
        <v>-1.5692280000000001</v>
      </c>
      <c r="P108">
        <v>-7.4420460000000004</v>
      </c>
      <c r="Q108">
        <v>-248.06092799999999</v>
      </c>
      <c r="R108">
        <v>-1.56938</v>
      </c>
      <c r="S108">
        <v>0.36329</v>
      </c>
      <c r="T108">
        <v>1.5200000000000001E-4</v>
      </c>
    </row>
    <row r="109" spans="1:20" x14ac:dyDescent="0.25">
      <c r="A109">
        <v>107</v>
      </c>
      <c r="B109">
        <v>20</v>
      </c>
      <c r="C109" t="s">
        <v>361</v>
      </c>
      <c r="D109" t="s">
        <v>361</v>
      </c>
      <c r="E109" t="s">
        <v>80</v>
      </c>
      <c r="F109">
        <v>2.1118000000000001E-2</v>
      </c>
      <c r="G109">
        <v>1474.5039999999999</v>
      </c>
      <c r="H109">
        <v>381.97699999999998</v>
      </c>
      <c r="I109">
        <v>14.605328999999999</v>
      </c>
      <c r="J109">
        <v>0</v>
      </c>
      <c r="K109">
        <v>8.0583050000000007</v>
      </c>
      <c r="L109">
        <v>-2.6600000000000001E-4</v>
      </c>
      <c r="M109">
        <v>-7.4426170000000003</v>
      </c>
      <c r="N109">
        <v>-248.78514200000001</v>
      </c>
      <c r="O109">
        <v>-1.5694380000000001</v>
      </c>
      <c r="P109">
        <v>-7.4410869999999996</v>
      </c>
      <c r="Q109">
        <v>-248.78675799999999</v>
      </c>
      <c r="R109">
        <v>-1.569442</v>
      </c>
      <c r="S109">
        <v>0.22258</v>
      </c>
      <c r="T109">
        <v>3.9999999999999998E-6</v>
      </c>
    </row>
    <row r="110" spans="1:20" x14ac:dyDescent="0.25">
      <c r="A110">
        <v>108</v>
      </c>
      <c r="B110">
        <v>20</v>
      </c>
      <c r="C110" t="s">
        <v>361</v>
      </c>
      <c r="D110" t="s">
        <v>361</v>
      </c>
      <c r="E110" t="s">
        <v>80</v>
      </c>
      <c r="F110">
        <v>1.6573999999999998E-2</v>
      </c>
      <c r="G110">
        <v>1362.8520000000001</v>
      </c>
      <c r="H110">
        <v>442.23</v>
      </c>
      <c r="I110">
        <v>15.819698000000001</v>
      </c>
      <c r="J110">
        <v>0</v>
      </c>
      <c r="K110">
        <v>8.0765270000000005</v>
      </c>
      <c r="L110">
        <v>-5.5999999999999999E-5</v>
      </c>
      <c r="M110">
        <v>-7.440601</v>
      </c>
      <c r="N110">
        <v>-249.51847699999999</v>
      </c>
      <c r="O110">
        <v>-1.5697760000000001</v>
      </c>
      <c r="P110">
        <v>-7.4401120000000001</v>
      </c>
      <c r="Q110">
        <v>-249.51290900000001</v>
      </c>
      <c r="R110">
        <v>-1.5694539999999999</v>
      </c>
      <c r="S110">
        <v>0.55898000000000003</v>
      </c>
      <c r="T110">
        <v>3.2200000000000002E-4</v>
      </c>
    </row>
    <row r="111" spans="1:20" x14ac:dyDescent="0.25">
      <c r="A111">
        <v>109</v>
      </c>
      <c r="B111">
        <v>20</v>
      </c>
      <c r="C111" t="s">
        <v>637</v>
      </c>
      <c r="D111" t="s">
        <v>362</v>
      </c>
      <c r="E111" t="s">
        <v>513</v>
      </c>
      <c r="F111">
        <v>3.3293999999999997E-2</v>
      </c>
      <c r="G111">
        <v>3868.7959999999998</v>
      </c>
      <c r="H111">
        <v>1034.3219999999999</v>
      </c>
      <c r="I111">
        <v>19.857478</v>
      </c>
      <c r="J111">
        <v>0</v>
      </c>
      <c r="K111">
        <v>8.0750879999999992</v>
      </c>
      <c r="L111">
        <v>1.4899999999999999E-4</v>
      </c>
      <c r="M111">
        <v>-7.4329270000000003</v>
      </c>
      <c r="N111">
        <v>-250.47030899999999</v>
      </c>
      <c r="O111">
        <v>-1.5689850000000001</v>
      </c>
      <c r="P111">
        <v>-7.4387670000000004</v>
      </c>
      <c r="Q111">
        <v>-250.48097200000001</v>
      </c>
      <c r="R111">
        <v>-1.5694220000000001</v>
      </c>
      <c r="S111">
        <v>1.2158040000000001</v>
      </c>
      <c r="T111">
        <v>4.37E-4</v>
      </c>
    </row>
    <row r="112" spans="1:20" x14ac:dyDescent="0.25">
      <c r="A112">
        <v>110</v>
      </c>
      <c r="B112">
        <v>20</v>
      </c>
      <c r="C112" t="s">
        <v>362</v>
      </c>
      <c r="D112" t="s">
        <v>362</v>
      </c>
      <c r="E112" t="s">
        <v>80</v>
      </c>
      <c r="F112">
        <v>2.2055999999999999E-2</v>
      </c>
      <c r="G112">
        <v>1159.018</v>
      </c>
      <c r="H112">
        <v>300.36700000000002</v>
      </c>
      <c r="I112">
        <v>14.933068</v>
      </c>
      <c r="J112">
        <v>0</v>
      </c>
      <c r="K112">
        <v>8.056298</v>
      </c>
      <c r="L112">
        <v>2.9300000000000002E-4</v>
      </c>
      <c r="M112">
        <v>-7.42875</v>
      </c>
      <c r="N112">
        <v>-251.20729900000001</v>
      </c>
      <c r="O112">
        <v>-1.5689</v>
      </c>
      <c r="P112">
        <v>-7.437729</v>
      </c>
      <c r="Q112">
        <v>-251.20678699999999</v>
      </c>
      <c r="R112">
        <v>-1.569388</v>
      </c>
      <c r="S112">
        <v>0.89942599999999995</v>
      </c>
      <c r="T112">
        <v>4.8799999999999999E-4</v>
      </c>
    </row>
    <row r="113" spans="1:20" x14ac:dyDescent="0.25">
      <c r="A113">
        <v>111</v>
      </c>
      <c r="B113">
        <v>19</v>
      </c>
      <c r="C113" t="s">
        <v>638</v>
      </c>
      <c r="D113" t="s">
        <v>363</v>
      </c>
      <c r="E113" t="s">
        <v>513</v>
      </c>
      <c r="F113">
        <v>1.8324E-2</v>
      </c>
      <c r="G113">
        <v>1277.9169999999999</v>
      </c>
      <c r="H113">
        <v>685.23800000000006</v>
      </c>
      <c r="I113">
        <v>18.690358</v>
      </c>
      <c r="J113">
        <v>0</v>
      </c>
      <c r="K113">
        <v>8.0553100000000004</v>
      </c>
      <c r="L113">
        <v>-3.8200000000000002E-4</v>
      </c>
      <c r="M113">
        <v>-7.6959790000000003</v>
      </c>
      <c r="N113">
        <v>-249.00770399999999</v>
      </c>
      <c r="O113">
        <v>-1.5970759999999999</v>
      </c>
      <c r="P113">
        <v>-7.4363320000000002</v>
      </c>
      <c r="Q113">
        <v>-252.17446899999999</v>
      </c>
      <c r="R113">
        <v>-1.5693600000000001</v>
      </c>
      <c r="S113">
        <v>317.73917499999999</v>
      </c>
      <c r="T113">
        <v>2.7715E-2</v>
      </c>
    </row>
    <row r="114" spans="1:20" x14ac:dyDescent="0.25">
      <c r="A114">
        <v>112</v>
      </c>
      <c r="B114">
        <v>18</v>
      </c>
      <c r="C114" t="s">
        <v>639</v>
      </c>
      <c r="D114" t="s">
        <v>364</v>
      </c>
      <c r="E114" t="s">
        <v>513</v>
      </c>
      <c r="F114">
        <v>1.1083000000000001E-2</v>
      </c>
      <c r="G114">
        <v>1515.297</v>
      </c>
      <c r="H114">
        <v>449.89299999999997</v>
      </c>
      <c r="I114">
        <v>31.408470000000001</v>
      </c>
      <c r="J114">
        <v>0</v>
      </c>
      <c r="K114">
        <v>8.0728059999999999</v>
      </c>
      <c r="L114">
        <v>-1.5799999999999999E-4</v>
      </c>
      <c r="M114">
        <v>-7.6080259999999997</v>
      </c>
      <c r="N114">
        <v>-251.14347900000001</v>
      </c>
      <c r="O114">
        <v>-1.5908960000000001</v>
      </c>
      <c r="P114">
        <v>-7.4353400000000001</v>
      </c>
      <c r="Q114">
        <v>-252.90026900000001</v>
      </c>
      <c r="R114">
        <v>-1.5693980000000001</v>
      </c>
      <c r="S114">
        <v>176.525677</v>
      </c>
      <c r="T114">
        <v>2.1498E-2</v>
      </c>
    </row>
    <row r="115" spans="1:20" x14ac:dyDescent="0.25">
      <c r="A115">
        <v>113</v>
      </c>
      <c r="B115">
        <v>18</v>
      </c>
      <c r="C115" t="s">
        <v>640</v>
      </c>
      <c r="D115" t="s">
        <v>364</v>
      </c>
      <c r="E115" t="s">
        <v>513</v>
      </c>
      <c r="F115">
        <v>2.2941E-2</v>
      </c>
      <c r="G115">
        <v>1387.586</v>
      </c>
      <c r="H115">
        <v>352.93700000000001</v>
      </c>
      <c r="I115">
        <v>26.357783999999999</v>
      </c>
      <c r="J115">
        <v>0</v>
      </c>
      <c r="K115">
        <v>8.0564590000000003</v>
      </c>
      <c r="L115">
        <v>-3.4E-5</v>
      </c>
      <c r="M115">
        <v>-7.3085180000000003</v>
      </c>
      <c r="N115">
        <v>-253.34558200000001</v>
      </c>
      <c r="O115">
        <v>-1.5492079999999999</v>
      </c>
      <c r="P115">
        <v>-7.4343320000000004</v>
      </c>
      <c r="Q115">
        <v>-253.62602200000001</v>
      </c>
      <c r="R115">
        <v>-1.5694049999999999</v>
      </c>
      <c r="S115">
        <v>30.736955999999999</v>
      </c>
      <c r="T115">
        <v>2.0197E-2</v>
      </c>
    </row>
    <row r="116" spans="1:20" x14ac:dyDescent="0.25">
      <c r="A116">
        <v>114</v>
      </c>
      <c r="B116">
        <v>16</v>
      </c>
      <c r="C116" t="s">
        <v>641</v>
      </c>
      <c r="D116" t="s">
        <v>326</v>
      </c>
      <c r="E116" t="s">
        <v>513</v>
      </c>
      <c r="F116">
        <v>2.0913000000000001E-2</v>
      </c>
      <c r="G116">
        <v>1104.152</v>
      </c>
      <c r="H116">
        <v>312.096</v>
      </c>
      <c r="I116">
        <v>18.245450000000002</v>
      </c>
      <c r="J116">
        <v>0</v>
      </c>
      <c r="K116">
        <v>8.0571470000000005</v>
      </c>
      <c r="L116">
        <v>-5.0000000000000004E-6</v>
      </c>
      <c r="M116">
        <v>-7.4245469999999996</v>
      </c>
      <c r="N116">
        <v>-254.68204600000001</v>
      </c>
      <c r="O116">
        <v>-1.566462</v>
      </c>
      <c r="P116">
        <v>-7.4329840000000003</v>
      </c>
      <c r="Q116">
        <v>-254.593887</v>
      </c>
      <c r="R116">
        <v>-1.5694060000000001</v>
      </c>
      <c r="S116">
        <v>8.8561460000000007</v>
      </c>
      <c r="T116">
        <v>2.944E-3</v>
      </c>
    </row>
    <row r="117" spans="1:20" x14ac:dyDescent="0.25">
      <c r="A117">
        <v>115</v>
      </c>
      <c r="B117">
        <v>16</v>
      </c>
      <c r="C117" t="s">
        <v>326</v>
      </c>
      <c r="D117" t="s">
        <v>326</v>
      </c>
      <c r="E117" t="s">
        <v>80</v>
      </c>
      <c r="F117">
        <v>1.9694E-2</v>
      </c>
      <c r="G117">
        <v>1014.473</v>
      </c>
      <c r="H117">
        <v>264.56599999999997</v>
      </c>
      <c r="I117">
        <v>9.8729949999999995</v>
      </c>
      <c r="J117">
        <v>0</v>
      </c>
      <c r="K117">
        <v>8.0742460000000005</v>
      </c>
      <c r="L117">
        <v>1.8599999999999999E-4</v>
      </c>
      <c r="M117">
        <v>-7.4181900000000001</v>
      </c>
      <c r="N117">
        <v>-255.31173200000001</v>
      </c>
      <c r="O117">
        <v>-1.5678209999999999</v>
      </c>
      <c r="P117">
        <v>-7.4319449999999998</v>
      </c>
      <c r="Q117">
        <v>-255.31985499999999</v>
      </c>
      <c r="R117">
        <v>-1.5693820000000001</v>
      </c>
      <c r="S117">
        <v>1.597396</v>
      </c>
      <c r="T117">
        <v>1.5610000000000001E-3</v>
      </c>
    </row>
    <row r="118" spans="1:20" x14ac:dyDescent="0.25">
      <c r="A118">
        <v>116</v>
      </c>
      <c r="B118">
        <v>15</v>
      </c>
      <c r="C118" t="s">
        <v>365</v>
      </c>
      <c r="D118" t="s">
        <v>365</v>
      </c>
      <c r="E118" t="s">
        <v>80</v>
      </c>
      <c r="F118">
        <v>2.9080000000000002E-2</v>
      </c>
      <c r="G118">
        <v>1004.325</v>
      </c>
      <c r="H118">
        <v>350.42</v>
      </c>
      <c r="I118">
        <v>14.855273</v>
      </c>
      <c r="J118">
        <v>0</v>
      </c>
      <c r="K118">
        <v>8.0738059999999994</v>
      </c>
      <c r="L118">
        <v>1.7899999999999999E-4</v>
      </c>
      <c r="M118">
        <v>-7.4068420000000001</v>
      </c>
      <c r="N118">
        <v>-256.27595400000001</v>
      </c>
      <c r="O118">
        <v>-1.567828</v>
      </c>
      <c r="P118">
        <v>-7.430523</v>
      </c>
      <c r="Q118">
        <v>-256.28771999999998</v>
      </c>
      <c r="R118">
        <v>-1.569339</v>
      </c>
      <c r="S118">
        <v>2.6443240000000001</v>
      </c>
      <c r="T118">
        <v>1.511E-3</v>
      </c>
    </row>
    <row r="119" spans="1:20" x14ac:dyDescent="0.25">
      <c r="A119">
        <v>117</v>
      </c>
      <c r="B119">
        <v>15</v>
      </c>
      <c r="C119" t="s">
        <v>365</v>
      </c>
      <c r="D119" t="s">
        <v>365</v>
      </c>
      <c r="E119" t="s">
        <v>80</v>
      </c>
      <c r="F119">
        <v>1.7437999999999999E-2</v>
      </c>
      <c r="G119">
        <v>931.89800000000002</v>
      </c>
      <c r="H119">
        <v>314.27600000000001</v>
      </c>
      <c r="I119">
        <v>11.317788999999999</v>
      </c>
      <c r="J119">
        <v>0</v>
      </c>
      <c r="K119">
        <v>8.0564</v>
      </c>
      <c r="L119">
        <v>1.157E-3</v>
      </c>
      <c r="M119">
        <v>-7.4292610000000003</v>
      </c>
      <c r="N119">
        <v>-257.01154200000002</v>
      </c>
      <c r="O119">
        <v>-1.56915</v>
      </c>
      <c r="P119">
        <v>-7.4293849999999999</v>
      </c>
      <c r="Q119">
        <v>-257.01351899999997</v>
      </c>
      <c r="R119">
        <v>-1.569272</v>
      </c>
      <c r="S119">
        <v>0.19813700000000001</v>
      </c>
      <c r="T119">
        <v>1.21E-4</v>
      </c>
    </row>
    <row r="120" spans="1:20" x14ac:dyDescent="0.25">
      <c r="A120">
        <v>118</v>
      </c>
      <c r="B120">
        <v>15</v>
      </c>
      <c r="C120" t="s">
        <v>642</v>
      </c>
      <c r="D120" t="s">
        <v>365</v>
      </c>
      <c r="E120" t="s">
        <v>513</v>
      </c>
      <c r="F120">
        <v>3.3659000000000001E-2</v>
      </c>
      <c r="G120">
        <v>1084.4359999999999</v>
      </c>
      <c r="H120">
        <v>407.202</v>
      </c>
      <c r="I120">
        <v>11.765624000000001</v>
      </c>
      <c r="J120">
        <v>0</v>
      </c>
      <c r="K120">
        <v>8.0734539999999999</v>
      </c>
      <c r="L120">
        <v>-6.3199999999999997E-4</v>
      </c>
      <c r="M120">
        <v>-7.6045170000000004</v>
      </c>
      <c r="N120">
        <v>-257.23093299999999</v>
      </c>
      <c r="O120">
        <v>-1.5840799999999999</v>
      </c>
      <c r="P120">
        <v>-7.4282599999999999</v>
      </c>
      <c r="Q120">
        <v>-257.73947099999998</v>
      </c>
      <c r="R120">
        <v>-1.569256</v>
      </c>
      <c r="S120">
        <v>53.821688000000002</v>
      </c>
      <c r="T120">
        <v>1.4824E-2</v>
      </c>
    </row>
    <row r="121" spans="1:20" x14ac:dyDescent="0.25">
      <c r="A121">
        <v>119</v>
      </c>
      <c r="B121">
        <v>14</v>
      </c>
      <c r="C121" t="s">
        <v>643</v>
      </c>
      <c r="D121" t="s">
        <v>366</v>
      </c>
      <c r="E121" t="s">
        <v>513</v>
      </c>
      <c r="F121">
        <v>2.3786000000000002E-2</v>
      </c>
      <c r="G121">
        <v>849.15800000000002</v>
      </c>
      <c r="H121">
        <v>292.86200000000002</v>
      </c>
      <c r="I121">
        <v>13.371847000000001</v>
      </c>
      <c r="J121">
        <v>0</v>
      </c>
      <c r="K121">
        <v>8.0736190000000008</v>
      </c>
      <c r="L121">
        <v>-3.8000000000000002E-5</v>
      </c>
      <c r="M121">
        <v>-7.4211790000000004</v>
      </c>
      <c r="N121">
        <v>-258.68113299999999</v>
      </c>
      <c r="O121">
        <v>-1.5694399999999999</v>
      </c>
      <c r="P121">
        <v>-7.4267969999999996</v>
      </c>
      <c r="Q121">
        <v>-258.707336</v>
      </c>
      <c r="R121">
        <v>-1.5692729999999999</v>
      </c>
      <c r="S121">
        <v>2.679881</v>
      </c>
      <c r="T121">
        <v>1.6799999999999999E-4</v>
      </c>
    </row>
    <row r="122" spans="1:20" x14ac:dyDescent="0.25">
      <c r="A122">
        <v>120</v>
      </c>
      <c r="B122">
        <v>15</v>
      </c>
      <c r="C122" t="s">
        <v>644</v>
      </c>
      <c r="D122" t="s">
        <v>325</v>
      </c>
      <c r="E122" t="s">
        <v>513</v>
      </c>
      <c r="F122">
        <v>8.7422E-2</v>
      </c>
      <c r="G122">
        <v>847.149</v>
      </c>
      <c r="H122">
        <v>337.56799999999998</v>
      </c>
      <c r="I122">
        <v>11.415119000000001</v>
      </c>
      <c r="J122">
        <v>0</v>
      </c>
      <c r="K122">
        <v>8.0566490000000002</v>
      </c>
      <c r="L122">
        <v>-7.9999999999999996E-6</v>
      </c>
      <c r="M122">
        <v>-7.440353</v>
      </c>
      <c r="N122">
        <v>-259.41530599999999</v>
      </c>
      <c r="O122">
        <v>-1.570919</v>
      </c>
      <c r="P122">
        <v>-7.4256919999999997</v>
      </c>
      <c r="Q122">
        <v>-259.43313599999999</v>
      </c>
      <c r="R122">
        <v>-1.569275</v>
      </c>
      <c r="S122">
        <v>2.308322</v>
      </c>
      <c r="T122">
        <v>1.6440000000000001E-3</v>
      </c>
    </row>
    <row r="123" spans="1:20" x14ac:dyDescent="0.25">
      <c r="A123">
        <v>121</v>
      </c>
      <c r="B123">
        <v>14</v>
      </c>
      <c r="C123" t="s">
        <v>367</v>
      </c>
      <c r="D123" t="s">
        <v>367</v>
      </c>
      <c r="E123" t="s">
        <v>80</v>
      </c>
      <c r="F123">
        <v>8.3496000000000001E-2</v>
      </c>
      <c r="G123">
        <v>895.04700000000003</v>
      </c>
      <c r="H123">
        <v>292.72000000000003</v>
      </c>
      <c r="I123">
        <v>11.45885</v>
      </c>
      <c r="J123">
        <v>0</v>
      </c>
      <c r="K123">
        <v>8.0738430000000001</v>
      </c>
      <c r="L123">
        <v>7.6599999999999997E-4</v>
      </c>
      <c r="M123">
        <v>-7.4247240000000003</v>
      </c>
      <c r="N123">
        <v>-260.1558</v>
      </c>
      <c r="O123">
        <v>-1.569153</v>
      </c>
      <c r="P123">
        <v>-7.4245700000000001</v>
      </c>
      <c r="Q123">
        <v>-260.15911899999998</v>
      </c>
      <c r="R123">
        <v>-1.569259</v>
      </c>
      <c r="S123">
        <v>0.33222099999999999</v>
      </c>
      <c r="T123">
        <v>1.06E-4</v>
      </c>
    </row>
    <row r="124" spans="1:20" x14ac:dyDescent="0.25">
      <c r="A124">
        <v>122</v>
      </c>
      <c r="B124">
        <v>14</v>
      </c>
      <c r="C124" t="s">
        <v>645</v>
      </c>
      <c r="D124" t="s">
        <v>367</v>
      </c>
      <c r="E124" t="s">
        <v>513</v>
      </c>
      <c r="F124">
        <v>2.4489E-2</v>
      </c>
      <c r="G124">
        <v>982.16499999999996</v>
      </c>
      <c r="H124">
        <v>289.20400000000001</v>
      </c>
      <c r="I124">
        <v>13.311185</v>
      </c>
      <c r="J124">
        <v>0</v>
      </c>
      <c r="K124">
        <v>8.0738000000000003</v>
      </c>
      <c r="L124">
        <v>2.1100000000000001E-4</v>
      </c>
      <c r="M124">
        <v>-7.4672609999999997</v>
      </c>
      <c r="N124">
        <v>-260.899114</v>
      </c>
      <c r="O124">
        <v>-1.5790200000000001</v>
      </c>
      <c r="P124">
        <v>-7.423006</v>
      </c>
      <c r="Q124">
        <v>-261.12695300000001</v>
      </c>
      <c r="R124">
        <v>-1.5692010000000001</v>
      </c>
      <c r="S124">
        <v>23.209790999999999</v>
      </c>
      <c r="T124">
        <v>9.8189999999999996E-3</v>
      </c>
    </row>
    <row r="125" spans="1:20" x14ac:dyDescent="0.25">
      <c r="A125">
        <v>123</v>
      </c>
      <c r="B125">
        <v>13</v>
      </c>
      <c r="C125" t="s">
        <v>646</v>
      </c>
      <c r="D125" t="s">
        <v>588</v>
      </c>
      <c r="E125" t="s">
        <v>513</v>
      </c>
      <c r="F125">
        <v>3.5122E-2</v>
      </c>
      <c r="G125">
        <v>779.53800000000001</v>
      </c>
      <c r="H125">
        <v>344.16399999999999</v>
      </c>
      <c r="I125">
        <v>12.441523999999999</v>
      </c>
      <c r="J125">
        <v>0</v>
      </c>
      <c r="K125">
        <v>8.0565999999999995</v>
      </c>
      <c r="L125">
        <v>4.3999999999999999E-5</v>
      </c>
      <c r="M125">
        <v>-7.4546799999999998</v>
      </c>
      <c r="N125">
        <v>-261.737844</v>
      </c>
      <c r="O125">
        <v>-1.5730519999999999</v>
      </c>
      <c r="P125">
        <v>-7.4218409999999997</v>
      </c>
      <c r="Q125">
        <v>-261.85275300000001</v>
      </c>
      <c r="R125">
        <v>-1.5691930000000001</v>
      </c>
      <c r="S125">
        <v>11.950861</v>
      </c>
      <c r="T125">
        <v>3.859E-3</v>
      </c>
    </row>
    <row r="126" spans="1:20" x14ac:dyDescent="0.25">
      <c r="A126">
        <v>124</v>
      </c>
      <c r="B126">
        <v>12</v>
      </c>
      <c r="C126" t="s">
        <v>647</v>
      </c>
      <c r="D126" t="s">
        <v>368</v>
      </c>
      <c r="E126" t="s">
        <v>513</v>
      </c>
      <c r="F126">
        <v>2.5415E-2</v>
      </c>
      <c r="G126">
        <v>1310.3599999999999</v>
      </c>
      <c r="H126">
        <v>393.63200000000001</v>
      </c>
      <c r="I126">
        <v>11.972384</v>
      </c>
      <c r="J126">
        <v>0</v>
      </c>
      <c r="K126">
        <v>8.0565420000000003</v>
      </c>
      <c r="L126">
        <v>5.0000000000000004E-6</v>
      </c>
      <c r="M126">
        <v>-7.3943180000000002</v>
      </c>
      <c r="N126">
        <v>-262.81420900000001</v>
      </c>
      <c r="O126">
        <v>-1.56795</v>
      </c>
      <c r="P126">
        <v>-7.4202890000000004</v>
      </c>
      <c r="Q126">
        <v>-262.82061800000002</v>
      </c>
      <c r="R126">
        <v>-1.569191</v>
      </c>
      <c r="S126">
        <v>2.6749909999999999</v>
      </c>
      <c r="T126">
        <v>1.2409999999999999E-3</v>
      </c>
    </row>
    <row r="127" spans="1:20" x14ac:dyDescent="0.25">
      <c r="A127">
        <v>125</v>
      </c>
      <c r="B127">
        <v>12</v>
      </c>
      <c r="C127" t="s">
        <v>368</v>
      </c>
      <c r="D127" t="s">
        <v>368</v>
      </c>
      <c r="E127" t="s">
        <v>80</v>
      </c>
      <c r="F127">
        <v>4.8580999999999999E-2</v>
      </c>
      <c r="G127">
        <v>762.23599999999999</v>
      </c>
      <c r="H127">
        <v>348.06</v>
      </c>
      <c r="I127">
        <v>8.5187080000000002</v>
      </c>
      <c r="J127">
        <v>0</v>
      </c>
      <c r="K127">
        <v>8.0736749999999997</v>
      </c>
      <c r="L127">
        <v>1.9999999999999999E-6</v>
      </c>
      <c r="M127">
        <v>-7.4182969999999999</v>
      </c>
      <c r="N127">
        <v>-263.544533</v>
      </c>
      <c r="O127">
        <v>-1.569064</v>
      </c>
      <c r="P127">
        <v>-7.4191240000000001</v>
      </c>
      <c r="Q127">
        <v>-263.54660000000001</v>
      </c>
      <c r="R127">
        <v>-1.569191</v>
      </c>
      <c r="S127">
        <v>0.22265199999999999</v>
      </c>
      <c r="T127">
        <v>1.27E-4</v>
      </c>
    </row>
    <row r="128" spans="1:20" x14ac:dyDescent="0.25">
      <c r="A128">
        <v>126</v>
      </c>
      <c r="B128">
        <v>10</v>
      </c>
      <c r="C128" t="s">
        <v>369</v>
      </c>
      <c r="D128" t="s">
        <v>369</v>
      </c>
      <c r="E128" t="s">
        <v>80</v>
      </c>
      <c r="F128">
        <v>2.1878000000000002E-2</v>
      </c>
      <c r="G128">
        <v>966.72299999999996</v>
      </c>
      <c r="H128">
        <v>488.21600000000001</v>
      </c>
      <c r="I128">
        <v>7.0885530000000001</v>
      </c>
      <c r="J128">
        <v>0</v>
      </c>
      <c r="K128">
        <v>8.0565840000000009</v>
      </c>
      <c r="L128">
        <v>0</v>
      </c>
      <c r="M128">
        <v>-7.4107609999999999</v>
      </c>
      <c r="N128">
        <v>-264.28034400000001</v>
      </c>
      <c r="O128">
        <v>-1.5689439999999999</v>
      </c>
      <c r="P128">
        <v>-7.4179589999999997</v>
      </c>
      <c r="Q128">
        <v>-264.2724</v>
      </c>
      <c r="R128">
        <v>-1.569191</v>
      </c>
      <c r="S128">
        <v>1.0719989999999999</v>
      </c>
      <c r="T128">
        <v>2.4600000000000002E-4</v>
      </c>
    </row>
    <row r="129" spans="1:20" x14ac:dyDescent="0.25">
      <c r="A129">
        <v>127</v>
      </c>
      <c r="B129">
        <v>10</v>
      </c>
      <c r="C129" t="s">
        <v>369</v>
      </c>
      <c r="D129" t="s">
        <v>369</v>
      </c>
      <c r="E129" t="s">
        <v>80</v>
      </c>
      <c r="F129">
        <v>3.6699000000000002E-2</v>
      </c>
      <c r="G129">
        <v>779.66399999999999</v>
      </c>
      <c r="H129">
        <v>264.10000000000002</v>
      </c>
      <c r="I129">
        <v>9.1565700000000003</v>
      </c>
      <c r="J129">
        <v>0</v>
      </c>
      <c r="K129">
        <v>8.0566209999999998</v>
      </c>
      <c r="L129">
        <v>0</v>
      </c>
      <c r="M129">
        <v>-7.4184749999999999</v>
      </c>
      <c r="N129">
        <v>-265.24701099999999</v>
      </c>
      <c r="O129">
        <v>-1.5697509999999999</v>
      </c>
      <c r="P129">
        <v>-7.4164070000000004</v>
      </c>
      <c r="Q129">
        <v>-265.24023399999999</v>
      </c>
      <c r="R129">
        <v>-1.569191</v>
      </c>
      <c r="S129">
        <v>0.70851200000000003</v>
      </c>
      <c r="T129">
        <v>5.5999999999999995E-4</v>
      </c>
    </row>
    <row r="130" spans="1:20" x14ac:dyDescent="0.25">
      <c r="A130">
        <v>128</v>
      </c>
      <c r="B130">
        <v>10</v>
      </c>
      <c r="C130" t="s">
        <v>648</v>
      </c>
      <c r="D130" t="s">
        <v>369</v>
      </c>
      <c r="E130" t="s">
        <v>513</v>
      </c>
      <c r="F130">
        <v>5.1740000000000001E-2</v>
      </c>
      <c r="G130">
        <v>684.99</v>
      </c>
      <c r="H130">
        <v>298.17899999999997</v>
      </c>
      <c r="I130">
        <v>7.7727820000000003</v>
      </c>
      <c r="J130">
        <v>0</v>
      </c>
      <c r="K130">
        <v>8.0737469999999991</v>
      </c>
      <c r="L130">
        <v>0</v>
      </c>
      <c r="M130">
        <v>-7.4534450000000003</v>
      </c>
      <c r="N130">
        <v>-264.96878600000002</v>
      </c>
      <c r="O130">
        <v>-1.5712269999999999</v>
      </c>
      <c r="P130">
        <v>-7.4152420000000001</v>
      </c>
      <c r="Q130">
        <v>-265.96621699999997</v>
      </c>
      <c r="R130">
        <v>-1.569191</v>
      </c>
      <c r="S130">
        <v>99.816284999999993</v>
      </c>
      <c r="T130">
        <v>2.036E-3</v>
      </c>
    </row>
    <row r="131" spans="1:20" x14ac:dyDescent="0.25">
      <c r="A131">
        <v>129</v>
      </c>
      <c r="B131">
        <v>9</v>
      </c>
      <c r="C131" t="s">
        <v>589</v>
      </c>
      <c r="D131" t="s">
        <v>324</v>
      </c>
      <c r="E131" t="s">
        <v>513</v>
      </c>
      <c r="F131">
        <v>4.5386000000000003E-2</v>
      </c>
      <c r="G131">
        <v>998.96</v>
      </c>
      <c r="H131">
        <v>483.71100000000001</v>
      </c>
      <c r="I131">
        <v>11.699057</v>
      </c>
      <c r="J131">
        <v>0</v>
      </c>
      <c r="K131">
        <v>8.0737279999999991</v>
      </c>
      <c r="L131">
        <v>0</v>
      </c>
      <c r="M131">
        <v>-7.2832150000000002</v>
      </c>
      <c r="N131">
        <v>-265.54799100000002</v>
      </c>
      <c r="O131">
        <v>-1.6239269999999999</v>
      </c>
      <c r="P131">
        <v>-7.4136899999999999</v>
      </c>
      <c r="Q131">
        <v>-266.93408199999999</v>
      </c>
      <c r="R131">
        <v>-1.569191</v>
      </c>
      <c r="S131">
        <v>139.221869</v>
      </c>
      <c r="T131">
        <v>5.4736E-2</v>
      </c>
    </row>
    <row r="132" spans="1:20" x14ac:dyDescent="0.25">
      <c r="A132">
        <v>130</v>
      </c>
      <c r="B132">
        <v>9</v>
      </c>
      <c r="C132" t="s">
        <v>649</v>
      </c>
      <c r="D132" t="s">
        <v>324</v>
      </c>
      <c r="E132" t="s">
        <v>513</v>
      </c>
      <c r="F132">
        <v>3.7444999999999999E-2</v>
      </c>
      <c r="G132">
        <v>586.90499999999997</v>
      </c>
      <c r="H132">
        <v>298.05700000000002</v>
      </c>
      <c r="I132">
        <v>15.499972</v>
      </c>
      <c r="J132">
        <v>0</v>
      </c>
      <c r="K132">
        <v>8.0565920000000002</v>
      </c>
      <c r="L132">
        <v>0</v>
      </c>
      <c r="M132">
        <v>-6.6949800000000002</v>
      </c>
      <c r="N132">
        <v>-267.05150200000003</v>
      </c>
      <c r="O132">
        <v>-1.621194</v>
      </c>
      <c r="P132">
        <v>-7.4125259999999997</v>
      </c>
      <c r="Q132">
        <v>-267.65988199999998</v>
      </c>
      <c r="R132">
        <v>-1.569191</v>
      </c>
      <c r="S132">
        <v>94.074310999999994</v>
      </c>
      <c r="T132">
        <v>5.2003000000000001E-2</v>
      </c>
    </row>
    <row r="133" spans="1:20" x14ac:dyDescent="0.25">
      <c r="A133">
        <v>131</v>
      </c>
      <c r="B133">
        <v>7</v>
      </c>
      <c r="C133" t="s">
        <v>650</v>
      </c>
      <c r="D133" t="s">
        <v>370</v>
      </c>
      <c r="E133" t="s">
        <v>513</v>
      </c>
      <c r="F133">
        <v>8.6625999999999995E-2</v>
      </c>
      <c r="G133">
        <v>454.596</v>
      </c>
      <c r="H133">
        <v>371.952</v>
      </c>
      <c r="I133">
        <v>10.188741</v>
      </c>
      <c r="J133">
        <v>0</v>
      </c>
      <c r="K133">
        <v>8.0737109999999994</v>
      </c>
      <c r="L133">
        <v>9.9999999999999995E-7</v>
      </c>
      <c r="M133">
        <v>-7.3178570000000001</v>
      </c>
      <c r="N133">
        <v>-268.21292999999997</v>
      </c>
      <c r="O133">
        <v>-1.5833470000000001</v>
      </c>
      <c r="P133">
        <v>-7.4113610000000003</v>
      </c>
      <c r="Q133">
        <v>-268.38586400000003</v>
      </c>
      <c r="R133">
        <v>-1.569191</v>
      </c>
      <c r="S133">
        <v>19.659435999999999</v>
      </c>
      <c r="T133">
        <v>1.4156E-2</v>
      </c>
    </row>
    <row r="134" spans="1:20" x14ac:dyDescent="0.25">
      <c r="A134">
        <v>132</v>
      </c>
      <c r="B134">
        <v>7</v>
      </c>
      <c r="C134" t="s">
        <v>651</v>
      </c>
      <c r="D134" t="s">
        <v>370</v>
      </c>
      <c r="E134" t="s">
        <v>513</v>
      </c>
      <c r="F134">
        <v>3.5596000000000003E-2</v>
      </c>
      <c r="G134">
        <v>423.24</v>
      </c>
      <c r="H134">
        <v>375.72500000000002</v>
      </c>
      <c r="I134">
        <v>8.4459330000000001</v>
      </c>
      <c r="J134">
        <v>0</v>
      </c>
      <c r="K134">
        <v>8.0737159999999992</v>
      </c>
      <c r="L134">
        <v>9.9999999999999995E-7</v>
      </c>
      <c r="M134">
        <v>-7.2575450000000004</v>
      </c>
      <c r="N134">
        <v>-268.55992600000002</v>
      </c>
      <c r="O134">
        <v>-1.5591120000000001</v>
      </c>
      <c r="P134">
        <v>-7.409808</v>
      </c>
      <c r="Q134">
        <v>-269.35369900000001</v>
      </c>
      <c r="R134">
        <v>-1.569191</v>
      </c>
      <c r="S134">
        <v>80.824425000000005</v>
      </c>
      <c r="T134">
        <v>1.0078999999999999E-2</v>
      </c>
    </row>
    <row r="135" spans="1:20" x14ac:dyDescent="0.25">
      <c r="A135">
        <v>133</v>
      </c>
      <c r="B135">
        <v>7</v>
      </c>
      <c r="C135" t="s">
        <v>651</v>
      </c>
      <c r="D135" t="s">
        <v>370</v>
      </c>
      <c r="E135" t="s">
        <v>513</v>
      </c>
      <c r="F135">
        <v>1.9259999999999999E-2</v>
      </c>
      <c r="G135">
        <v>401.38499999999999</v>
      </c>
      <c r="H135">
        <v>397.87099999999998</v>
      </c>
      <c r="I135">
        <v>8.5862479999999994</v>
      </c>
      <c r="J135">
        <v>0</v>
      </c>
      <c r="K135">
        <v>8.0565990000000003</v>
      </c>
      <c r="L135">
        <v>0</v>
      </c>
      <c r="M135">
        <v>-7.3702820000000004</v>
      </c>
      <c r="N135">
        <v>-270.06338399999999</v>
      </c>
      <c r="O135">
        <v>-1.567501</v>
      </c>
      <c r="P135">
        <v>-7.4086439999999998</v>
      </c>
      <c r="Q135">
        <v>-270.079498</v>
      </c>
      <c r="R135">
        <v>-1.569191</v>
      </c>
      <c r="S135">
        <v>4.1609239999999996</v>
      </c>
      <c r="T135">
        <v>1.6900000000000001E-3</v>
      </c>
    </row>
    <row r="136" spans="1:20" x14ac:dyDescent="0.25">
      <c r="A136">
        <v>134</v>
      </c>
      <c r="B136">
        <v>5</v>
      </c>
      <c r="C136" t="s">
        <v>371</v>
      </c>
      <c r="D136" t="s">
        <v>371</v>
      </c>
      <c r="E136" t="s">
        <v>80</v>
      </c>
      <c r="F136">
        <v>3.6700000000000003E-2</v>
      </c>
      <c r="G136">
        <v>418.03899999999999</v>
      </c>
      <c r="H136">
        <v>234.37100000000001</v>
      </c>
      <c r="I136">
        <v>3.7193779999999999</v>
      </c>
      <c r="J136">
        <v>0</v>
      </c>
      <c r="K136">
        <v>8.0737260000000006</v>
      </c>
      <c r="L136">
        <v>9.9999999999999995E-7</v>
      </c>
      <c r="M136">
        <v>-7.3499369999999997</v>
      </c>
      <c r="N136">
        <v>-270.85217699999998</v>
      </c>
      <c r="O136">
        <v>-1.56806</v>
      </c>
      <c r="P136">
        <v>-7.4074790000000004</v>
      </c>
      <c r="Q136">
        <v>-270.80548099999999</v>
      </c>
      <c r="R136">
        <v>-1.569191</v>
      </c>
      <c r="S136">
        <v>7.4105400000000001</v>
      </c>
      <c r="T136">
        <v>1.1299999999999999E-3</v>
      </c>
    </row>
    <row r="137" spans="1:20" x14ac:dyDescent="0.25">
      <c r="A137">
        <v>135</v>
      </c>
      <c r="B137">
        <v>4</v>
      </c>
      <c r="C137" t="s">
        <v>372</v>
      </c>
      <c r="D137" t="s">
        <v>372</v>
      </c>
      <c r="E137" t="s">
        <v>80</v>
      </c>
      <c r="F137">
        <v>1.188E-2</v>
      </c>
      <c r="G137">
        <v>285.846</v>
      </c>
      <c r="H137">
        <v>231.57599999999999</v>
      </c>
      <c r="I137">
        <v>3.5286590000000002</v>
      </c>
      <c r="J137">
        <v>0</v>
      </c>
      <c r="K137">
        <v>8.0737260000000006</v>
      </c>
      <c r="L137">
        <v>0</v>
      </c>
      <c r="M137">
        <v>-7.4266300000000003</v>
      </c>
      <c r="N137">
        <v>-271.75215800000001</v>
      </c>
      <c r="O137">
        <v>-1.5703069999999999</v>
      </c>
      <c r="P137">
        <v>-7.405926</v>
      </c>
      <c r="Q137">
        <v>-271.773346</v>
      </c>
      <c r="R137">
        <v>-1.569191</v>
      </c>
      <c r="S137">
        <v>2.9623810000000002</v>
      </c>
      <c r="T137">
        <v>1.116E-3</v>
      </c>
    </row>
    <row r="138" spans="1:20" x14ac:dyDescent="0.25">
      <c r="A138">
        <v>136</v>
      </c>
      <c r="B138">
        <v>3</v>
      </c>
      <c r="C138" t="s">
        <v>373</v>
      </c>
      <c r="D138" t="s">
        <v>373</v>
      </c>
      <c r="E138" t="s">
        <v>80</v>
      </c>
      <c r="F138">
        <v>9.195E-3</v>
      </c>
      <c r="G138">
        <v>288.83600000000001</v>
      </c>
      <c r="H138">
        <v>351.39800000000002</v>
      </c>
      <c r="I138">
        <v>2.2923939999999998</v>
      </c>
      <c r="J138">
        <v>0</v>
      </c>
      <c r="K138">
        <v>8.0565990000000003</v>
      </c>
      <c r="L138">
        <v>0</v>
      </c>
      <c r="M138">
        <v>-7.3860239999999999</v>
      </c>
      <c r="N138">
        <v>-272.55759699999999</v>
      </c>
      <c r="O138">
        <v>-1.5657289999999999</v>
      </c>
      <c r="P138">
        <v>-7.4047619999999998</v>
      </c>
      <c r="Q138">
        <v>-272.499146</v>
      </c>
      <c r="R138">
        <v>-1.569191</v>
      </c>
      <c r="S138">
        <v>6.1380990000000004</v>
      </c>
      <c r="T138">
        <v>3.4619999999999998E-3</v>
      </c>
    </row>
    <row r="139" spans="1:20" x14ac:dyDescent="0.25">
      <c r="A139">
        <v>137</v>
      </c>
      <c r="B139">
        <v>3</v>
      </c>
      <c r="C139" t="s">
        <v>373</v>
      </c>
      <c r="D139" t="s">
        <v>373</v>
      </c>
      <c r="E139" t="s">
        <v>80</v>
      </c>
      <c r="F139">
        <v>0.130637</v>
      </c>
      <c r="G139">
        <v>213.99600000000001</v>
      </c>
      <c r="H139">
        <v>309.31599999999997</v>
      </c>
      <c r="I139">
        <v>3.5709659999999999</v>
      </c>
      <c r="J139">
        <v>0</v>
      </c>
      <c r="K139">
        <v>8.056597</v>
      </c>
      <c r="L139">
        <v>0</v>
      </c>
      <c r="M139">
        <v>-7.2221789999999997</v>
      </c>
      <c r="N139">
        <v>-273.45574699999997</v>
      </c>
      <c r="O139">
        <v>-1.5893390000000001</v>
      </c>
      <c r="P139">
        <v>-7.4032090000000004</v>
      </c>
      <c r="Q139">
        <v>-273.46697999999998</v>
      </c>
      <c r="R139">
        <v>-1.569191</v>
      </c>
      <c r="S139">
        <v>18.137805</v>
      </c>
      <c r="T139">
        <v>2.0147999999999999E-2</v>
      </c>
    </row>
    <row r="140" spans="1:20" x14ac:dyDescent="0.25">
      <c r="A140">
        <v>138</v>
      </c>
      <c r="B140">
        <v>3</v>
      </c>
      <c r="C140" t="s">
        <v>373</v>
      </c>
      <c r="D140" t="s">
        <v>373</v>
      </c>
      <c r="E140" t="s">
        <v>80</v>
      </c>
      <c r="F140">
        <v>4.0840000000000001E-2</v>
      </c>
      <c r="G140">
        <v>232.01599999999999</v>
      </c>
      <c r="H140">
        <v>269.154</v>
      </c>
      <c r="I140">
        <v>2.0009429999999999</v>
      </c>
      <c r="J140">
        <v>0</v>
      </c>
      <c r="K140">
        <v>8.0737190000000005</v>
      </c>
      <c r="L140">
        <v>9.9999999999999995E-7</v>
      </c>
      <c r="M140">
        <v>-7.3557509999999997</v>
      </c>
      <c r="N140">
        <v>-274.22398199999998</v>
      </c>
      <c r="O140">
        <v>-1.5627409999999999</v>
      </c>
      <c r="P140">
        <v>-7.4020440000000001</v>
      </c>
      <c r="Q140">
        <v>-274.19296300000002</v>
      </c>
      <c r="R140">
        <v>-1.569191</v>
      </c>
      <c r="S140">
        <v>5.5725379999999998</v>
      </c>
      <c r="T140">
        <v>6.45E-3</v>
      </c>
    </row>
    <row r="141" spans="1:20" x14ac:dyDescent="0.25">
      <c r="A141">
        <v>139</v>
      </c>
      <c r="B141">
        <v>3</v>
      </c>
      <c r="C141" t="s">
        <v>373</v>
      </c>
      <c r="D141" t="s">
        <v>373</v>
      </c>
      <c r="E141" t="s">
        <v>80</v>
      </c>
      <c r="F141">
        <v>2.6488000000000001E-2</v>
      </c>
      <c r="G141">
        <v>387.74700000000001</v>
      </c>
      <c r="H141">
        <v>368.13099999999997</v>
      </c>
      <c r="I141">
        <v>2.051809</v>
      </c>
      <c r="J141">
        <v>0</v>
      </c>
      <c r="K141">
        <v>8.0565979999999993</v>
      </c>
      <c r="L141">
        <v>0</v>
      </c>
      <c r="M141">
        <v>-7.4689139999999998</v>
      </c>
      <c r="N141">
        <v>-274.96195499999999</v>
      </c>
      <c r="O141">
        <v>-1.5561339999999999</v>
      </c>
      <c r="P141">
        <v>-7.4008799999999999</v>
      </c>
      <c r="Q141">
        <v>-274.91876200000002</v>
      </c>
      <c r="R141">
        <v>-1.569191</v>
      </c>
      <c r="S141">
        <v>8.0587520000000001</v>
      </c>
      <c r="T141">
        <v>1.3056999999999999E-2</v>
      </c>
    </row>
    <row r="142" spans="1:20" x14ac:dyDescent="0.25">
      <c r="A142">
        <v>140</v>
      </c>
      <c r="B142">
        <v>3</v>
      </c>
      <c r="C142" t="s">
        <v>373</v>
      </c>
      <c r="D142" t="s">
        <v>373</v>
      </c>
      <c r="E142" t="s">
        <v>80</v>
      </c>
      <c r="F142">
        <v>2.7226E-2</v>
      </c>
      <c r="G142">
        <v>363.74</v>
      </c>
      <c r="H142">
        <v>271.76600000000002</v>
      </c>
      <c r="I142">
        <v>3.0372780000000001</v>
      </c>
      <c r="J142">
        <v>0</v>
      </c>
      <c r="K142">
        <v>8.0565990000000003</v>
      </c>
      <c r="L142">
        <v>0</v>
      </c>
      <c r="M142">
        <v>-7.3655439999999999</v>
      </c>
      <c r="N142">
        <v>-275.90903100000003</v>
      </c>
      <c r="O142">
        <v>-1.5708009999999999</v>
      </c>
      <c r="P142">
        <v>-7.3993270000000004</v>
      </c>
      <c r="Q142">
        <v>-275.88662699999998</v>
      </c>
      <c r="R142">
        <v>-1.569191</v>
      </c>
      <c r="S142">
        <v>4.0536810000000001</v>
      </c>
      <c r="T142">
        <v>1.6100000000000001E-3</v>
      </c>
    </row>
    <row r="143" spans="1:20" x14ac:dyDescent="0.25">
      <c r="A143">
        <v>141</v>
      </c>
      <c r="B143">
        <v>3</v>
      </c>
      <c r="C143" t="s">
        <v>373</v>
      </c>
      <c r="D143" t="s">
        <v>373</v>
      </c>
      <c r="E143" t="s">
        <v>80</v>
      </c>
      <c r="F143">
        <v>1.0466E-2</v>
      </c>
      <c r="G143">
        <v>417.61500000000001</v>
      </c>
      <c r="H143">
        <v>405.54300000000001</v>
      </c>
      <c r="I143">
        <v>2.0082</v>
      </c>
      <c r="J143">
        <v>0</v>
      </c>
      <c r="K143">
        <v>8.0737229999999993</v>
      </c>
      <c r="L143">
        <v>9.9999999999999995E-7</v>
      </c>
      <c r="M143">
        <v>-7.421888</v>
      </c>
      <c r="N143">
        <v>-276.67208399999998</v>
      </c>
      <c r="O143">
        <v>-1.563196</v>
      </c>
      <c r="P143">
        <v>-7.3981630000000003</v>
      </c>
      <c r="Q143">
        <v>-276.61257899999998</v>
      </c>
      <c r="R143">
        <v>-1.569191</v>
      </c>
      <c r="S143">
        <v>6.4059929999999996</v>
      </c>
      <c r="T143">
        <v>5.9940000000000002E-3</v>
      </c>
    </row>
    <row r="144" spans="1:20" x14ac:dyDescent="0.25">
      <c r="A144">
        <v>142</v>
      </c>
      <c r="B144">
        <v>3</v>
      </c>
      <c r="C144" t="s">
        <v>373</v>
      </c>
      <c r="D144" t="s">
        <v>373</v>
      </c>
      <c r="E144" t="s">
        <v>80</v>
      </c>
      <c r="F144">
        <v>5.2900000000000004E-3</v>
      </c>
      <c r="G144">
        <v>397.73399999999998</v>
      </c>
      <c r="H144">
        <v>447</v>
      </c>
      <c r="I144">
        <v>2.9455019999999998</v>
      </c>
      <c r="J144">
        <v>0</v>
      </c>
      <c r="K144">
        <v>8.0737210000000008</v>
      </c>
      <c r="L144">
        <v>0</v>
      </c>
      <c r="M144">
        <v>-7.4245469999999996</v>
      </c>
      <c r="N144">
        <v>-277.56610499999999</v>
      </c>
      <c r="O144">
        <v>-1.5714140000000001</v>
      </c>
      <c r="P144">
        <v>-7.3966099999999999</v>
      </c>
      <c r="Q144">
        <v>-277.580444</v>
      </c>
      <c r="R144">
        <v>-1.569191</v>
      </c>
      <c r="S144">
        <v>3.1401859999999999</v>
      </c>
      <c r="T144">
        <v>2.2230000000000001E-3</v>
      </c>
    </row>
    <row r="145" spans="1:20" x14ac:dyDescent="0.25">
      <c r="A145">
        <v>143</v>
      </c>
      <c r="B145">
        <v>3</v>
      </c>
      <c r="C145" t="s">
        <v>373</v>
      </c>
      <c r="D145" t="s">
        <v>373</v>
      </c>
      <c r="E145" t="s">
        <v>80</v>
      </c>
      <c r="F145">
        <v>1.155E-2</v>
      </c>
      <c r="G145">
        <v>251.376</v>
      </c>
      <c r="H145">
        <v>494.79700000000003</v>
      </c>
      <c r="I145">
        <v>2.2618719999999999</v>
      </c>
      <c r="J145">
        <v>0</v>
      </c>
      <c r="K145">
        <v>8.0565990000000003</v>
      </c>
      <c r="L145">
        <v>-9.9999999999999995E-7</v>
      </c>
      <c r="M145">
        <v>-7.3482289999999999</v>
      </c>
      <c r="N145">
        <v>-278.38597199999998</v>
      </c>
      <c r="O145">
        <v>-1.565256</v>
      </c>
      <c r="P145">
        <v>-7.3954449999999996</v>
      </c>
      <c r="Q145">
        <v>-278.30624399999999</v>
      </c>
      <c r="R145">
        <v>-1.569191</v>
      </c>
      <c r="S145">
        <v>9.266038</v>
      </c>
      <c r="T145">
        <v>3.9350000000000001E-3</v>
      </c>
    </row>
    <row r="146" spans="1:20" x14ac:dyDescent="0.25">
      <c r="A146">
        <v>144</v>
      </c>
      <c r="B146">
        <v>3</v>
      </c>
      <c r="C146" t="s">
        <v>373</v>
      </c>
      <c r="D146" t="s">
        <v>373</v>
      </c>
      <c r="E146" t="s">
        <v>80</v>
      </c>
      <c r="F146">
        <v>1.3257E-2</v>
      </c>
      <c r="G146">
        <v>260.88600000000002</v>
      </c>
      <c r="H146">
        <v>379.654</v>
      </c>
      <c r="I146">
        <v>2.5732930000000001</v>
      </c>
      <c r="J146">
        <v>0</v>
      </c>
      <c r="K146">
        <v>8.0565990000000003</v>
      </c>
      <c r="L146">
        <v>0</v>
      </c>
      <c r="M146">
        <v>-7.4132540000000002</v>
      </c>
      <c r="N146">
        <v>-279.27391899999998</v>
      </c>
      <c r="O146">
        <v>-1.5646869999999999</v>
      </c>
      <c r="P146">
        <v>-7.3938930000000003</v>
      </c>
      <c r="Q146">
        <v>-279.27410900000001</v>
      </c>
      <c r="R146">
        <v>-1.569191</v>
      </c>
      <c r="S146">
        <v>1.9362349999999999</v>
      </c>
      <c r="T146">
        <v>4.5030000000000001E-3</v>
      </c>
    </row>
    <row r="147" spans="1:20" x14ac:dyDescent="0.25">
      <c r="A147">
        <v>145</v>
      </c>
      <c r="B147">
        <v>3</v>
      </c>
      <c r="C147" t="s">
        <v>373</v>
      </c>
      <c r="D147" t="s">
        <v>373</v>
      </c>
      <c r="E147" t="s">
        <v>80</v>
      </c>
      <c r="F147">
        <v>2.3885E-2</v>
      </c>
      <c r="G147">
        <v>381.26900000000001</v>
      </c>
      <c r="H147">
        <v>605.74699999999996</v>
      </c>
      <c r="I147">
        <v>2.4269379999999998</v>
      </c>
      <c r="J147">
        <v>0</v>
      </c>
      <c r="K147">
        <v>8.0737220000000001</v>
      </c>
      <c r="L147">
        <v>9.9999999999999995E-7</v>
      </c>
      <c r="M147">
        <v>-7.4373370000000003</v>
      </c>
      <c r="N147">
        <v>-279.955806</v>
      </c>
      <c r="O147">
        <v>-1.569515</v>
      </c>
      <c r="P147">
        <v>-7.392728</v>
      </c>
      <c r="Q147">
        <v>-280.00006100000002</v>
      </c>
      <c r="R147">
        <v>-1.569191</v>
      </c>
      <c r="S147">
        <v>6.283671</v>
      </c>
      <c r="T147">
        <v>3.2400000000000001E-4</v>
      </c>
    </row>
    <row r="148" spans="1:20" x14ac:dyDescent="0.25">
      <c r="A148">
        <v>146</v>
      </c>
      <c r="B148">
        <v>4</v>
      </c>
      <c r="C148" t="s">
        <v>374</v>
      </c>
      <c r="D148" t="s">
        <v>374</v>
      </c>
      <c r="E148" t="s">
        <v>80</v>
      </c>
      <c r="F148">
        <v>3.7177000000000002E-2</v>
      </c>
      <c r="G148">
        <v>257.05200000000002</v>
      </c>
      <c r="H148">
        <v>283.262</v>
      </c>
      <c r="I148">
        <v>4.6067830000000001</v>
      </c>
      <c r="J148">
        <v>0</v>
      </c>
      <c r="K148">
        <v>8.0737220000000001</v>
      </c>
      <c r="L148">
        <v>9.9999999999999995E-7</v>
      </c>
      <c r="M148">
        <v>-7.3629850000000001</v>
      </c>
      <c r="N148">
        <v>-280.98608200000001</v>
      </c>
      <c r="O148">
        <v>-1.5730489999999999</v>
      </c>
      <c r="P148">
        <v>-7.3911749999999996</v>
      </c>
      <c r="Q148">
        <v>-280.96792599999998</v>
      </c>
      <c r="R148">
        <v>-1.569191</v>
      </c>
      <c r="S148">
        <v>3.3531089999999999</v>
      </c>
      <c r="T148">
        <v>3.8579999999999999E-3</v>
      </c>
    </row>
    <row r="149" spans="1:20" x14ac:dyDescent="0.25">
      <c r="A149">
        <v>147</v>
      </c>
      <c r="B149">
        <v>4</v>
      </c>
      <c r="C149" t="s">
        <v>374</v>
      </c>
      <c r="D149" t="s">
        <v>374</v>
      </c>
      <c r="E149" t="s">
        <v>80</v>
      </c>
      <c r="F149">
        <v>1.9979E-2</v>
      </c>
      <c r="G149">
        <v>259.50299999999999</v>
      </c>
      <c r="H149">
        <v>243.245</v>
      </c>
      <c r="I149">
        <v>3.093623</v>
      </c>
      <c r="J149">
        <v>0</v>
      </c>
      <c r="K149">
        <v>8.0565990000000003</v>
      </c>
      <c r="L149">
        <v>0</v>
      </c>
      <c r="M149">
        <v>-7.3891489999999997</v>
      </c>
      <c r="N149">
        <v>-281.688896</v>
      </c>
      <c r="O149">
        <v>-1.5712969999999999</v>
      </c>
      <c r="P149">
        <v>-7.3900110000000003</v>
      </c>
      <c r="Q149">
        <v>-281.69372600000003</v>
      </c>
      <c r="R149">
        <v>-1.569191</v>
      </c>
      <c r="S149">
        <v>0.490593</v>
      </c>
      <c r="T149">
        <v>2.1069999999999999E-3</v>
      </c>
    </row>
    <row r="150" spans="1:20" x14ac:dyDescent="0.25">
      <c r="A150">
        <v>148</v>
      </c>
      <c r="B150">
        <v>5</v>
      </c>
      <c r="C150" t="s">
        <v>323</v>
      </c>
      <c r="D150" t="s">
        <v>323</v>
      </c>
      <c r="E150" t="s">
        <v>80</v>
      </c>
      <c r="F150">
        <v>9.5230000000000002E-3</v>
      </c>
      <c r="G150">
        <v>318.63600000000002</v>
      </c>
      <c r="H150">
        <v>261.91399999999999</v>
      </c>
      <c r="I150">
        <v>4.9977749999999999</v>
      </c>
      <c r="J150">
        <v>0</v>
      </c>
      <c r="K150">
        <v>8.056597</v>
      </c>
      <c r="L150">
        <v>0</v>
      </c>
      <c r="M150">
        <v>-7.3514179999999998</v>
      </c>
      <c r="N150">
        <v>-282.70054299999998</v>
      </c>
      <c r="O150">
        <v>-1.568732</v>
      </c>
      <c r="P150">
        <v>-7.388458</v>
      </c>
      <c r="Q150">
        <v>-282.66159099999999</v>
      </c>
      <c r="R150">
        <v>-1.569191</v>
      </c>
      <c r="S150">
        <v>5.3752319999999996</v>
      </c>
      <c r="T150">
        <v>4.5899999999999999E-4</v>
      </c>
    </row>
    <row r="151" spans="1:20" x14ac:dyDescent="0.25">
      <c r="A151">
        <v>149</v>
      </c>
      <c r="B151">
        <v>5</v>
      </c>
      <c r="C151" t="s">
        <v>323</v>
      </c>
      <c r="D151" t="s">
        <v>323</v>
      </c>
      <c r="E151" t="s">
        <v>80</v>
      </c>
      <c r="F151">
        <v>3.5031E-2</v>
      </c>
      <c r="G151">
        <v>374.00700000000001</v>
      </c>
      <c r="H151">
        <v>363.7</v>
      </c>
      <c r="I151">
        <v>3.1114799999999998</v>
      </c>
      <c r="J151">
        <v>0</v>
      </c>
      <c r="K151">
        <v>8.0737220000000001</v>
      </c>
      <c r="L151">
        <v>9.9999999999999995E-7</v>
      </c>
      <c r="M151">
        <v>-7.4251519999999998</v>
      </c>
      <c r="N151">
        <v>-283.352643</v>
      </c>
      <c r="O151">
        <v>-1.57226</v>
      </c>
      <c r="P151">
        <v>-7.3872929999999997</v>
      </c>
      <c r="Q151">
        <v>-283.38754299999999</v>
      </c>
      <c r="R151">
        <v>-1.569191</v>
      </c>
      <c r="S151">
        <v>5.1489919999999998</v>
      </c>
      <c r="T151">
        <v>3.0690000000000001E-3</v>
      </c>
    </row>
    <row r="152" spans="1:20" x14ac:dyDescent="0.25">
      <c r="A152">
        <v>150</v>
      </c>
      <c r="B152">
        <v>5</v>
      </c>
      <c r="C152" t="s">
        <v>323</v>
      </c>
      <c r="D152" t="s">
        <v>323</v>
      </c>
      <c r="E152" t="s">
        <v>80</v>
      </c>
      <c r="F152">
        <v>2.6484000000000001E-2</v>
      </c>
      <c r="G152">
        <v>313.23599999999999</v>
      </c>
      <c r="H152">
        <v>312.78100000000001</v>
      </c>
      <c r="I152">
        <v>5.2897990000000004</v>
      </c>
      <c r="J152">
        <v>0</v>
      </c>
      <c r="K152">
        <v>8.0737229999999993</v>
      </c>
      <c r="L152">
        <v>9.9999999999999995E-7</v>
      </c>
      <c r="M152">
        <v>-7.3848079999999996</v>
      </c>
      <c r="N152">
        <v>-284.35677800000002</v>
      </c>
      <c r="O152">
        <v>-1.5696810000000001</v>
      </c>
      <c r="P152">
        <v>-7.3857410000000003</v>
      </c>
      <c r="Q152">
        <v>-284.35540800000001</v>
      </c>
      <c r="R152">
        <v>-1.569191</v>
      </c>
      <c r="S152">
        <v>0.16572899999999999</v>
      </c>
      <c r="T152">
        <v>4.8999999999999998E-4</v>
      </c>
    </row>
    <row r="153" spans="1:20" x14ac:dyDescent="0.25">
      <c r="A153">
        <v>151</v>
      </c>
      <c r="B153">
        <v>5</v>
      </c>
      <c r="C153" t="s">
        <v>323</v>
      </c>
      <c r="D153" t="s">
        <v>323</v>
      </c>
      <c r="E153" t="s">
        <v>80</v>
      </c>
      <c r="F153">
        <v>1.5925999999999999E-2</v>
      </c>
      <c r="G153">
        <v>454.78199999999998</v>
      </c>
      <c r="H153">
        <v>402.54599999999999</v>
      </c>
      <c r="I153">
        <v>3.3405339999999999</v>
      </c>
      <c r="J153">
        <v>0</v>
      </c>
      <c r="K153">
        <v>8.0565990000000003</v>
      </c>
      <c r="L153">
        <v>0</v>
      </c>
      <c r="M153">
        <v>-7.382422</v>
      </c>
      <c r="N153">
        <v>-285.07823200000001</v>
      </c>
      <c r="O153">
        <v>-1.569431</v>
      </c>
      <c r="P153">
        <v>-7.384576</v>
      </c>
      <c r="Q153">
        <v>-285.08120700000001</v>
      </c>
      <c r="R153">
        <v>-1.569191</v>
      </c>
      <c r="S153">
        <v>0.36730699999999999</v>
      </c>
      <c r="T153">
        <v>2.4000000000000001E-4</v>
      </c>
    </row>
    <row r="154" spans="1:20" x14ac:dyDescent="0.25">
      <c r="A154">
        <v>152</v>
      </c>
      <c r="B154">
        <v>5</v>
      </c>
      <c r="C154" t="s">
        <v>323</v>
      </c>
      <c r="D154" t="s">
        <v>323</v>
      </c>
      <c r="E154" t="s">
        <v>80</v>
      </c>
      <c r="F154">
        <v>6.5648999999999999E-2</v>
      </c>
      <c r="G154">
        <v>309.20299999999997</v>
      </c>
      <c r="H154">
        <v>369.92700000000002</v>
      </c>
      <c r="I154">
        <v>5.0350780000000004</v>
      </c>
      <c r="J154">
        <v>0</v>
      </c>
      <c r="K154">
        <v>8.0565990000000003</v>
      </c>
      <c r="L154">
        <v>0</v>
      </c>
      <c r="M154">
        <v>-7.3871399999999996</v>
      </c>
      <c r="N154">
        <v>-286.04158000000001</v>
      </c>
      <c r="O154">
        <v>-1.5695920000000001</v>
      </c>
      <c r="P154">
        <v>-7.3830239999999998</v>
      </c>
      <c r="Q154">
        <v>-286.04904199999999</v>
      </c>
      <c r="R154">
        <v>-1.569191</v>
      </c>
      <c r="S154">
        <v>0.852128</v>
      </c>
      <c r="T154">
        <v>4.0099999999999999E-4</v>
      </c>
    </row>
    <row r="155" spans="1:20" x14ac:dyDescent="0.25">
      <c r="A155">
        <v>153</v>
      </c>
      <c r="B155">
        <v>5</v>
      </c>
      <c r="C155" t="s">
        <v>323</v>
      </c>
      <c r="D155" t="s">
        <v>323</v>
      </c>
      <c r="E155" t="s">
        <v>80</v>
      </c>
      <c r="F155">
        <v>4.0487000000000002E-2</v>
      </c>
      <c r="G155">
        <v>322.60000000000002</v>
      </c>
      <c r="H155">
        <v>329.03899999999999</v>
      </c>
      <c r="I155">
        <v>3.5514489999999999</v>
      </c>
      <c r="J155">
        <v>0</v>
      </c>
      <c r="K155">
        <v>8.0737210000000008</v>
      </c>
      <c r="L155">
        <v>0</v>
      </c>
      <c r="M155">
        <v>-7.3809019999999999</v>
      </c>
      <c r="N155">
        <v>-286.78153099999997</v>
      </c>
      <c r="O155">
        <v>-1.568675</v>
      </c>
      <c r="P155">
        <v>-7.3818590000000004</v>
      </c>
      <c r="Q155">
        <v>-286.77502399999997</v>
      </c>
      <c r="R155">
        <v>-1.569191</v>
      </c>
      <c r="S155">
        <v>0.65767200000000003</v>
      </c>
      <c r="T155">
        <v>5.1599999999999997E-4</v>
      </c>
    </row>
    <row r="156" spans="1:20" x14ac:dyDescent="0.25">
      <c r="A156">
        <v>154</v>
      </c>
      <c r="B156">
        <v>5</v>
      </c>
      <c r="C156" t="s">
        <v>323</v>
      </c>
      <c r="D156" t="s">
        <v>323</v>
      </c>
      <c r="E156" t="s">
        <v>80</v>
      </c>
      <c r="F156">
        <v>5.0199999999999995E-4</v>
      </c>
      <c r="G156">
        <v>315.399</v>
      </c>
      <c r="H156">
        <v>370.03</v>
      </c>
      <c r="I156">
        <v>4.9135049999999998</v>
      </c>
      <c r="J156">
        <v>0</v>
      </c>
      <c r="K156">
        <v>8.0737199999999998</v>
      </c>
      <c r="L156">
        <v>0</v>
      </c>
      <c r="M156">
        <v>-7.3830169999999997</v>
      </c>
      <c r="N156">
        <v>-287.74317400000001</v>
      </c>
      <c r="O156">
        <v>-1.5698840000000001</v>
      </c>
      <c r="P156">
        <v>-7.380306</v>
      </c>
      <c r="Q156">
        <v>-287.74288899999999</v>
      </c>
      <c r="R156">
        <v>-1.569191</v>
      </c>
      <c r="S156">
        <v>0.27255099999999999</v>
      </c>
      <c r="T156">
        <v>6.9300000000000004E-4</v>
      </c>
    </row>
    <row r="157" spans="1:20" x14ac:dyDescent="0.25">
      <c r="A157">
        <v>155</v>
      </c>
      <c r="B157">
        <v>4</v>
      </c>
      <c r="C157" t="s">
        <v>322</v>
      </c>
      <c r="D157" t="s">
        <v>322</v>
      </c>
      <c r="E157" t="s">
        <v>80</v>
      </c>
      <c r="F157">
        <v>4.0867000000000001E-2</v>
      </c>
      <c r="G157">
        <v>324.92599999999999</v>
      </c>
      <c r="H157">
        <v>256.13</v>
      </c>
      <c r="I157">
        <v>3.206607</v>
      </c>
      <c r="J157">
        <v>0</v>
      </c>
      <c r="K157">
        <v>8.056597</v>
      </c>
      <c r="L157">
        <v>0</v>
      </c>
      <c r="M157">
        <v>-7.3821209999999997</v>
      </c>
      <c r="N157">
        <v>-288.466565</v>
      </c>
      <c r="O157">
        <v>-1.5689610000000001</v>
      </c>
      <c r="P157">
        <v>-7.3791419999999999</v>
      </c>
      <c r="Q157">
        <v>-288.46868899999998</v>
      </c>
      <c r="R157">
        <v>-1.569191</v>
      </c>
      <c r="S157">
        <v>0.36586999999999997</v>
      </c>
      <c r="T157">
        <v>2.2900000000000001E-4</v>
      </c>
    </row>
    <row r="158" spans="1:20" x14ac:dyDescent="0.25">
      <c r="A158">
        <v>156</v>
      </c>
      <c r="B158">
        <v>4</v>
      </c>
      <c r="C158" t="s">
        <v>322</v>
      </c>
      <c r="D158" t="s">
        <v>322</v>
      </c>
      <c r="E158" t="s">
        <v>80</v>
      </c>
      <c r="F158">
        <v>1.2666999999999999E-2</v>
      </c>
      <c r="G158">
        <v>273.44900000000001</v>
      </c>
      <c r="H158">
        <v>263.154</v>
      </c>
      <c r="I158">
        <v>3.7742360000000001</v>
      </c>
      <c r="J158">
        <v>0</v>
      </c>
      <c r="K158">
        <v>8.0565990000000003</v>
      </c>
      <c r="L158">
        <v>0</v>
      </c>
      <c r="M158">
        <v>-7.3536000000000001</v>
      </c>
      <c r="N158">
        <v>-289.47240699999998</v>
      </c>
      <c r="O158">
        <v>-1.564503</v>
      </c>
      <c r="P158">
        <v>-7.3775890000000004</v>
      </c>
      <c r="Q158">
        <v>-289.43652300000002</v>
      </c>
      <c r="R158">
        <v>-1.569191</v>
      </c>
      <c r="S158">
        <v>4.3163289999999996</v>
      </c>
      <c r="T158">
        <v>4.6870000000000002E-3</v>
      </c>
    </row>
    <row r="159" spans="1:20" x14ac:dyDescent="0.25">
      <c r="A159">
        <v>157</v>
      </c>
      <c r="B159">
        <v>4</v>
      </c>
      <c r="C159" t="s">
        <v>322</v>
      </c>
      <c r="D159" t="s">
        <v>322</v>
      </c>
      <c r="E159" t="s">
        <v>80</v>
      </c>
      <c r="F159">
        <v>2.4851999999999999E-2</v>
      </c>
      <c r="G159">
        <v>305.15499999999997</v>
      </c>
      <c r="H159">
        <v>377.63400000000001</v>
      </c>
      <c r="I159">
        <v>3.1805750000000002</v>
      </c>
      <c r="J159">
        <v>0</v>
      </c>
      <c r="K159">
        <v>8.0642700000000005</v>
      </c>
      <c r="L159">
        <v>4.5121000000000001E-2</v>
      </c>
      <c r="M159">
        <v>-7.3242760000000002</v>
      </c>
      <c r="N159">
        <v>-290.19705800000003</v>
      </c>
      <c r="O159">
        <v>-1.5645500000000001</v>
      </c>
      <c r="P159">
        <v>-7.3754759999999999</v>
      </c>
      <c r="Q159">
        <v>-290.16235399999999</v>
      </c>
      <c r="R159">
        <v>-1.5683069999999999</v>
      </c>
      <c r="S159">
        <v>6.1853280000000002</v>
      </c>
      <c r="T159">
        <v>3.7559999999999998E-3</v>
      </c>
    </row>
    <row r="160" spans="1:20" x14ac:dyDescent="0.25">
      <c r="A160">
        <v>158</v>
      </c>
      <c r="B160">
        <v>4</v>
      </c>
      <c r="C160" t="s">
        <v>322</v>
      </c>
      <c r="D160" t="s">
        <v>322</v>
      </c>
      <c r="E160" t="s">
        <v>80</v>
      </c>
      <c r="F160">
        <v>1.2669999999999999E-3</v>
      </c>
      <c r="G160">
        <v>445.17599999999999</v>
      </c>
      <c r="H160">
        <v>364.791</v>
      </c>
      <c r="I160">
        <v>3.46644</v>
      </c>
      <c r="J160">
        <v>0</v>
      </c>
      <c r="K160">
        <v>7.8570929999999999</v>
      </c>
      <c r="L160">
        <v>6.5873000000000001E-2</v>
      </c>
      <c r="M160">
        <v>-7.3700390000000002</v>
      </c>
      <c r="N160">
        <v>-291.13134100000002</v>
      </c>
      <c r="O160">
        <v>-1.5596460000000001</v>
      </c>
      <c r="P160">
        <v>-7.3634750000000002</v>
      </c>
      <c r="Q160">
        <v>-291.11685199999999</v>
      </c>
      <c r="R160">
        <v>-1.5608569999999999</v>
      </c>
      <c r="S160">
        <v>1.5906100000000001</v>
      </c>
      <c r="T160">
        <v>1.2110000000000001E-3</v>
      </c>
    </row>
    <row r="161" spans="1:20" x14ac:dyDescent="0.25">
      <c r="A161">
        <v>159</v>
      </c>
      <c r="B161">
        <v>4</v>
      </c>
      <c r="C161" t="s">
        <v>322</v>
      </c>
      <c r="D161" t="s">
        <v>322</v>
      </c>
      <c r="E161" t="s">
        <v>80</v>
      </c>
      <c r="F161">
        <v>3.2989999999999998E-2</v>
      </c>
      <c r="G161">
        <v>257.09800000000001</v>
      </c>
      <c r="H161">
        <v>271.745</v>
      </c>
      <c r="I161">
        <v>2.5389819999999999</v>
      </c>
      <c r="J161">
        <v>0</v>
      </c>
      <c r="K161">
        <v>7.6348950000000002</v>
      </c>
      <c r="L161">
        <v>5.1159000000000003E-2</v>
      </c>
      <c r="M161">
        <v>-7.3567869999999997</v>
      </c>
      <c r="N161">
        <v>-291.80336399999999</v>
      </c>
      <c r="O161">
        <v>-1.5549809999999999</v>
      </c>
      <c r="P161">
        <v>-7.3507610000000003</v>
      </c>
      <c r="Q161">
        <v>-291.81271400000003</v>
      </c>
      <c r="R161">
        <v>-1.555652</v>
      </c>
      <c r="S161">
        <v>1.112323</v>
      </c>
      <c r="T161">
        <v>6.7100000000000005E-4</v>
      </c>
    </row>
    <row r="162" spans="1:20" x14ac:dyDescent="0.25">
      <c r="A162">
        <v>160</v>
      </c>
      <c r="B162">
        <v>4</v>
      </c>
      <c r="C162" t="s">
        <v>322</v>
      </c>
      <c r="D162" t="s">
        <v>322</v>
      </c>
      <c r="E162" t="s">
        <v>80</v>
      </c>
      <c r="F162">
        <v>4.5637999999999998E-2</v>
      </c>
      <c r="G162">
        <v>496.476</v>
      </c>
      <c r="H162">
        <v>409.923</v>
      </c>
      <c r="I162">
        <v>4.0520680000000002</v>
      </c>
      <c r="J162">
        <v>0</v>
      </c>
      <c r="K162">
        <v>7.4634229999999997</v>
      </c>
      <c r="L162">
        <v>3.4216999999999997E-2</v>
      </c>
      <c r="M162">
        <v>-7.3165360000000002</v>
      </c>
      <c r="N162">
        <v>-292.82912900000002</v>
      </c>
      <c r="O162">
        <v>-1.54552</v>
      </c>
      <c r="P162">
        <v>-7.3309569999999997</v>
      </c>
      <c r="Q162">
        <v>-292.71676600000001</v>
      </c>
      <c r="R162">
        <v>-1.550602</v>
      </c>
      <c r="S162">
        <v>11.328446</v>
      </c>
      <c r="T162">
        <v>5.0819999999999997E-3</v>
      </c>
    </row>
    <row r="163" spans="1:20" x14ac:dyDescent="0.25">
      <c r="A163">
        <v>161</v>
      </c>
      <c r="B163">
        <v>4</v>
      </c>
      <c r="C163" t="s">
        <v>321</v>
      </c>
      <c r="D163" t="s">
        <v>321</v>
      </c>
      <c r="E163" t="s">
        <v>80</v>
      </c>
      <c r="F163">
        <v>2.2690999999999999E-2</v>
      </c>
      <c r="G163">
        <v>257.76600000000002</v>
      </c>
      <c r="H163">
        <v>255.01</v>
      </c>
      <c r="I163">
        <v>2.2471049999999999</v>
      </c>
      <c r="J163">
        <v>0</v>
      </c>
      <c r="K163">
        <v>7.4946260000000002</v>
      </c>
      <c r="L163">
        <v>2.5744E-2</v>
      </c>
      <c r="M163">
        <v>-7.2946840000000002</v>
      </c>
      <c r="N163">
        <v>-293.40556299999997</v>
      </c>
      <c r="O163">
        <v>-1.5481830000000001</v>
      </c>
      <c r="P163">
        <v>-7.3145160000000002</v>
      </c>
      <c r="Q163">
        <v>-293.38900799999999</v>
      </c>
      <c r="R163">
        <v>-1.547971</v>
      </c>
      <c r="S163">
        <v>2.5833849999999998</v>
      </c>
      <c r="T163">
        <v>2.12E-4</v>
      </c>
    </row>
    <row r="164" spans="1:20" x14ac:dyDescent="0.25">
      <c r="A164">
        <v>162</v>
      </c>
      <c r="B164">
        <v>3</v>
      </c>
      <c r="C164" t="s">
        <v>375</v>
      </c>
      <c r="D164" t="s">
        <v>375</v>
      </c>
      <c r="E164" t="s">
        <v>80</v>
      </c>
      <c r="F164">
        <v>4.7177999999999998E-2</v>
      </c>
      <c r="G164">
        <v>210.643</v>
      </c>
      <c r="H164">
        <v>247.416</v>
      </c>
      <c r="I164">
        <v>3.0739010000000002</v>
      </c>
      <c r="J164">
        <v>0</v>
      </c>
      <c r="K164">
        <v>7.6288530000000003</v>
      </c>
      <c r="L164">
        <v>1.7387E-2</v>
      </c>
      <c r="M164">
        <v>-7.235652</v>
      </c>
      <c r="N164">
        <v>-294.33458300000001</v>
      </c>
      <c r="O164">
        <v>-1.547131</v>
      </c>
      <c r="P164">
        <v>-7.2907729999999997</v>
      </c>
      <c r="Q164">
        <v>-294.29531900000001</v>
      </c>
      <c r="R164">
        <v>-1.5455030000000001</v>
      </c>
      <c r="S164">
        <v>6.7675809999999998</v>
      </c>
      <c r="T164">
        <v>1.6280000000000001E-3</v>
      </c>
    </row>
    <row r="165" spans="1:20" x14ac:dyDescent="0.25">
      <c r="A165">
        <v>163</v>
      </c>
      <c r="B165">
        <v>3</v>
      </c>
      <c r="C165" t="s">
        <v>375</v>
      </c>
      <c r="D165" t="s">
        <v>375</v>
      </c>
      <c r="E165" t="s">
        <v>80</v>
      </c>
      <c r="F165">
        <v>2.5343999999999998E-2</v>
      </c>
      <c r="G165">
        <v>401.488</v>
      </c>
      <c r="H165">
        <v>412.21</v>
      </c>
      <c r="I165">
        <v>2.2358120000000001</v>
      </c>
      <c r="J165">
        <v>0</v>
      </c>
      <c r="K165">
        <v>7.6858279999999999</v>
      </c>
      <c r="L165">
        <v>7.2817000000000007E-2</v>
      </c>
      <c r="M165">
        <v>-7.2528030000000001</v>
      </c>
      <c r="N165">
        <v>-295.02266200000003</v>
      </c>
      <c r="O165">
        <v>-1.542421</v>
      </c>
      <c r="P165">
        <v>-7.2706720000000002</v>
      </c>
      <c r="Q165">
        <v>-294.98498499999999</v>
      </c>
      <c r="R165">
        <v>-1.5430839999999999</v>
      </c>
      <c r="S165">
        <v>4.1698849999999998</v>
      </c>
      <c r="T165">
        <v>6.6299999999999996E-4</v>
      </c>
    </row>
    <row r="166" spans="1:20" x14ac:dyDescent="0.25">
      <c r="A166">
        <v>164</v>
      </c>
      <c r="B166">
        <v>3</v>
      </c>
      <c r="C166" t="s">
        <v>375</v>
      </c>
      <c r="D166" t="s">
        <v>375</v>
      </c>
      <c r="E166" t="s">
        <v>80</v>
      </c>
      <c r="F166">
        <v>9.6760000000000006E-3</v>
      </c>
      <c r="G166">
        <v>206.95400000000001</v>
      </c>
      <c r="H166">
        <v>270.25799999999998</v>
      </c>
      <c r="I166">
        <v>2.434383</v>
      </c>
      <c r="J166">
        <v>0</v>
      </c>
      <c r="K166">
        <v>7.6968959999999997</v>
      </c>
      <c r="L166">
        <v>0.13869500000000001</v>
      </c>
      <c r="M166">
        <v>-7.1932210000000003</v>
      </c>
      <c r="N166">
        <v>-295.94197100000002</v>
      </c>
      <c r="O166">
        <v>-1.5274749999999999</v>
      </c>
      <c r="P166">
        <v>-7.2254300000000002</v>
      </c>
      <c r="Q166">
        <v>-295.908661</v>
      </c>
      <c r="R166">
        <v>-1.5278890000000001</v>
      </c>
      <c r="S166">
        <v>4.6335369999999996</v>
      </c>
      <c r="T166">
        <v>4.1399999999999998E-4</v>
      </c>
    </row>
    <row r="167" spans="1:20" x14ac:dyDescent="0.25">
      <c r="A167">
        <v>165</v>
      </c>
      <c r="B167">
        <v>3</v>
      </c>
      <c r="C167" t="s">
        <v>375</v>
      </c>
      <c r="D167" t="s">
        <v>375</v>
      </c>
      <c r="E167" t="s">
        <v>80</v>
      </c>
      <c r="F167">
        <v>3.2198999999999998E-2</v>
      </c>
      <c r="G167">
        <v>317.32400000000001</v>
      </c>
      <c r="H167">
        <v>339.608</v>
      </c>
      <c r="I167">
        <v>2.2252450000000001</v>
      </c>
      <c r="J167">
        <v>0</v>
      </c>
      <c r="K167">
        <v>7.6699570000000001</v>
      </c>
      <c r="L167">
        <v>0.25036900000000001</v>
      </c>
      <c r="M167">
        <v>-7.0570589999999997</v>
      </c>
      <c r="N167">
        <v>-296.66594500000002</v>
      </c>
      <c r="O167">
        <v>-1.5154970000000001</v>
      </c>
      <c r="P167">
        <v>-7.177327</v>
      </c>
      <c r="Q167">
        <v>-296.59884599999998</v>
      </c>
      <c r="R167">
        <v>-1.5116419999999999</v>
      </c>
      <c r="S167">
        <v>13.77195</v>
      </c>
      <c r="T167">
        <v>3.8549999999999999E-3</v>
      </c>
    </row>
    <row r="168" spans="1:20" x14ac:dyDescent="0.25">
      <c r="A168">
        <v>166</v>
      </c>
      <c r="B168">
        <v>3</v>
      </c>
      <c r="C168" t="s">
        <v>375</v>
      </c>
      <c r="D168" t="s">
        <v>375</v>
      </c>
      <c r="E168" t="s">
        <v>80</v>
      </c>
      <c r="F168">
        <v>3.2326000000000001E-2</v>
      </c>
      <c r="G168">
        <v>269.577</v>
      </c>
      <c r="H168">
        <v>429</v>
      </c>
      <c r="I168">
        <v>2.6653060000000002</v>
      </c>
      <c r="J168">
        <v>0</v>
      </c>
      <c r="K168">
        <v>7.6310859999999998</v>
      </c>
      <c r="L168">
        <v>0.42757299999999998</v>
      </c>
      <c r="M168">
        <v>-7.0388650000000004</v>
      </c>
      <c r="N168">
        <v>-297.56214199999999</v>
      </c>
      <c r="O168">
        <v>-1.4675959999999999</v>
      </c>
      <c r="P168">
        <v>-7.0721189999999998</v>
      </c>
      <c r="Q168">
        <v>-297.50863600000002</v>
      </c>
      <c r="R168">
        <v>-1.470534</v>
      </c>
      <c r="S168">
        <v>6.2997319999999997</v>
      </c>
      <c r="T168">
        <v>2.9390000000000002E-3</v>
      </c>
    </row>
    <row r="169" spans="1:20" x14ac:dyDescent="0.25">
      <c r="A169">
        <v>167</v>
      </c>
      <c r="B169">
        <v>3</v>
      </c>
      <c r="C169" t="s">
        <v>375</v>
      </c>
      <c r="D169" t="s">
        <v>375</v>
      </c>
      <c r="E169" t="s">
        <v>80</v>
      </c>
      <c r="F169">
        <v>3.3509999999999998E-3</v>
      </c>
      <c r="G169">
        <v>222.92</v>
      </c>
      <c r="H169">
        <v>283.47199999999998</v>
      </c>
      <c r="I169">
        <v>2.088975</v>
      </c>
      <c r="J169">
        <v>0</v>
      </c>
      <c r="K169">
        <v>7.7670719999999998</v>
      </c>
      <c r="L169">
        <v>0.53216699999999995</v>
      </c>
      <c r="M169">
        <v>-6.9339279999999999</v>
      </c>
      <c r="N169">
        <v>-298.19514299999997</v>
      </c>
      <c r="O169">
        <v>-1.4297329999999999</v>
      </c>
      <c r="P169">
        <v>-6.9541370000000002</v>
      </c>
      <c r="Q169">
        <v>-298.19189499999999</v>
      </c>
      <c r="R169">
        <v>-1.428142</v>
      </c>
      <c r="S169">
        <v>2.04691</v>
      </c>
      <c r="T169">
        <v>1.591E-3</v>
      </c>
    </row>
    <row r="170" spans="1:20" x14ac:dyDescent="0.25">
      <c r="A170">
        <v>168</v>
      </c>
      <c r="B170">
        <v>3</v>
      </c>
      <c r="C170" t="s">
        <v>375</v>
      </c>
      <c r="D170" t="s">
        <v>375</v>
      </c>
      <c r="E170" t="s">
        <v>80</v>
      </c>
      <c r="F170">
        <v>1.5886999999999998E-2</v>
      </c>
      <c r="G170">
        <v>233.51400000000001</v>
      </c>
      <c r="H170">
        <v>336.05500000000001</v>
      </c>
      <c r="I170">
        <v>2.5880359999999998</v>
      </c>
      <c r="J170">
        <v>0</v>
      </c>
      <c r="K170">
        <v>8.0374630000000007</v>
      </c>
      <c r="L170">
        <v>0.62321300000000002</v>
      </c>
      <c r="M170">
        <v>-6.800935</v>
      </c>
      <c r="N170">
        <v>-298.88310799999999</v>
      </c>
      <c r="O170">
        <v>-1.3770610000000001</v>
      </c>
      <c r="P170">
        <v>-6.7935930000000004</v>
      </c>
      <c r="Q170">
        <v>-298.88781699999998</v>
      </c>
      <c r="R170">
        <v>-1.3770990000000001</v>
      </c>
      <c r="S170">
        <v>0.87227600000000005</v>
      </c>
      <c r="T170">
        <v>3.6999999999999998E-5</v>
      </c>
    </row>
    <row r="171" spans="1:20" x14ac:dyDescent="0.25">
      <c r="A171">
        <v>169</v>
      </c>
      <c r="B171">
        <v>3</v>
      </c>
      <c r="C171" t="s">
        <v>375</v>
      </c>
      <c r="D171" t="s">
        <v>375</v>
      </c>
      <c r="E171" t="s">
        <v>80</v>
      </c>
      <c r="F171">
        <v>1.243E-3</v>
      </c>
      <c r="G171">
        <v>225.863</v>
      </c>
      <c r="H171">
        <v>302.37700000000001</v>
      </c>
      <c r="I171">
        <v>3.8370929999999999</v>
      </c>
      <c r="J171">
        <v>0</v>
      </c>
      <c r="K171">
        <v>8.1701689999999996</v>
      </c>
      <c r="L171">
        <v>0.77395899999999995</v>
      </c>
      <c r="M171">
        <v>-6.5087080000000004</v>
      </c>
      <c r="N171">
        <v>-299.81512800000002</v>
      </c>
      <c r="O171">
        <v>-1.293588</v>
      </c>
      <c r="P171">
        <v>-6.5030910000000004</v>
      </c>
      <c r="Q171">
        <v>-299.82128899999998</v>
      </c>
      <c r="R171">
        <v>-1.293987</v>
      </c>
      <c r="S171">
        <v>0.83371899999999999</v>
      </c>
      <c r="T171">
        <v>3.9899999999999999E-4</v>
      </c>
    </row>
    <row r="172" spans="1:20" x14ac:dyDescent="0.25">
      <c r="A172">
        <v>170</v>
      </c>
      <c r="B172">
        <v>3</v>
      </c>
      <c r="C172" t="s">
        <v>375</v>
      </c>
      <c r="D172" t="s">
        <v>375</v>
      </c>
      <c r="E172" t="s">
        <v>80</v>
      </c>
      <c r="F172">
        <v>3.1092000000000002E-2</v>
      </c>
      <c r="G172">
        <v>379.00400000000002</v>
      </c>
      <c r="H172">
        <v>376.68900000000002</v>
      </c>
      <c r="I172">
        <v>3.3165290000000001</v>
      </c>
      <c r="J172">
        <v>0</v>
      </c>
      <c r="K172">
        <v>8.1115100000000009</v>
      </c>
      <c r="L172">
        <v>0.78072900000000001</v>
      </c>
      <c r="M172">
        <v>-6.2148700000000003</v>
      </c>
      <c r="N172">
        <v>-300.50605100000001</v>
      </c>
      <c r="O172">
        <v>-1.2221439999999999</v>
      </c>
      <c r="P172">
        <v>-6.2293659999999997</v>
      </c>
      <c r="Q172">
        <v>-300.503265</v>
      </c>
      <c r="R172">
        <v>-1.2251730000000001</v>
      </c>
      <c r="S172">
        <v>1.4761070000000001</v>
      </c>
      <c r="T172">
        <v>3.029E-3</v>
      </c>
    </row>
    <row r="173" spans="1:20" x14ac:dyDescent="0.25">
      <c r="A173">
        <v>171</v>
      </c>
      <c r="B173">
        <v>3</v>
      </c>
      <c r="C173" t="s">
        <v>375</v>
      </c>
      <c r="D173" t="s">
        <v>375</v>
      </c>
      <c r="E173" t="s">
        <v>80</v>
      </c>
      <c r="F173">
        <v>1.3032999999999999E-2</v>
      </c>
      <c r="G173">
        <v>210.87799999999999</v>
      </c>
      <c r="H173">
        <v>310.358</v>
      </c>
      <c r="I173">
        <v>4.1797750000000002</v>
      </c>
      <c r="J173">
        <v>0</v>
      </c>
      <c r="K173">
        <v>7.9462070000000002</v>
      </c>
      <c r="L173">
        <v>0.85142899999999999</v>
      </c>
      <c r="M173">
        <v>-5.7679669999999996</v>
      </c>
      <c r="N173">
        <v>-301.36562300000003</v>
      </c>
      <c r="O173">
        <v>-1.1262369999999999</v>
      </c>
      <c r="P173">
        <v>-5.7919260000000001</v>
      </c>
      <c r="Q173">
        <v>-301.36334199999999</v>
      </c>
      <c r="R173">
        <v>-1.1258980000000001</v>
      </c>
      <c r="S173">
        <v>2.4066709999999998</v>
      </c>
      <c r="T173">
        <v>3.39E-4</v>
      </c>
    </row>
    <row r="174" spans="1:20" x14ac:dyDescent="0.25">
      <c r="A174">
        <v>172</v>
      </c>
      <c r="B174">
        <v>3</v>
      </c>
      <c r="C174" t="s">
        <v>375</v>
      </c>
      <c r="D174" t="s">
        <v>375</v>
      </c>
      <c r="E174" t="s">
        <v>80</v>
      </c>
      <c r="F174">
        <v>7.2199999999999999E-4</v>
      </c>
      <c r="G174">
        <v>248.48</v>
      </c>
      <c r="H174">
        <v>293.77999999999997</v>
      </c>
      <c r="I174">
        <v>3.2374749999999999</v>
      </c>
      <c r="J174">
        <v>0</v>
      </c>
      <c r="K174">
        <v>7.9042190000000003</v>
      </c>
      <c r="L174">
        <v>0.872749</v>
      </c>
      <c r="M174">
        <v>-5.4271950000000002</v>
      </c>
      <c r="N174">
        <v>-301.96899000000002</v>
      </c>
      <c r="O174">
        <v>-1.0495049999999999</v>
      </c>
      <c r="P174">
        <v>-5.4113629999999997</v>
      </c>
      <c r="Q174">
        <v>-301.96859699999999</v>
      </c>
      <c r="R174">
        <v>-1.049803</v>
      </c>
      <c r="S174">
        <v>1.5837680000000001</v>
      </c>
      <c r="T174">
        <v>2.9799999999999998E-4</v>
      </c>
    </row>
    <row r="175" spans="1:20" x14ac:dyDescent="0.25">
      <c r="A175">
        <v>173</v>
      </c>
      <c r="B175">
        <v>3</v>
      </c>
      <c r="C175" t="s">
        <v>375</v>
      </c>
      <c r="D175" t="s">
        <v>375</v>
      </c>
      <c r="E175" t="s">
        <v>80</v>
      </c>
      <c r="F175">
        <v>1.1377E-2</v>
      </c>
      <c r="G175">
        <v>212.786</v>
      </c>
      <c r="H175">
        <v>344.32799999999997</v>
      </c>
      <c r="I175">
        <v>4.2016289999999996</v>
      </c>
      <c r="J175">
        <v>0</v>
      </c>
      <c r="K175">
        <v>7.9454120000000001</v>
      </c>
      <c r="L175">
        <v>0.85638899999999996</v>
      </c>
      <c r="M175">
        <v>-4.8269770000000003</v>
      </c>
      <c r="N175">
        <v>-302.72758800000003</v>
      </c>
      <c r="O175">
        <v>-0.950461</v>
      </c>
      <c r="P175">
        <v>-4.8344459999999998</v>
      </c>
      <c r="Q175">
        <v>-302.72674599999999</v>
      </c>
      <c r="R175">
        <v>-0.94911599999999996</v>
      </c>
      <c r="S175">
        <v>0.75163199999999997</v>
      </c>
      <c r="T175">
        <v>1.3450000000000001E-3</v>
      </c>
    </row>
    <row r="176" spans="1:20" x14ac:dyDescent="0.25">
      <c r="A176">
        <v>174</v>
      </c>
      <c r="B176">
        <v>3</v>
      </c>
      <c r="C176" t="s">
        <v>375</v>
      </c>
      <c r="D176" t="s">
        <v>375</v>
      </c>
      <c r="E176" t="s">
        <v>80</v>
      </c>
      <c r="F176">
        <v>2.1150000000000001E-3</v>
      </c>
      <c r="G176">
        <v>227.803</v>
      </c>
      <c r="H176">
        <v>313.38400000000001</v>
      </c>
      <c r="I176">
        <v>3.1931600000000002</v>
      </c>
      <c r="J176">
        <v>0</v>
      </c>
      <c r="K176">
        <v>8.0121549999999999</v>
      </c>
      <c r="L176">
        <v>0.781833</v>
      </c>
      <c r="M176">
        <v>-4.3505339999999997</v>
      </c>
      <c r="N176">
        <v>-303.26059600000002</v>
      </c>
      <c r="O176">
        <v>-0.87502999999999997</v>
      </c>
      <c r="P176">
        <v>-4.3510400000000002</v>
      </c>
      <c r="Q176">
        <v>-303.26016199999998</v>
      </c>
      <c r="R176">
        <v>-0.87505900000000003</v>
      </c>
      <c r="S176">
        <v>6.6623000000000002E-2</v>
      </c>
      <c r="T176">
        <v>2.9E-5</v>
      </c>
    </row>
    <row r="177" spans="1:20" x14ac:dyDescent="0.25">
      <c r="A177">
        <v>175</v>
      </c>
      <c r="B177">
        <v>3</v>
      </c>
      <c r="C177" t="s">
        <v>375</v>
      </c>
      <c r="D177" t="s">
        <v>375</v>
      </c>
      <c r="E177" t="s">
        <v>80</v>
      </c>
      <c r="F177">
        <v>3.5969999999999999E-3</v>
      </c>
      <c r="G177">
        <v>224.47</v>
      </c>
      <c r="H177">
        <v>246.185</v>
      </c>
      <c r="I177">
        <v>4.35846</v>
      </c>
      <c r="J177">
        <v>0</v>
      </c>
      <c r="K177">
        <v>8.0257729999999992</v>
      </c>
      <c r="L177">
        <v>0.82538599999999995</v>
      </c>
      <c r="M177">
        <v>-3.643948</v>
      </c>
      <c r="N177">
        <v>-303.91793000000001</v>
      </c>
      <c r="O177">
        <v>-0.77677799999999997</v>
      </c>
      <c r="P177">
        <v>-3.645076</v>
      </c>
      <c r="Q177">
        <v>-303.91873199999998</v>
      </c>
      <c r="R177">
        <v>-0.77739499999999995</v>
      </c>
      <c r="S177">
        <v>0.138406</v>
      </c>
      <c r="T177">
        <v>6.1700000000000004E-4</v>
      </c>
    </row>
    <row r="178" spans="1:20" x14ac:dyDescent="0.25">
      <c r="A178">
        <v>176</v>
      </c>
      <c r="B178">
        <v>3</v>
      </c>
      <c r="C178" t="s">
        <v>375</v>
      </c>
      <c r="D178" t="s">
        <v>375</v>
      </c>
      <c r="E178" t="s">
        <v>80</v>
      </c>
      <c r="F178">
        <v>1.1478E-2</v>
      </c>
      <c r="G178">
        <v>216.12899999999999</v>
      </c>
      <c r="H178">
        <v>265.65800000000002</v>
      </c>
      <c r="I178">
        <v>3.4344079999999999</v>
      </c>
      <c r="J178">
        <v>0</v>
      </c>
      <c r="K178">
        <v>8.0293019999999995</v>
      </c>
      <c r="L178">
        <v>0.82365699999999997</v>
      </c>
      <c r="M178">
        <v>-3.1096780000000002</v>
      </c>
      <c r="N178">
        <v>-304.36217099999999</v>
      </c>
      <c r="O178">
        <v>-0.69986199999999998</v>
      </c>
      <c r="P178">
        <v>-3.0743420000000001</v>
      </c>
      <c r="Q178">
        <v>-304.36340300000001</v>
      </c>
      <c r="R178">
        <v>-0.70197900000000002</v>
      </c>
      <c r="S178">
        <v>3.535749</v>
      </c>
      <c r="T178">
        <v>2.117E-3</v>
      </c>
    </row>
    <row r="179" spans="1:20" x14ac:dyDescent="0.25">
      <c r="A179">
        <v>177</v>
      </c>
      <c r="B179">
        <v>3</v>
      </c>
      <c r="C179" t="s">
        <v>375</v>
      </c>
      <c r="D179" t="s">
        <v>375</v>
      </c>
      <c r="E179" t="s">
        <v>80</v>
      </c>
      <c r="F179">
        <v>1.3690000000000001E-2</v>
      </c>
      <c r="G179">
        <v>289.00700000000001</v>
      </c>
      <c r="H179">
        <v>301.47500000000002</v>
      </c>
      <c r="I179">
        <v>3.2716050000000001</v>
      </c>
      <c r="J179">
        <v>0</v>
      </c>
      <c r="K179">
        <v>7.983079</v>
      </c>
      <c r="L179">
        <v>0.82621199999999995</v>
      </c>
      <c r="M179">
        <v>-2.4569369999999999</v>
      </c>
      <c r="N179">
        <v>-304.75429100000002</v>
      </c>
      <c r="O179">
        <v>-0.62364200000000003</v>
      </c>
      <c r="P179">
        <v>-2.4736919999999998</v>
      </c>
      <c r="Q179">
        <v>-304.76257299999997</v>
      </c>
      <c r="R179">
        <v>-0.62629000000000001</v>
      </c>
      <c r="S179">
        <v>1.8689610000000001</v>
      </c>
      <c r="T179">
        <v>2.647E-3</v>
      </c>
    </row>
    <row r="180" spans="1:20" x14ac:dyDescent="0.25">
      <c r="A180">
        <v>178</v>
      </c>
      <c r="B180">
        <v>3</v>
      </c>
      <c r="C180" t="s">
        <v>375</v>
      </c>
      <c r="D180" t="s">
        <v>375</v>
      </c>
      <c r="E180" t="s">
        <v>80</v>
      </c>
      <c r="F180">
        <v>1.6792999999999999E-2</v>
      </c>
      <c r="G180">
        <v>378.91699999999997</v>
      </c>
      <c r="H180">
        <v>429.995</v>
      </c>
      <c r="I180">
        <v>3.8454969999999999</v>
      </c>
      <c r="J180">
        <v>0</v>
      </c>
      <c r="K180">
        <v>8.0246530000000007</v>
      </c>
      <c r="L180">
        <v>0.67652599999999996</v>
      </c>
      <c r="M180">
        <v>-1.6335900000000001</v>
      </c>
      <c r="N180">
        <v>-305.21978799999999</v>
      </c>
      <c r="O180">
        <v>-0.53131099999999998</v>
      </c>
      <c r="P180">
        <v>-1.633737</v>
      </c>
      <c r="Q180">
        <v>-305.233093</v>
      </c>
      <c r="R180">
        <v>-0.53532199999999996</v>
      </c>
      <c r="S180">
        <v>1.330581</v>
      </c>
      <c r="T180">
        <v>4.0109999999999998E-3</v>
      </c>
    </row>
    <row r="181" spans="1:20" x14ac:dyDescent="0.25">
      <c r="A181">
        <v>179</v>
      </c>
      <c r="B181">
        <v>3</v>
      </c>
      <c r="C181" t="s">
        <v>375</v>
      </c>
      <c r="D181" t="s">
        <v>375</v>
      </c>
      <c r="E181" t="s">
        <v>80</v>
      </c>
      <c r="F181">
        <v>1.2331999999999999E-2</v>
      </c>
      <c r="G181">
        <v>212.13</v>
      </c>
      <c r="H181">
        <v>348.46499999999997</v>
      </c>
      <c r="I181">
        <v>2.6231089999999999</v>
      </c>
      <c r="J181">
        <v>0</v>
      </c>
      <c r="K181">
        <v>8.0195039999999995</v>
      </c>
      <c r="L181">
        <v>0.72576600000000002</v>
      </c>
      <c r="M181">
        <v>-0.97166300000000005</v>
      </c>
      <c r="N181">
        <v>-305.54397999999998</v>
      </c>
      <c r="O181">
        <v>-0.47029599999999999</v>
      </c>
      <c r="P181">
        <v>-0.97924999999999995</v>
      </c>
      <c r="Q181">
        <v>-305.53949</v>
      </c>
      <c r="R181">
        <v>-0.47093699999999999</v>
      </c>
      <c r="S181">
        <v>0.88156500000000004</v>
      </c>
      <c r="T181">
        <v>6.4000000000000005E-4</v>
      </c>
    </row>
    <row r="182" spans="1:20" x14ac:dyDescent="0.25">
      <c r="A182">
        <v>180</v>
      </c>
      <c r="B182">
        <v>4</v>
      </c>
      <c r="C182" t="s">
        <v>321</v>
      </c>
      <c r="D182" t="s">
        <v>321</v>
      </c>
      <c r="E182" t="s">
        <v>80</v>
      </c>
      <c r="F182">
        <v>1.5949999999999999E-2</v>
      </c>
      <c r="G182">
        <v>577.21299999999997</v>
      </c>
      <c r="H182">
        <v>259.35899999999998</v>
      </c>
      <c r="I182">
        <v>5.156326</v>
      </c>
      <c r="J182">
        <v>0</v>
      </c>
      <c r="K182">
        <v>8.0039390000000008</v>
      </c>
      <c r="L182">
        <v>0.75343000000000004</v>
      </c>
      <c r="M182">
        <v>-8.0140000000000003E-2</v>
      </c>
      <c r="N182">
        <v>-305.88848300000001</v>
      </c>
      <c r="O182">
        <v>-0.38303300000000001</v>
      </c>
      <c r="P182">
        <v>-7.8483999999999998E-2</v>
      </c>
      <c r="Q182">
        <v>-305.87322999999998</v>
      </c>
      <c r="R182">
        <v>-0.37982900000000003</v>
      </c>
      <c r="S182">
        <v>1.5343100000000001</v>
      </c>
      <c r="T182">
        <v>3.2049999999999999E-3</v>
      </c>
    </row>
    <row r="183" spans="1:20" x14ac:dyDescent="0.25">
      <c r="A183">
        <v>181</v>
      </c>
      <c r="B183">
        <v>4</v>
      </c>
      <c r="C183" t="s">
        <v>321</v>
      </c>
      <c r="D183" t="s">
        <v>321</v>
      </c>
      <c r="E183" t="s">
        <v>80</v>
      </c>
      <c r="F183">
        <v>1.4402999999999999E-2</v>
      </c>
      <c r="G183">
        <v>389.64400000000001</v>
      </c>
      <c r="H183">
        <v>362.72199999999998</v>
      </c>
      <c r="I183">
        <v>4.3952989999999996</v>
      </c>
      <c r="J183">
        <v>0</v>
      </c>
      <c r="K183">
        <v>8.0052439999999994</v>
      </c>
      <c r="L183">
        <v>0.713584</v>
      </c>
      <c r="M183">
        <v>0.61175900000000005</v>
      </c>
      <c r="N183">
        <v>-306.08480900000001</v>
      </c>
      <c r="O183">
        <v>-0.31365599999999999</v>
      </c>
      <c r="P183">
        <v>0.61503699999999994</v>
      </c>
      <c r="Q183">
        <v>-306.073151</v>
      </c>
      <c r="R183">
        <v>-0.31466499999999997</v>
      </c>
      <c r="S183">
        <v>1.211022</v>
      </c>
      <c r="T183">
        <v>1.0089999999999999E-3</v>
      </c>
    </row>
    <row r="184" spans="1:20" x14ac:dyDescent="0.25">
      <c r="A184">
        <v>182</v>
      </c>
      <c r="B184">
        <v>4</v>
      </c>
      <c r="C184" t="s">
        <v>321</v>
      </c>
      <c r="D184" t="s">
        <v>321</v>
      </c>
      <c r="E184" t="s">
        <v>80</v>
      </c>
      <c r="F184">
        <v>3.1931000000000001E-2</v>
      </c>
      <c r="G184">
        <v>270.99099999999999</v>
      </c>
      <c r="H184">
        <v>275.5</v>
      </c>
      <c r="I184">
        <v>4.0232080000000003</v>
      </c>
      <c r="J184">
        <v>0</v>
      </c>
      <c r="K184">
        <v>8.0574279999999998</v>
      </c>
      <c r="L184">
        <v>0.63293299999999997</v>
      </c>
      <c r="M184">
        <v>1.2950539999999999</v>
      </c>
      <c r="N184">
        <v>-306.25266399999998</v>
      </c>
      <c r="O184">
        <v>-0.25386799999999998</v>
      </c>
      <c r="P184">
        <v>1.321196</v>
      </c>
      <c r="Q184">
        <v>-306.23315400000001</v>
      </c>
      <c r="R184">
        <v>-0.25424000000000002</v>
      </c>
      <c r="S184">
        <v>3.2619539999999998</v>
      </c>
      <c r="T184">
        <v>3.7199999999999999E-4</v>
      </c>
    </row>
    <row r="185" spans="1:20" x14ac:dyDescent="0.25">
      <c r="A185">
        <v>183</v>
      </c>
      <c r="B185">
        <v>4</v>
      </c>
      <c r="C185" t="s">
        <v>321</v>
      </c>
      <c r="D185" t="s">
        <v>321</v>
      </c>
      <c r="E185" t="s">
        <v>80</v>
      </c>
      <c r="F185">
        <v>1.7332E-2</v>
      </c>
      <c r="G185">
        <v>262.73</v>
      </c>
      <c r="H185">
        <v>306.11399999999998</v>
      </c>
      <c r="I185">
        <v>4.4633820000000002</v>
      </c>
      <c r="J185">
        <v>0</v>
      </c>
      <c r="K185">
        <v>8.049493</v>
      </c>
      <c r="L185">
        <v>0.62436199999999997</v>
      </c>
      <c r="M185">
        <v>2.2373090000000002</v>
      </c>
      <c r="N185">
        <v>-306.41265099999998</v>
      </c>
      <c r="O185">
        <v>-0.18005599999999999</v>
      </c>
      <c r="P185">
        <v>2.275166</v>
      </c>
      <c r="Q185">
        <v>-306.38351399999999</v>
      </c>
      <c r="R185">
        <v>-0.17673800000000001</v>
      </c>
      <c r="S185">
        <v>4.7771499999999998</v>
      </c>
      <c r="T185">
        <v>3.3180000000000002E-3</v>
      </c>
    </row>
    <row r="186" spans="1:20" x14ac:dyDescent="0.25">
      <c r="A186">
        <v>184</v>
      </c>
      <c r="B186">
        <v>5</v>
      </c>
      <c r="C186" t="s">
        <v>320</v>
      </c>
      <c r="D186" t="s">
        <v>320</v>
      </c>
      <c r="E186" t="s">
        <v>80</v>
      </c>
      <c r="F186">
        <v>2.1159000000000001E-2</v>
      </c>
      <c r="G186">
        <v>357.17</v>
      </c>
      <c r="H186">
        <v>255.56800000000001</v>
      </c>
      <c r="I186">
        <v>4.9388160000000001</v>
      </c>
      <c r="J186">
        <v>0</v>
      </c>
      <c r="K186">
        <v>8.0549850000000003</v>
      </c>
      <c r="L186">
        <v>0.48499100000000001</v>
      </c>
      <c r="M186">
        <v>2.993897</v>
      </c>
      <c r="N186">
        <v>-306.45747699999998</v>
      </c>
      <c r="O186">
        <v>-0.12810099999999999</v>
      </c>
      <c r="P186">
        <v>2.9967700000000002</v>
      </c>
      <c r="Q186">
        <v>-306.45812999999998</v>
      </c>
      <c r="R186">
        <v>-0.127604</v>
      </c>
      <c r="S186">
        <v>0.29464899999999999</v>
      </c>
      <c r="T186">
        <v>4.9700000000000005E-4</v>
      </c>
    </row>
    <row r="187" spans="1:20" x14ac:dyDescent="0.25">
      <c r="A187">
        <v>185</v>
      </c>
      <c r="B187">
        <v>5</v>
      </c>
      <c r="C187" t="s">
        <v>320</v>
      </c>
      <c r="D187" t="s">
        <v>320</v>
      </c>
      <c r="E187" t="s">
        <v>80</v>
      </c>
      <c r="F187">
        <v>3.1739000000000003E-2</v>
      </c>
      <c r="G187">
        <v>484.27199999999999</v>
      </c>
      <c r="H187">
        <v>637.10900000000004</v>
      </c>
      <c r="I187">
        <v>3.5715460000000001</v>
      </c>
      <c r="J187">
        <v>0</v>
      </c>
      <c r="K187">
        <v>8.0801739999999995</v>
      </c>
      <c r="L187">
        <v>0.37396000000000001</v>
      </c>
      <c r="M187">
        <v>3.744939</v>
      </c>
      <c r="N187">
        <v>-306.49483400000003</v>
      </c>
      <c r="O187">
        <v>-8.9065000000000005E-2</v>
      </c>
      <c r="P187">
        <v>3.7215669999999998</v>
      </c>
      <c r="Q187">
        <v>-306.51019300000002</v>
      </c>
      <c r="R187">
        <v>-8.9720999999999995E-2</v>
      </c>
      <c r="S187">
        <v>2.7966950000000002</v>
      </c>
      <c r="T187">
        <v>6.5600000000000001E-4</v>
      </c>
    </row>
    <row r="188" spans="1:20" x14ac:dyDescent="0.25">
      <c r="A188">
        <v>186</v>
      </c>
      <c r="B188">
        <v>4</v>
      </c>
      <c r="C188" t="s">
        <v>376</v>
      </c>
      <c r="D188" t="s">
        <v>376</v>
      </c>
      <c r="E188" t="s">
        <v>80</v>
      </c>
      <c r="F188">
        <v>1.1983000000000001E-2</v>
      </c>
      <c r="G188">
        <v>253.97</v>
      </c>
      <c r="H188">
        <v>235.95400000000001</v>
      </c>
      <c r="I188">
        <v>3.6020180000000002</v>
      </c>
      <c r="J188">
        <v>0</v>
      </c>
      <c r="K188">
        <v>8.0746590000000005</v>
      </c>
      <c r="L188">
        <v>0.24876000000000001</v>
      </c>
      <c r="M188">
        <v>4.6515849999999999</v>
      </c>
      <c r="N188">
        <v>-306.58789200000001</v>
      </c>
      <c r="O188">
        <v>-5.4981000000000002E-2</v>
      </c>
      <c r="P188">
        <v>4.6891420000000004</v>
      </c>
      <c r="Q188">
        <v>-306.554596</v>
      </c>
      <c r="R188">
        <v>-5.3998999999999998E-2</v>
      </c>
      <c r="S188">
        <v>5.0191270000000001</v>
      </c>
      <c r="T188">
        <v>9.8200000000000002E-4</v>
      </c>
    </row>
    <row r="189" spans="1:20" x14ac:dyDescent="0.25">
      <c r="A189">
        <v>187</v>
      </c>
      <c r="B189">
        <v>4</v>
      </c>
      <c r="C189" t="s">
        <v>376</v>
      </c>
      <c r="D189" t="s">
        <v>376</v>
      </c>
      <c r="E189" t="s">
        <v>80</v>
      </c>
      <c r="F189">
        <v>1.0213E-2</v>
      </c>
      <c r="G189">
        <v>586.83000000000004</v>
      </c>
      <c r="H189">
        <v>356.90499999999997</v>
      </c>
      <c r="I189">
        <v>2.5274179999999999</v>
      </c>
      <c r="J189">
        <v>0</v>
      </c>
      <c r="K189">
        <v>8.0509020000000007</v>
      </c>
      <c r="L189">
        <v>0.17658599999999999</v>
      </c>
      <c r="M189">
        <v>5.3694699999999997</v>
      </c>
      <c r="N189">
        <v>-306.58812599999999</v>
      </c>
      <c r="O189">
        <v>-3.7451999999999999E-2</v>
      </c>
      <c r="P189">
        <v>5.4144639999999997</v>
      </c>
      <c r="Q189">
        <v>-306.57424900000001</v>
      </c>
      <c r="R189">
        <v>-3.5383999999999999E-2</v>
      </c>
      <c r="S189">
        <v>4.7085650000000001</v>
      </c>
      <c r="T189">
        <v>2.068E-3</v>
      </c>
    </row>
    <row r="190" spans="1:20" x14ac:dyDescent="0.25">
      <c r="A190">
        <v>188</v>
      </c>
      <c r="B190">
        <v>4</v>
      </c>
      <c r="C190" t="s">
        <v>376</v>
      </c>
      <c r="D190" t="s">
        <v>376</v>
      </c>
      <c r="E190" t="s">
        <v>80</v>
      </c>
      <c r="F190">
        <v>9.2709999999999997E-3</v>
      </c>
      <c r="G190">
        <v>504.58300000000003</v>
      </c>
      <c r="H190">
        <v>325.726</v>
      </c>
      <c r="I190">
        <v>2.5600930000000002</v>
      </c>
      <c r="J190">
        <v>0</v>
      </c>
      <c r="K190">
        <v>8.0656479999999995</v>
      </c>
      <c r="L190">
        <v>0.127024</v>
      </c>
      <c r="M190">
        <v>6.1098109999999997</v>
      </c>
      <c r="N190">
        <v>-306.62075700000003</v>
      </c>
      <c r="O190">
        <v>-2.1502E-2</v>
      </c>
      <c r="P190">
        <v>6.1396879999999996</v>
      </c>
      <c r="Q190">
        <v>-306.58605999999997</v>
      </c>
      <c r="R190">
        <v>-2.2112E-2</v>
      </c>
      <c r="S190">
        <v>4.5788289999999998</v>
      </c>
      <c r="T190">
        <v>6.0999999999999997E-4</v>
      </c>
    </row>
    <row r="191" spans="1:20" x14ac:dyDescent="0.25">
      <c r="A191">
        <v>189</v>
      </c>
      <c r="B191">
        <v>4</v>
      </c>
      <c r="C191" t="s">
        <v>376</v>
      </c>
      <c r="D191" t="s">
        <v>376</v>
      </c>
      <c r="E191" t="s">
        <v>80</v>
      </c>
      <c r="F191">
        <v>4.3984000000000002E-2</v>
      </c>
      <c r="G191">
        <v>270.07400000000001</v>
      </c>
      <c r="H191">
        <v>288.37900000000002</v>
      </c>
      <c r="I191">
        <v>3.1525219999999998</v>
      </c>
      <c r="J191">
        <v>0</v>
      </c>
      <c r="K191">
        <v>8.0509070000000005</v>
      </c>
      <c r="L191">
        <v>8.6332000000000006E-2</v>
      </c>
      <c r="M191">
        <v>6.8635320000000002</v>
      </c>
      <c r="N191">
        <v>-306.54839299999998</v>
      </c>
      <c r="O191">
        <v>-8.3680000000000004E-3</v>
      </c>
      <c r="P191">
        <v>6.864827</v>
      </c>
      <c r="Q191">
        <v>-306.59255999999999</v>
      </c>
      <c r="R191">
        <v>-1.2865E-2</v>
      </c>
      <c r="S191">
        <v>4.4185590000000001</v>
      </c>
      <c r="T191">
        <v>4.4980000000000003E-3</v>
      </c>
    </row>
    <row r="192" spans="1:20" x14ac:dyDescent="0.25">
      <c r="A192">
        <v>190</v>
      </c>
      <c r="B192">
        <v>5</v>
      </c>
      <c r="C192" t="s">
        <v>377</v>
      </c>
      <c r="D192" t="s">
        <v>377</v>
      </c>
      <c r="E192" t="s">
        <v>80</v>
      </c>
      <c r="F192">
        <v>4.4080000000000001E-2</v>
      </c>
      <c r="G192">
        <v>333.197</v>
      </c>
      <c r="H192">
        <v>320.25599999999997</v>
      </c>
      <c r="I192">
        <v>5.0606039999999997</v>
      </c>
      <c r="J192">
        <v>0</v>
      </c>
      <c r="K192">
        <v>8.0567650000000004</v>
      </c>
      <c r="L192">
        <v>5.3024000000000002E-2</v>
      </c>
      <c r="M192">
        <v>7.8389300000000004</v>
      </c>
      <c r="N192">
        <v>-306.59171700000002</v>
      </c>
      <c r="O192">
        <v>-3.3830000000000002E-3</v>
      </c>
      <c r="P192">
        <v>7.832357</v>
      </c>
      <c r="Q192">
        <v>-306.59548999999998</v>
      </c>
      <c r="R192">
        <v>-4.7679999999999997E-3</v>
      </c>
      <c r="S192">
        <v>0.75784099999999999</v>
      </c>
      <c r="T192">
        <v>1.384E-3</v>
      </c>
    </row>
    <row r="193" spans="1:20" x14ac:dyDescent="0.25">
      <c r="A193">
        <v>191</v>
      </c>
      <c r="B193">
        <v>5</v>
      </c>
      <c r="C193" t="s">
        <v>377</v>
      </c>
      <c r="D193" t="s">
        <v>377</v>
      </c>
      <c r="E193" t="s">
        <v>80</v>
      </c>
      <c r="F193">
        <v>3.5367999999999997E-2</v>
      </c>
      <c r="G193">
        <v>510.15499999999997</v>
      </c>
      <c r="H193">
        <v>422.40300000000002</v>
      </c>
      <c r="I193">
        <v>4.0584899999999999</v>
      </c>
      <c r="J193">
        <v>0</v>
      </c>
      <c r="K193">
        <v>8.0765399999999996</v>
      </c>
      <c r="L193">
        <v>3.7789000000000003E-2</v>
      </c>
      <c r="M193">
        <v>8.554494</v>
      </c>
      <c r="N193">
        <v>-306.59623599999998</v>
      </c>
      <c r="O193">
        <v>-1.335E-3</v>
      </c>
      <c r="P193">
        <v>8.5584779999999991</v>
      </c>
      <c r="Q193">
        <v>-306.59487899999999</v>
      </c>
      <c r="R193">
        <v>-8.1099999999999998E-4</v>
      </c>
      <c r="S193">
        <v>0.42093900000000001</v>
      </c>
      <c r="T193">
        <v>5.2400000000000005E-4</v>
      </c>
    </row>
    <row r="194" spans="1:20" x14ac:dyDescent="0.25">
      <c r="A194">
        <v>192</v>
      </c>
      <c r="B194">
        <v>5</v>
      </c>
      <c r="C194" t="s">
        <v>377</v>
      </c>
      <c r="D194" t="s">
        <v>377</v>
      </c>
      <c r="E194" t="s">
        <v>80</v>
      </c>
      <c r="F194">
        <v>5.7869999999999996E-3</v>
      </c>
      <c r="G194">
        <v>372.21300000000002</v>
      </c>
      <c r="H194">
        <v>339.642</v>
      </c>
      <c r="I194">
        <v>3.4897</v>
      </c>
      <c r="J194">
        <v>0</v>
      </c>
      <c r="K194">
        <v>8.0594719999999995</v>
      </c>
      <c r="L194">
        <v>2.5911E-2</v>
      </c>
      <c r="M194">
        <v>9.2865719999999996</v>
      </c>
      <c r="N194">
        <v>-306.586206</v>
      </c>
      <c r="O194">
        <v>2.3E-3</v>
      </c>
      <c r="P194">
        <v>9.2845309999999994</v>
      </c>
      <c r="Q194">
        <v>-306.59258999999997</v>
      </c>
      <c r="R194">
        <v>1.949E-3</v>
      </c>
      <c r="S194">
        <v>0.670323</v>
      </c>
      <c r="T194">
        <v>3.5E-4</v>
      </c>
    </row>
    <row r="195" spans="1:20" x14ac:dyDescent="0.25">
      <c r="A195">
        <v>193</v>
      </c>
      <c r="B195">
        <v>6</v>
      </c>
      <c r="C195" t="s">
        <v>319</v>
      </c>
      <c r="D195" t="s">
        <v>319</v>
      </c>
      <c r="E195" t="s">
        <v>80</v>
      </c>
      <c r="F195">
        <v>1.2222E-2</v>
      </c>
      <c r="G195">
        <v>372.26</v>
      </c>
      <c r="H195">
        <v>320.40100000000001</v>
      </c>
      <c r="I195">
        <v>5.8164369999999996</v>
      </c>
      <c r="J195">
        <v>0</v>
      </c>
      <c r="K195">
        <v>8.0571319999999993</v>
      </c>
      <c r="L195">
        <v>5.9979999999999999E-3</v>
      </c>
      <c r="M195">
        <v>10.246162</v>
      </c>
      <c r="N195">
        <v>-306.580601</v>
      </c>
      <c r="O195">
        <v>2.8159999999999999E-3</v>
      </c>
      <c r="P195">
        <v>10.252545</v>
      </c>
      <c r="Q195">
        <v>-306.58831800000002</v>
      </c>
      <c r="R195">
        <v>3.9519999999999998E-3</v>
      </c>
      <c r="S195">
        <v>1.001503</v>
      </c>
      <c r="T195">
        <v>1.1360000000000001E-3</v>
      </c>
    </row>
    <row r="196" spans="1:20" x14ac:dyDescent="0.25">
      <c r="A196">
        <v>194</v>
      </c>
      <c r="B196">
        <v>6</v>
      </c>
      <c r="C196" t="s">
        <v>319</v>
      </c>
      <c r="D196" t="s">
        <v>319</v>
      </c>
      <c r="E196" t="s">
        <v>80</v>
      </c>
      <c r="F196">
        <v>1.3136999999999999E-2</v>
      </c>
      <c r="G196">
        <v>360.07299999999998</v>
      </c>
      <c r="H196">
        <v>328.18099999999998</v>
      </c>
      <c r="I196">
        <v>4.0965509999999998</v>
      </c>
      <c r="J196">
        <v>0</v>
      </c>
      <c r="K196">
        <v>8.0726859999999991</v>
      </c>
      <c r="L196">
        <v>5.1199999999999998E-4</v>
      </c>
      <c r="M196">
        <v>10.983961000000001</v>
      </c>
      <c r="N196">
        <v>-306.581523</v>
      </c>
      <c r="O196">
        <v>2.8300000000000001E-3</v>
      </c>
      <c r="P196">
        <v>10.978451</v>
      </c>
      <c r="Q196">
        <v>-306.58532700000001</v>
      </c>
      <c r="R196">
        <v>4.1879999999999999E-3</v>
      </c>
      <c r="S196">
        <v>0.66952800000000001</v>
      </c>
      <c r="T196">
        <v>1.3569999999999999E-3</v>
      </c>
    </row>
    <row r="197" spans="1:20" x14ac:dyDescent="0.25">
      <c r="A197">
        <v>195</v>
      </c>
      <c r="B197">
        <v>6</v>
      </c>
      <c r="C197" t="s">
        <v>319</v>
      </c>
      <c r="D197" t="s">
        <v>319</v>
      </c>
      <c r="E197" t="s">
        <v>80</v>
      </c>
      <c r="F197">
        <v>1.1419E-2</v>
      </c>
      <c r="G197">
        <v>706.31</v>
      </c>
      <c r="H197">
        <v>420.774</v>
      </c>
      <c r="I197">
        <v>4.6959799999999996</v>
      </c>
      <c r="J197">
        <v>0</v>
      </c>
      <c r="K197">
        <v>8.055123</v>
      </c>
      <c r="L197">
        <v>-8.8900000000000003E-4</v>
      </c>
      <c r="M197">
        <v>11.73616</v>
      </c>
      <c r="N197">
        <v>-306.55969900000002</v>
      </c>
      <c r="O197">
        <v>6.0289999999999996E-3</v>
      </c>
      <c r="P197">
        <v>11.7041</v>
      </c>
      <c r="Q197">
        <v>-306.58236699999998</v>
      </c>
      <c r="R197">
        <v>4.1720000000000004E-3</v>
      </c>
      <c r="S197">
        <v>3.9264269999999999</v>
      </c>
      <c r="T197">
        <v>1.8569999999999999E-3</v>
      </c>
    </row>
    <row r="198" spans="1:20" x14ac:dyDescent="0.25">
      <c r="A198">
        <v>196</v>
      </c>
      <c r="B198">
        <v>6</v>
      </c>
      <c r="C198" t="s">
        <v>319</v>
      </c>
      <c r="D198" t="s">
        <v>319</v>
      </c>
      <c r="E198" t="s">
        <v>80</v>
      </c>
      <c r="F198">
        <v>2.2578000000000001E-2</v>
      </c>
      <c r="G198">
        <v>366.11</v>
      </c>
      <c r="H198">
        <v>258.98200000000003</v>
      </c>
      <c r="I198">
        <v>4.0849869999999999</v>
      </c>
      <c r="J198">
        <v>0</v>
      </c>
      <c r="K198">
        <v>8.0728139999999993</v>
      </c>
      <c r="L198">
        <v>-8.4099999999999995E-4</v>
      </c>
      <c r="M198">
        <v>12.427859</v>
      </c>
      <c r="N198">
        <v>-306.57941699999998</v>
      </c>
      <c r="O198">
        <v>3.7390000000000001E-3</v>
      </c>
      <c r="P198">
        <v>12.429935</v>
      </c>
      <c r="Q198">
        <v>-306.57937600000002</v>
      </c>
      <c r="R198">
        <v>4.1349999999999998E-3</v>
      </c>
      <c r="S198">
        <v>0.20769899999999999</v>
      </c>
      <c r="T198">
        <v>3.9599999999999998E-4</v>
      </c>
    </row>
    <row r="199" spans="1:20" x14ac:dyDescent="0.25">
      <c r="A199">
        <v>197</v>
      </c>
      <c r="B199">
        <v>6</v>
      </c>
      <c r="C199" t="s">
        <v>319</v>
      </c>
      <c r="D199" t="s">
        <v>319</v>
      </c>
      <c r="E199" t="s">
        <v>80</v>
      </c>
      <c r="F199">
        <v>1.5547999999999999E-2</v>
      </c>
      <c r="G199">
        <v>390.86200000000002</v>
      </c>
      <c r="H199">
        <v>334.57900000000001</v>
      </c>
      <c r="I199">
        <v>3.9677889999999998</v>
      </c>
      <c r="J199">
        <v>0</v>
      </c>
      <c r="K199">
        <v>8.0565920000000002</v>
      </c>
      <c r="L199">
        <v>-1.08E-4</v>
      </c>
      <c r="M199">
        <v>13.139366000000001</v>
      </c>
      <c r="N199">
        <v>-306.59664800000002</v>
      </c>
      <c r="O199">
        <v>4.4089999999999997E-3</v>
      </c>
      <c r="P199">
        <v>13.155671</v>
      </c>
      <c r="Q199">
        <v>-306.57638500000002</v>
      </c>
      <c r="R199">
        <v>4.1110000000000001E-3</v>
      </c>
      <c r="S199">
        <v>2.6008110000000002</v>
      </c>
      <c r="T199">
        <v>2.9799999999999998E-4</v>
      </c>
    </row>
    <row r="200" spans="1:20" x14ac:dyDescent="0.25">
      <c r="A200">
        <v>198</v>
      </c>
      <c r="B200">
        <v>6</v>
      </c>
      <c r="C200" t="s">
        <v>319</v>
      </c>
      <c r="D200" t="s">
        <v>319</v>
      </c>
      <c r="E200" t="s">
        <v>80</v>
      </c>
      <c r="F200">
        <v>1.6468E-2</v>
      </c>
      <c r="G200">
        <v>693.76700000000005</v>
      </c>
      <c r="H200">
        <v>399.46100000000001</v>
      </c>
      <c r="I200">
        <v>5.9160360000000001</v>
      </c>
      <c r="J200">
        <v>0</v>
      </c>
      <c r="K200">
        <v>8.0572649999999992</v>
      </c>
      <c r="L200">
        <v>-1.4E-5</v>
      </c>
      <c r="M200">
        <v>14.120217999999999</v>
      </c>
      <c r="N200">
        <v>-306.58156500000001</v>
      </c>
      <c r="O200">
        <v>4.9699999999999996E-3</v>
      </c>
      <c r="P200">
        <v>14.123535</v>
      </c>
      <c r="Q200">
        <v>-306.57238799999999</v>
      </c>
      <c r="R200">
        <v>4.1060000000000003E-3</v>
      </c>
      <c r="S200">
        <v>0.975804</v>
      </c>
      <c r="T200">
        <v>8.6399999999999997E-4</v>
      </c>
    </row>
    <row r="201" spans="1:20" x14ac:dyDescent="0.25">
      <c r="A201">
        <v>199</v>
      </c>
      <c r="B201">
        <v>6</v>
      </c>
      <c r="C201" t="s">
        <v>319</v>
      </c>
      <c r="D201" t="s">
        <v>319</v>
      </c>
      <c r="E201" t="s">
        <v>80</v>
      </c>
      <c r="F201">
        <v>5.543E-2</v>
      </c>
      <c r="G201">
        <v>391.63299999999998</v>
      </c>
      <c r="H201">
        <v>275.05399999999997</v>
      </c>
      <c r="I201">
        <v>4.0544130000000003</v>
      </c>
      <c r="J201">
        <v>0</v>
      </c>
      <c r="K201">
        <v>8.0742770000000004</v>
      </c>
      <c r="L201">
        <v>-3.0000000000000001E-6</v>
      </c>
      <c r="M201">
        <v>14.819212</v>
      </c>
      <c r="N201">
        <v>-306.60295300000001</v>
      </c>
      <c r="O201">
        <v>2.643E-3</v>
      </c>
      <c r="P201">
        <v>14.849536000000001</v>
      </c>
      <c r="Q201">
        <v>-306.56939699999998</v>
      </c>
      <c r="R201">
        <v>4.1060000000000003E-3</v>
      </c>
      <c r="S201">
        <v>4.5228279999999996</v>
      </c>
      <c r="T201">
        <v>1.462E-3</v>
      </c>
    </row>
    <row r="202" spans="1:20" x14ac:dyDescent="0.25">
      <c r="A202">
        <v>200</v>
      </c>
      <c r="B202">
        <v>6</v>
      </c>
      <c r="C202" t="s">
        <v>319</v>
      </c>
      <c r="D202" t="s">
        <v>319</v>
      </c>
      <c r="E202" t="s">
        <v>80</v>
      </c>
      <c r="F202">
        <v>8.0974000000000004E-2</v>
      </c>
      <c r="G202">
        <v>395.09699999999998</v>
      </c>
      <c r="H202">
        <v>286.12700000000001</v>
      </c>
      <c r="I202">
        <v>4.0438770000000002</v>
      </c>
      <c r="J202">
        <v>0</v>
      </c>
      <c r="K202">
        <v>8.0567449999999994</v>
      </c>
      <c r="L202">
        <v>-4.9049999999999996E-3</v>
      </c>
      <c r="M202">
        <v>15.587403</v>
      </c>
      <c r="N202">
        <v>-306.54855099999997</v>
      </c>
      <c r="O202">
        <v>3.2550000000000001E-3</v>
      </c>
      <c r="P202">
        <v>15.575341</v>
      </c>
      <c r="Q202">
        <v>-306.56683299999997</v>
      </c>
      <c r="R202">
        <v>3.7529999999999998E-3</v>
      </c>
      <c r="S202">
        <v>2.190312</v>
      </c>
      <c r="T202">
        <v>4.9899999999999999E-4</v>
      </c>
    </row>
    <row r="203" spans="1:20" x14ac:dyDescent="0.25">
      <c r="A203">
        <v>201</v>
      </c>
      <c r="B203">
        <v>6</v>
      </c>
      <c r="C203" t="s">
        <v>319</v>
      </c>
      <c r="D203" t="s">
        <v>319</v>
      </c>
      <c r="E203" t="s">
        <v>80</v>
      </c>
      <c r="F203">
        <v>1.567E-2</v>
      </c>
      <c r="G203">
        <v>667.45</v>
      </c>
      <c r="H203">
        <v>229.78299999999999</v>
      </c>
      <c r="I203">
        <v>5.8834109999999997</v>
      </c>
      <c r="J203">
        <v>0</v>
      </c>
      <c r="K203">
        <v>8.0553439999999998</v>
      </c>
      <c r="L203">
        <v>-4.424E-3</v>
      </c>
      <c r="M203">
        <v>16.520025</v>
      </c>
      <c r="N203">
        <v>-306.58592900000002</v>
      </c>
      <c r="O203">
        <v>1.3129999999999999E-3</v>
      </c>
      <c r="P203">
        <v>16.543129</v>
      </c>
      <c r="Q203">
        <v>-306.563965</v>
      </c>
      <c r="R203">
        <v>3.173E-3</v>
      </c>
      <c r="S203">
        <v>3.1878310000000001</v>
      </c>
      <c r="T203">
        <v>1.8600000000000001E-3</v>
      </c>
    </row>
    <row r="204" spans="1:20" x14ac:dyDescent="0.25">
      <c r="A204">
        <v>202</v>
      </c>
      <c r="B204">
        <v>6</v>
      </c>
      <c r="C204" t="s">
        <v>319</v>
      </c>
      <c r="D204" t="s">
        <v>319</v>
      </c>
      <c r="E204" t="s">
        <v>80</v>
      </c>
      <c r="F204">
        <v>7.182E-3</v>
      </c>
      <c r="G204">
        <v>655.76900000000001</v>
      </c>
      <c r="H204">
        <v>370.279</v>
      </c>
      <c r="I204">
        <v>4.7776620000000003</v>
      </c>
      <c r="J204">
        <v>0</v>
      </c>
      <c r="K204">
        <v>8.04481</v>
      </c>
      <c r="L204">
        <v>-3.29E-3</v>
      </c>
      <c r="M204">
        <v>17.261492000000001</v>
      </c>
      <c r="N204">
        <v>-306.560427</v>
      </c>
      <c r="O204">
        <v>1.789E-3</v>
      </c>
      <c r="P204">
        <v>17.267921000000001</v>
      </c>
      <c r="Q204">
        <v>-306.56201199999998</v>
      </c>
      <c r="R204">
        <v>2.8379999999999998E-3</v>
      </c>
      <c r="S204">
        <v>0.66215299999999999</v>
      </c>
      <c r="T204">
        <v>1.049E-3</v>
      </c>
    </row>
    <row r="205" spans="1:20" x14ac:dyDescent="0.25">
      <c r="A205">
        <v>203</v>
      </c>
      <c r="B205">
        <v>6</v>
      </c>
      <c r="C205" t="s">
        <v>319</v>
      </c>
      <c r="D205" t="s">
        <v>319</v>
      </c>
      <c r="E205" t="s">
        <v>80</v>
      </c>
      <c r="F205">
        <v>3.1791E-2</v>
      </c>
      <c r="G205">
        <v>399.11200000000002</v>
      </c>
      <c r="H205">
        <v>268.73599999999999</v>
      </c>
      <c r="I205">
        <v>4.8802009999999996</v>
      </c>
      <c r="J205">
        <v>0</v>
      </c>
      <c r="K205">
        <v>7.9470710000000002</v>
      </c>
      <c r="L205">
        <v>-2.0479999999999999E-3</v>
      </c>
      <c r="M205">
        <v>17.992118000000001</v>
      </c>
      <c r="N205">
        <v>-306.55489</v>
      </c>
      <c r="O205">
        <v>2.7629999999999998E-3</v>
      </c>
      <c r="P205">
        <v>17.987438000000001</v>
      </c>
      <c r="Q205">
        <v>-306.56021099999998</v>
      </c>
      <c r="R205">
        <v>2.6150000000000001E-3</v>
      </c>
      <c r="S205">
        <v>0.70866300000000004</v>
      </c>
      <c r="T205">
        <v>1.4799999999999999E-4</v>
      </c>
    </row>
    <row r="206" spans="1:20" x14ac:dyDescent="0.25">
      <c r="A206">
        <v>204</v>
      </c>
      <c r="B206">
        <v>6</v>
      </c>
      <c r="C206" t="s">
        <v>319</v>
      </c>
      <c r="D206" t="s">
        <v>319</v>
      </c>
      <c r="E206" t="s">
        <v>80</v>
      </c>
      <c r="F206">
        <v>2.87E-2</v>
      </c>
      <c r="G206">
        <v>399.98899999999998</v>
      </c>
      <c r="H206">
        <v>268.96899999999999</v>
      </c>
      <c r="I206">
        <v>5.3439230000000002</v>
      </c>
      <c r="J206">
        <v>0</v>
      </c>
      <c r="K206">
        <v>7.7832109999999997</v>
      </c>
      <c r="L206">
        <v>-1.614E-3</v>
      </c>
      <c r="M206">
        <v>18.949916000000002</v>
      </c>
      <c r="N206">
        <v>-306.54001</v>
      </c>
      <c r="O206">
        <v>2.2799999999999999E-3</v>
      </c>
      <c r="P206">
        <v>18.931849</v>
      </c>
      <c r="Q206">
        <v>-306.557953</v>
      </c>
      <c r="R206">
        <v>2.4160000000000002E-3</v>
      </c>
      <c r="S206">
        <v>2.5463260000000001</v>
      </c>
      <c r="T206">
        <v>1.36E-4</v>
      </c>
    </row>
    <row r="207" spans="1:20" x14ac:dyDescent="0.25">
      <c r="A207">
        <v>205</v>
      </c>
      <c r="B207">
        <v>6</v>
      </c>
      <c r="C207" t="s">
        <v>319</v>
      </c>
      <c r="D207" t="s">
        <v>319</v>
      </c>
      <c r="E207" t="s">
        <v>80</v>
      </c>
      <c r="F207">
        <v>1.0836E-2</v>
      </c>
      <c r="G207">
        <v>441.33199999999999</v>
      </c>
      <c r="H207">
        <v>325.77199999999999</v>
      </c>
      <c r="I207">
        <v>4.3471729999999997</v>
      </c>
      <c r="J207">
        <v>0</v>
      </c>
      <c r="K207">
        <v>7.6748010000000004</v>
      </c>
      <c r="L207">
        <v>-1.134E-3</v>
      </c>
      <c r="M207">
        <v>19.641403</v>
      </c>
      <c r="N207">
        <v>-306.51498600000002</v>
      </c>
      <c r="O207">
        <v>-3.0400000000000002E-4</v>
      </c>
      <c r="P207">
        <v>19.626795000000001</v>
      </c>
      <c r="Q207">
        <v>-306.55633499999999</v>
      </c>
      <c r="R207">
        <v>2.3159999999999999E-3</v>
      </c>
      <c r="S207">
        <v>4.3854170000000003</v>
      </c>
      <c r="T207">
        <v>2.0110000000000002E-3</v>
      </c>
    </row>
    <row r="208" spans="1:20" x14ac:dyDescent="0.25">
      <c r="A208">
        <v>206</v>
      </c>
      <c r="B208">
        <v>5</v>
      </c>
      <c r="C208" t="s">
        <v>378</v>
      </c>
      <c r="D208" t="s">
        <v>378</v>
      </c>
      <c r="E208" t="s">
        <v>80</v>
      </c>
      <c r="F208">
        <v>9.3220000000000004E-3</v>
      </c>
      <c r="G208">
        <v>342.60599999999999</v>
      </c>
      <c r="H208">
        <v>294.54899999999998</v>
      </c>
      <c r="I208">
        <v>3.376655</v>
      </c>
      <c r="J208">
        <v>0</v>
      </c>
      <c r="K208">
        <v>7.5485829999999998</v>
      </c>
      <c r="L208">
        <v>-2.7590000000000002E-3</v>
      </c>
      <c r="M208">
        <v>20.312639000000001</v>
      </c>
      <c r="N208">
        <v>-306.55108300000001</v>
      </c>
      <c r="O208">
        <v>1.836E-3</v>
      </c>
      <c r="P208">
        <v>20.311019999999999</v>
      </c>
      <c r="Q208">
        <v>-306.55502300000001</v>
      </c>
      <c r="R208">
        <v>2.101E-3</v>
      </c>
      <c r="S208">
        <v>0.42603099999999999</v>
      </c>
      <c r="T208">
        <v>2.6499999999999999E-4</v>
      </c>
    </row>
    <row r="209" spans="1:20" x14ac:dyDescent="0.25">
      <c r="A209">
        <v>207</v>
      </c>
      <c r="B209">
        <v>6</v>
      </c>
      <c r="C209" t="s">
        <v>318</v>
      </c>
      <c r="D209" t="s">
        <v>318</v>
      </c>
      <c r="E209" t="s">
        <v>80</v>
      </c>
      <c r="F209">
        <v>1.6250000000000001E-2</v>
      </c>
      <c r="G209">
        <v>386.93900000000002</v>
      </c>
      <c r="H209">
        <v>330.65499999999997</v>
      </c>
      <c r="I209">
        <v>5.3302250000000004</v>
      </c>
      <c r="J209">
        <v>0</v>
      </c>
      <c r="K209">
        <v>7.440582</v>
      </c>
      <c r="L209">
        <v>-2.1849999999999999E-3</v>
      </c>
      <c r="M209">
        <v>21.184833000000001</v>
      </c>
      <c r="N209">
        <v>-306.57639899999998</v>
      </c>
      <c r="O209">
        <v>1.622E-3</v>
      </c>
      <c r="P209">
        <v>21.210636000000001</v>
      </c>
      <c r="Q209">
        <v>-306.55349699999999</v>
      </c>
      <c r="R209">
        <v>1.8270000000000001E-3</v>
      </c>
      <c r="S209">
        <v>3.4500310000000001</v>
      </c>
      <c r="T209">
        <v>2.05E-4</v>
      </c>
    </row>
    <row r="210" spans="1:20" x14ac:dyDescent="0.25">
      <c r="A210">
        <v>208</v>
      </c>
      <c r="B210">
        <v>6</v>
      </c>
      <c r="C210" t="s">
        <v>318</v>
      </c>
      <c r="D210" t="s">
        <v>318</v>
      </c>
      <c r="E210" t="s">
        <v>80</v>
      </c>
      <c r="F210">
        <v>3.1106000000000002E-2</v>
      </c>
      <c r="G210">
        <v>461.43400000000003</v>
      </c>
      <c r="H210">
        <v>304.87099999999998</v>
      </c>
      <c r="I210">
        <v>3.9645679999999999</v>
      </c>
      <c r="J210">
        <v>0</v>
      </c>
      <c r="K210">
        <v>7.3911100000000003</v>
      </c>
      <c r="L210">
        <v>-1.5610000000000001E-3</v>
      </c>
      <c r="M210">
        <v>21.875968</v>
      </c>
      <c r="N210">
        <v>-306.54355800000002</v>
      </c>
      <c r="O210">
        <v>7.3800000000000005E-4</v>
      </c>
      <c r="P210">
        <v>21.877808000000002</v>
      </c>
      <c r="Q210">
        <v>-306.55252100000001</v>
      </c>
      <c r="R210">
        <v>1.65E-3</v>
      </c>
      <c r="S210">
        <v>0.91491999999999996</v>
      </c>
      <c r="T210">
        <v>9.1200000000000005E-4</v>
      </c>
    </row>
    <row r="211" spans="1:20" x14ac:dyDescent="0.25">
      <c r="A211">
        <v>209</v>
      </c>
      <c r="B211">
        <v>6</v>
      </c>
      <c r="C211" t="s">
        <v>318</v>
      </c>
      <c r="D211" t="s">
        <v>318</v>
      </c>
      <c r="E211" t="s">
        <v>80</v>
      </c>
      <c r="F211">
        <v>2.7800999999999999E-2</v>
      </c>
      <c r="G211">
        <v>618.91</v>
      </c>
      <c r="H211">
        <v>359.178</v>
      </c>
      <c r="I211">
        <v>3.7342689999999998</v>
      </c>
      <c r="J211">
        <v>0</v>
      </c>
      <c r="K211">
        <v>7.3003400000000003</v>
      </c>
      <c r="L211">
        <v>-3.8699999999999997E-4</v>
      </c>
      <c r="M211">
        <v>22.536936000000001</v>
      </c>
      <c r="N211">
        <v>-306.55001800000002</v>
      </c>
      <c r="O211">
        <v>1.124E-3</v>
      </c>
      <c r="P211">
        <v>22.538542</v>
      </c>
      <c r="Q211">
        <v>-306.551514</v>
      </c>
      <c r="R211">
        <v>1.56E-3</v>
      </c>
      <c r="S211">
        <v>0.21949299999999999</v>
      </c>
      <c r="T211">
        <v>4.3600000000000003E-4</v>
      </c>
    </row>
    <row r="212" spans="1:20" x14ac:dyDescent="0.25">
      <c r="A212">
        <v>210</v>
      </c>
      <c r="B212">
        <v>7</v>
      </c>
      <c r="C212" t="s">
        <v>317</v>
      </c>
      <c r="D212" t="s">
        <v>317</v>
      </c>
      <c r="E212" t="s">
        <v>80</v>
      </c>
      <c r="F212">
        <v>2.9360000000000001E-2</v>
      </c>
      <c r="G212">
        <v>390.35700000000003</v>
      </c>
      <c r="H212">
        <v>298.15600000000001</v>
      </c>
      <c r="I212">
        <v>5.8510309999999999</v>
      </c>
      <c r="J212">
        <v>0</v>
      </c>
      <c r="K212">
        <v>7.189222</v>
      </c>
      <c r="L212">
        <v>-1.124E-3</v>
      </c>
      <c r="M212">
        <v>23.384944000000001</v>
      </c>
      <c r="N212">
        <v>-306.61070100000001</v>
      </c>
      <c r="O212">
        <v>6.5690000000000002E-3</v>
      </c>
      <c r="P212">
        <v>23.408677999999998</v>
      </c>
      <c r="Q212">
        <v>-306.55029300000001</v>
      </c>
      <c r="R212">
        <v>1.431E-3</v>
      </c>
      <c r="S212">
        <v>6.4903409999999999</v>
      </c>
      <c r="T212">
        <v>5.1370000000000001E-3</v>
      </c>
    </row>
    <row r="213" spans="1:20" x14ac:dyDescent="0.25">
      <c r="A213">
        <v>211</v>
      </c>
      <c r="B213">
        <v>7</v>
      </c>
      <c r="C213" t="s">
        <v>317</v>
      </c>
      <c r="D213" t="s">
        <v>317</v>
      </c>
      <c r="E213" t="s">
        <v>80</v>
      </c>
      <c r="F213">
        <v>1.3294E-2</v>
      </c>
      <c r="G213">
        <v>498.791</v>
      </c>
      <c r="H213">
        <v>295.74</v>
      </c>
      <c r="I213">
        <v>5.3700140000000003</v>
      </c>
      <c r="J213">
        <v>0</v>
      </c>
      <c r="K213">
        <v>7.1177210000000004</v>
      </c>
      <c r="L213">
        <v>-1.168E-3</v>
      </c>
      <c r="M213">
        <v>24.055593999999999</v>
      </c>
      <c r="N213">
        <v>-306.55393900000001</v>
      </c>
      <c r="O213">
        <v>1.7520000000000001E-3</v>
      </c>
      <c r="P213">
        <v>24.052144999999999</v>
      </c>
      <c r="Q213">
        <v>-306.54943800000001</v>
      </c>
      <c r="R213">
        <v>1.3749999999999999E-3</v>
      </c>
      <c r="S213">
        <v>0.56705300000000003</v>
      </c>
      <c r="T213">
        <v>3.7599999999999998E-4</v>
      </c>
    </row>
    <row r="214" spans="1:20" x14ac:dyDescent="0.25">
      <c r="A214">
        <v>212</v>
      </c>
      <c r="B214">
        <v>7</v>
      </c>
      <c r="C214" t="s">
        <v>317</v>
      </c>
      <c r="D214" t="s">
        <v>317</v>
      </c>
      <c r="E214" t="s">
        <v>80</v>
      </c>
      <c r="F214">
        <v>2.1100000000000001E-2</v>
      </c>
      <c r="G214">
        <v>519.83100000000002</v>
      </c>
      <c r="H214">
        <v>386.26799999999997</v>
      </c>
      <c r="I214">
        <v>4.1893859999999998</v>
      </c>
      <c r="J214">
        <v>0</v>
      </c>
      <c r="K214">
        <v>7.0073299999999996</v>
      </c>
      <c r="L214">
        <v>-2.3599999999999999E-4</v>
      </c>
      <c r="M214">
        <v>24.689350999999998</v>
      </c>
      <c r="N214">
        <v>-306.55017400000003</v>
      </c>
      <c r="O214">
        <v>1.5900000000000001E-3</v>
      </c>
      <c r="P214">
        <v>24.687199</v>
      </c>
      <c r="Q214">
        <v>-306.54861499999998</v>
      </c>
      <c r="R214">
        <v>1.317E-3</v>
      </c>
      <c r="S214">
        <v>0.26578099999999999</v>
      </c>
      <c r="T214">
        <v>2.7300000000000002E-4</v>
      </c>
    </row>
    <row r="215" spans="1:20" x14ac:dyDescent="0.25">
      <c r="A215">
        <v>213</v>
      </c>
      <c r="B215">
        <v>7</v>
      </c>
      <c r="C215" t="s">
        <v>317</v>
      </c>
      <c r="D215" t="s">
        <v>317</v>
      </c>
      <c r="E215" t="s">
        <v>80</v>
      </c>
      <c r="F215">
        <v>6.4723000000000003E-2</v>
      </c>
      <c r="G215">
        <v>455.64499999999998</v>
      </c>
      <c r="H215">
        <v>369.21199999999999</v>
      </c>
      <c r="I215">
        <v>5.5996439999999996</v>
      </c>
      <c r="J215">
        <v>0</v>
      </c>
      <c r="K215">
        <v>6.9417080000000002</v>
      </c>
      <c r="L215">
        <v>-8.9999999999999998E-4</v>
      </c>
      <c r="M215">
        <v>25.314938000000001</v>
      </c>
      <c r="N215">
        <v>-306.54794199999998</v>
      </c>
      <c r="O215">
        <v>1.238E-3</v>
      </c>
      <c r="P215">
        <v>25.314523999999999</v>
      </c>
      <c r="Q215">
        <v>-306.54785199999998</v>
      </c>
      <c r="R215">
        <v>1.271E-3</v>
      </c>
      <c r="S215">
        <v>4.2437000000000002E-2</v>
      </c>
      <c r="T215">
        <v>3.1999999999999999E-5</v>
      </c>
    </row>
    <row r="216" spans="1:20" x14ac:dyDescent="0.25">
      <c r="A216">
        <v>214</v>
      </c>
      <c r="B216">
        <v>7</v>
      </c>
      <c r="C216" t="s">
        <v>317</v>
      </c>
      <c r="D216" t="s">
        <v>317</v>
      </c>
      <c r="E216" t="s">
        <v>80</v>
      </c>
      <c r="F216">
        <v>9.3310000000000008E-3</v>
      </c>
      <c r="G216">
        <v>772.52800000000002</v>
      </c>
      <c r="H216">
        <v>386.923</v>
      </c>
      <c r="I216">
        <v>6.0305359999999997</v>
      </c>
      <c r="J216">
        <v>0</v>
      </c>
      <c r="K216">
        <v>6.8369929999999997</v>
      </c>
      <c r="L216">
        <v>-1.4E-3</v>
      </c>
      <c r="M216">
        <v>26.13231</v>
      </c>
      <c r="N216">
        <v>-306.55615399999999</v>
      </c>
      <c r="O216">
        <v>1.3500000000000001E-3</v>
      </c>
      <c r="P216">
        <v>26.139434999999999</v>
      </c>
      <c r="Q216">
        <v>-306.54693600000002</v>
      </c>
      <c r="R216">
        <v>1.1590000000000001E-3</v>
      </c>
      <c r="S216">
        <v>1.165038</v>
      </c>
      <c r="T216">
        <v>1.9100000000000001E-4</v>
      </c>
    </row>
    <row r="217" spans="1:20" x14ac:dyDescent="0.25">
      <c r="A217">
        <v>215</v>
      </c>
      <c r="B217">
        <v>7</v>
      </c>
      <c r="C217" t="s">
        <v>317</v>
      </c>
      <c r="D217" t="s">
        <v>317</v>
      </c>
      <c r="E217" t="s">
        <v>80</v>
      </c>
      <c r="F217">
        <v>1.1592999999999999E-2</v>
      </c>
      <c r="G217">
        <v>596.49800000000005</v>
      </c>
      <c r="H217">
        <v>381.30700000000002</v>
      </c>
      <c r="I217">
        <v>3.9887760000000001</v>
      </c>
      <c r="J217">
        <v>0</v>
      </c>
      <c r="K217">
        <v>6.7419000000000002</v>
      </c>
      <c r="L217">
        <v>-5.9800000000000001E-4</v>
      </c>
      <c r="M217">
        <v>26.727568000000002</v>
      </c>
      <c r="N217">
        <v>-306.54201</v>
      </c>
      <c r="O217">
        <v>9.0000000000000006E-5</v>
      </c>
      <c r="P217">
        <v>26.750011000000001</v>
      </c>
      <c r="Q217">
        <v>-306.546356</v>
      </c>
      <c r="R217">
        <v>1.0709999999999999E-3</v>
      </c>
      <c r="S217">
        <v>2.2860610000000001</v>
      </c>
      <c r="T217">
        <v>9.810000000000001E-4</v>
      </c>
    </row>
    <row r="218" spans="1:20" x14ac:dyDescent="0.25">
      <c r="A218">
        <v>216</v>
      </c>
      <c r="B218">
        <v>8</v>
      </c>
      <c r="C218" t="s">
        <v>316</v>
      </c>
      <c r="D218" t="s">
        <v>316</v>
      </c>
      <c r="E218" t="s">
        <v>80</v>
      </c>
      <c r="F218">
        <v>5.6890000000000003E-2</v>
      </c>
      <c r="G218">
        <v>872.61599999999999</v>
      </c>
      <c r="H218">
        <v>458.15100000000001</v>
      </c>
      <c r="I218">
        <v>5.4133959999999997</v>
      </c>
      <c r="J218">
        <v>0</v>
      </c>
      <c r="K218">
        <v>6.6868910000000001</v>
      </c>
      <c r="L218">
        <v>-2.5000000000000001E-4</v>
      </c>
      <c r="M218">
        <v>27.352163000000001</v>
      </c>
      <c r="N218">
        <v>-306.55034799999999</v>
      </c>
      <c r="O218">
        <v>2.2599999999999999E-3</v>
      </c>
      <c r="P218">
        <v>27.354040000000001</v>
      </c>
      <c r="Q218">
        <v>-306.54580700000002</v>
      </c>
      <c r="R218">
        <v>1.0269999999999999E-3</v>
      </c>
      <c r="S218">
        <v>0.49132700000000001</v>
      </c>
      <c r="T218">
        <v>1.2329999999999999E-3</v>
      </c>
    </row>
    <row r="219" spans="1:20" x14ac:dyDescent="0.25">
      <c r="A219">
        <v>217</v>
      </c>
      <c r="B219">
        <v>8</v>
      </c>
      <c r="C219" t="s">
        <v>316</v>
      </c>
      <c r="D219" t="s">
        <v>316</v>
      </c>
      <c r="E219" t="s">
        <v>80</v>
      </c>
      <c r="F219">
        <v>4.8543999999999997E-2</v>
      </c>
      <c r="G219">
        <v>461.38</v>
      </c>
      <c r="H219">
        <v>348.22300000000001</v>
      </c>
      <c r="I219">
        <v>5.5586539999999998</v>
      </c>
      <c r="J219">
        <v>0</v>
      </c>
      <c r="K219">
        <v>6.5893649999999999</v>
      </c>
      <c r="L219">
        <v>-2.81E-4</v>
      </c>
      <c r="M219">
        <v>27.943397000000001</v>
      </c>
      <c r="N219">
        <v>-306.56888800000002</v>
      </c>
      <c r="O219">
        <v>4.0000000000000001E-3</v>
      </c>
      <c r="P219">
        <v>27.951006</v>
      </c>
      <c r="Q219">
        <v>-306.54525799999999</v>
      </c>
      <c r="R219">
        <v>9.9099999999999991E-4</v>
      </c>
      <c r="S219">
        <v>2.482494</v>
      </c>
      <c r="T219">
        <v>3.009E-3</v>
      </c>
    </row>
    <row r="220" spans="1:20" x14ac:dyDescent="0.25">
      <c r="A220">
        <v>218</v>
      </c>
      <c r="B220">
        <v>9</v>
      </c>
      <c r="C220" t="s">
        <v>315</v>
      </c>
      <c r="D220" t="s">
        <v>315</v>
      </c>
      <c r="E220" t="s">
        <v>80</v>
      </c>
      <c r="F220">
        <v>2.1881000000000001E-2</v>
      </c>
      <c r="G220">
        <v>939.71100000000001</v>
      </c>
      <c r="H220">
        <v>455.47800000000001</v>
      </c>
      <c r="I220">
        <v>7.8019160000000003</v>
      </c>
      <c r="J220">
        <v>0</v>
      </c>
      <c r="K220">
        <v>6.4848359999999996</v>
      </c>
      <c r="L220">
        <v>-8.34E-4</v>
      </c>
      <c r="M220">
        <v>28.750574</v>
      </c>
      <c r="N220">
        <v>-306.524653</v>
      </c>
      <c r="O220">
        <v>3.1159999999999998E-3</v>
      </c>
      <c r="P220">
        <v>28.736179</v>
      </c>
      <c r="Q220">
        <v>-306.544556</v>
      </c>
      <c r="R220">
        <v>9.41E-4</v>
      </c>
      <c r="S220">
        <v>2.4562469999999998</v>
      </c>
      <c r="T220">
        <v>2.1749999999999999E-3</v>
      </c>
    </row>
    <row r="221" spans="1:20" x14ac:dyDescent="0.25">
      <c r="A221">
        <v>219</v>
      </c>
      <c r="B221">
        <v>9</v>
      </c>
      <c r="C221" t="s">
        <v>315</v>
      </c>
      <c r="D221" t="s">
        <v>315</v>
      </c>
      <c r="E221" t="s">
        <v>80</v>
      </c>
      <c r="F221">
        <v>1.3324000000000001E-2</v>
      </c>
      <c r="G221">
        <v>627.02800000000002</v>
      </c>
      <c r="H221">
        <v>331.77</v>
      </c>
      <c r="I221">
        <v>5.0791040000000001</v>
      </c>
      <c r="J221">
        <v>0</v>
      </c>
      <c r="K221">
        <v>6.4282199999999996</v>
      </c>
      <c r="L221">
        <v>-9.0000000000000006E-5</v>
      </c>
      <c r="M221">
        <v>29.320323999999999</v>
      </c>
      <c r="N221">
        <v>-306.546314</v>
      </c>
      <c r="O221">
        <v>2.1229999999999999E-3</v>
      </c>
      <c r="P221">
        <v>29.316969</v>
      </c>
      <c r="Q221">
        <v>-306.54400600000002</v>
      </c>
      <c r="R221">
        <v>9.19E-4</v>
      </c>
      <c r="S221">
        <v>0.40715800000000002</v>
      </c>
      <c r="T221">
        <v>1.2049999999999999E-3</v>
      </c>
    </row>
    <row r="222" spans="1:20" x14ac:dyDescent="0.25">
      <c r="A222">
        <v>220</v>
      </c>
      <c r="B222">
        <v>9</v>
      </c>
      <c r="C222" t="s">
        <v>315</v>
      </c>
      <c r="D222" t="s">
        <v>315</v>
      </c>
      <c r="E222" t="s">
        <v>80</v>
      </c>
      <c r="F222">
        <v>1.9883999999999999E-2</v>
      </c>
      <c r="G222">
        <v>799.28599999999994</v>
      </c>
      <c r="H222">
        <v>289.476</v>
      </c>
      <c r="I222">
        <v>6.7268970000000001</v>
      </c>
      <c r="J222">
        <v>0</v>
      </c>
      <c r="K222">
        <v>6.3283060000000004</v>
      </c>
      <c r="L222">
        <v>-2.61E-4</v>
      </c>
      <c r="M222">
        <v>30.084188000000001</v>
      </c>
      <c r="N222">
        <v>-306.54134800000003</v>
      </c>
      <c r="O222">
        <v>1.212E-3</v>
      </c>
      <c r="P222">
        <v>30.080559000000001</v>
      </c>
      <c r="Q222">
        <v>-306.54339599999997</v>
      </c>
      <c r="R222">
        <v>8.6600000000000002E-4</v>
      </c>
      <c r="S222">
        <v>0.416682</v>
      </c>
      <c r="T222">
        <v>3.4600000000000001E-4</v>
      </c>
    </row>
    <row r="223" spans="1:20" x14ac:dyDescent="0.25">
      <c r="A223">
        <v>221</v>
      </c>
      <c r="B223">
        <v>9</v>
      </c>
      <c r="C223" t="s">
        <v>315</v>
      </c>
      <c r="D223" t="s">
        <v>315</v>
      </c>
      <c r="E223" t="s">
        <v>80</v>
      </c>
      <c r="F223">
        <v>3.8581999999999998E-2</v>
      </c>
      <c r="G223">
        <v>928.202</v>
      </c>
      <c r="H223">
        <v>334.077</v>
      </c>
      <c r="I223">
        <v>5.6388379999999998</v>
      </c>
      <c r="J223">
        <v>0</v>
      </c>
      <c r="K223">
        <v>6.2345750000000004</v>
      </c>
      <c r="L223">
        <v>-4.8999999999999998E-5</v>
      </c>
      <c r="M223">
        <v>30.674951</v>
      </c>
      <c r="N223">
        <v>-306.49978499999997</v>
      </c>
      <c r="O223">
        <v>-2.6699999999999998E-4</v>
      </c>
      <c r="P223">
        <v>30.645409000000001</v>
      </c>
      <c r="Q223">
        <v>-306.54287699999998</v>
      </c>
      <c r="R223">
        <v>8.5499999999999997E-4</v>
      </c>
      <c r="S223">
        <v>5.2245970000000002</v>
      </c>
      <c r="T223">
        <v>5.8799999999999998E-4</v>
      </c>
    </row>
    <row r="224" spans="1:20" x14ac:dyDescent="0.25">
      <c r="A224">
        <v>222</v>
      </c>
      <c r="B224">
        <v>9</v>
      </c>
      <c r="C224" t="s">
        <v>315</v>
      </c>
      <c r="D224" t="s">
        <v>315</v>
      </c>
      <c r="E224" t="s">
        <v>80</v>
      </c>
      <c r="F224">
        <v>2.6467000000000001E-2</v>
      </c>
      <c r="G224">
        <v>974.05</v>
      </c>
      <c r="H224">
        <v>324.91800000000001</v>
      </c>
      <c r="I224">
        <v>5.466888</v>
      </c>
      <c r="J224">
        <v>0</v>
      </c>
      <c r="K224">
        <v>6.1844619999999999</v>
      </c>
      <c r="L224">
        <v>-2.5300000000000002E-4</v>
      </c>
      <c r="M224">
        <v>31.199657999999999</v>
      </c>
      <c r="N224">
        <v>-306.546807</v>
      </c>
      <c r="O224">
        <v>6.02E-4</v>
      </c>
      <c r="P224">
        <v>31.204006</v>
      </c>
      <c r="Q224">
        <v>-306.54248000000001</v>
      </c>
      <c r="R224">
        <v>8.0400000000000003E-4</v>
      </c>
      <c r="S224">
        <v>0.61338199999999998</v>
      </c>
      <c r="T224">
        <v>2.02E-4</v>
      </c>
    </row>
    <row r="225" spans="1:20" x14ac:dyDescent="0.25">
      <c r="A225">
        <v>223</v>
      </c>
      <c r="B225">
        <v>10</v>
      </c>
      <c r="C225" t="s">
        <v>314</v>
      </c>
      <c r="D225" t="s">
        <v>314</v>
      </c>
      <c r="E225" t="s">
        <v>80</v>
      </c>
      <c r="F225">
        <v>1.942E-2</v>
      </c>
      <c r="G225">
        <v>543.37099999999998</v>
      </c>
      <c r="H225">
        <v>271.69600000000003</v>
      </c>
      <c r="I225">
        <v>7.7711639999999997</v>
      </c>
      <c r="J225">
        <v>0</v>
      </c>
      <c r="K225">
        <v>6.0898519999999996</v>
      </c>
      <c r="L225">
        <v>-6.8999999999999997E-4</v>
      </c>
      <c r="M225">
        <v>31.930347999999999</v>
      </c>
      <c r="N225">
        <v>-306.55678599999999</v>
      </c>
      <c r="O225">
        <v>1.3240000000000001E-3</v>
      </c>
      <c r="P225">
        <v>31.938707000000001</v>
      </c>
      <c r="Q225">
        <v>-306.54202299999997</v>
      </c>
      <c r="R225">
        <v>7.7899999999999996E-4</v>
      </c>
      <c r="S225">
        <v>1.696558</v>
      </c>
      <c r="T225">
        <v>5.4500000000000002E-4</v>
      </c>
    </row>
    <row r="226" spans="1:20" x14ac:dyDescent="0.25">
      <c r="A226">
        <v>224</v>
      </c>
      <c r="B226">
        <v>10</v>
      </c>
      <c r="C226" t="s">
        <v>314</v>
      </c>
      <c r="D226" t="s">
        <v>314</v>
      </c>
      <c r="E226" t="s">
        <v>80</v>
      </c>
      <c r="F226">
        <v>2.8745E-2</v>
      </c>
      <c r="G226">
        <v>1017.835</v>
      </c>
      <c r="H226">
        <v>401.12900000000002</v>
      </c>
      <c r="I226">
        <v>6.0710559999999996</v>
      </c>
      <c r="J226">
        <v>0</v>
      </c>
      <c r="K226">
        <v>5.997293</v>
      </c>
      <c r="L226">
        <v>1.4200000000000001E-4</v>
      </c>
      <c r="M226">
        <v>32.479049000000003</v>
      </c>
      <c r="N226">
        <v>-306.54274900000001</v>
      </c>
      <c r="O226">
        <v>-1.1980000000000001E-3</v>
      </c>
      <c r="P226">
        <v>32.482165999999999</v>
      </c>
      <c r="Q226">
        <v>-306.54156499999999</v>
      </c>
      <c r="R226">
        <v>7.85E-4</v>
      </c>
      <c r="S226">
        <v>0.33344099999999999</v>
      </c>
      <c r="T226">
        <v>4.1300000000000001E-4</v>
      </c>
    </row>
    <row r="227" spans="1:20" x14ac:dyDescent="0.25">
      <c r="A227">
        <v>225</v>
      </c>
      <c r="B227">
        <v>10</v>
      </c>
      <c r="C227" t="s">
        <v>314</v>
      </c>
      <c r="D227" t="s">
        <v>314</v>
      </c>
      <c r="E227" t="s">
        <v>80</v>
      </c>
      <c r="F227">
        <v>1.2924E-2</v>
      </c>
      <c r="G227">
        <v>655.61</v>
      </c>
      <c r="H227">
        <v>336.83199999999999</v>
      </c>
      <c r="I227">
        <v>5.2897270000000001</v>
      </c>
      <c r="J227">
        <v>0</v>
      </c>
      <c r="K227">
        <v>5.9486239999999997</v>
      </c>
      <c r="L227">
        <v>2.4000000000000001E-5</v>
      </c>
      <c r="M227">
        <v>33.029739999999997</v>
      </c>
      <c r="N227">
        <v>-306.53072900000001</v>
      </c>
      <c r="O227">
        <v>1.854E-3</v>
      </c>
      <c r="P227">
        <v>33.019482000000004</v>
      </c>
      <c r="Q227">
        <v>-306.54122899999999</v>
      </c>
      <c r="R227">
        <v>7.9100000000000004E-4</v>
      </c>
      <c r="S227">
        <v>1.467929</v>
      </c>
      <c r="T227">
        <v>1.0629999999999999E-3</v>
      </c>
    </row>
    <row r="228" spans="1:20" x14ac:dyDescent="0.25">
      <c r="A228">
        <v>226</v>
      </c>
      <c r="B228">
        <v>10</v>
      </c>
      <c r="C228" t="s">
        <v>314</v>
      </c>
      <c r="D228" t="s">
        <v>314</v>
      </c>
      <c r="E228" t="s">
        <v>80</v>
      </c>
      <c r="F228">
        <v>4.2812999999999997E-2</v>
      </c>
      <c r="G228">
        <v>541.65200000000004</v>
      </c>
      <c r="H228">
        <v>240.97300000000001</v>
      </c>
      <c r="I228">
        <v>6.9143829999999999</v>
      </c>
      <c r="J228">
        <v>0</v>
      </c>
      <c r="K228">
        <v>5.856325</v>
      </c>
      <c r="L228">
        <v>-6.4999999999999997E-4</v>
      </c>
      <c r="M228">
        <v>33.709184</v>
      </c>
      <c r="N228">
        <v>-306.52519699999999</v>
      </c>
      <c r="O228">
        <v>-2.2820000000000002E-3</v>
      </c>
      <c r="P228">
        <v>33.725982999999999</v>
      </c>
      <c r="Q228">
        <v>-306.54074100000003</v>
      </c>
      <c r="R228">
        <v>7.7800000000000005E-4</v>
      </c>
      <c r="S228">
        <v>2.2886679999999999</v>
      </c>
      <c r="T228">
        <v>1.5039999999999999E-3</v>
      </c>
    </row>
    <row r="229" spans="1:20" x14ac:dyDescent="0.25">
      <c r="A229">
        <v>227</v>
      </c>
      <c r="B229">
        <v>9</v>
      </c>
      <c r="C229" t="s">
        <v>379</v>
      </c>
      <c r="D229" t="s">
        <v>379</v>
      </c>
      <c r="E229" t="s">
        <v>80</v>
      </c>
      <c r="F229">
        <v>1.8135999999999999E-2</v>
      </c>
      <c r="G229">
        <v>536.846</v>
      </c>
      <c r="H229">
        <v>254.25399999999999</v>
      </c>
      <c r="I229">
        <v>4.6859400000000004</v>
      </c>
      <c r="J229">
        <v>0</v>
      </c>
      <c r="K229">
        <v>5.7663890000000002</v>
      </c>
      <c r="L229">
        <v>5.2400000000000005E-4</v>
      </c>
      <c r="M229">
        <v>34.248551999999997</v>
      </c>
      <c r="N229">
        <v>-306.54356000000001</v>
      </c>
      <c r="O229">
        <v>2.4000000000000001E-5</v>
      </c>
      <c r="P229">
        <v>34.248550000000002</v>
      </c>
      <c r="Q229">
        <v>-306.540344</v>
      </c>
      <c r="R229">
        <v>7.9299999999999998E-4</v>
      </c>
      <c r="S229">
        <v>0.32160499999999997</v>
      </c>
      <c r="T229">
        <v>7.6900000000000004E-4</v>
      </c>
    </row>
    <row r="230" spans="1:20" x14ac:dyDescent="0.25">
      <c r="A230">
        <v>228</v>
      </c>
      <c r="B230">
        <v>9</v>
      </c>
      <c r="C230" t="s">
        <v>379</v>
      </c>
      <c r="D230" t="s">
        <v>379</v>
      </c>
      <c r="E230" t="s">
        <v>80</v>
      </c>
      <c r="F230">
        <v>3.4338E-2</v>
      </c>
      <c r="G230">
        <v>606.51099999999997</v>
      </c>
      <c r="H230">
        <v>356.39499999999998</v>
      </c>
      <c r="I230">
        <v>5.8458009999999998</v>
      </c>
      <c r="J230">
        <v>0</v>
      </c>
      <c r="K230">
        <v>5.7218960000000001</v>
      </c>
      <c r="L230">
        <v>3.0000000000000001E-5</v>
      </c>
      <c r="M230">
        <v>34.782139999999998</v>
      </c>
      <c r="N230">
        <v>-306.52311900000001</v>
      </c>
      <c r="O230">
        <v>8.0699999999999999E-4</v>
      </c>
      <c r="P230">
        <v>34.765293</v>
      </c>
      <c r="Q230">
        <v>-306.53994799999998</v>
      </c>
      <c r="R230">
        <v>8.03E-4</v>
      </c>
      <c r="S230">
        <v>2.3811589999999998</v>
      </c>
      <c r="T230">
        <v>5.0000000000000004E-6</v>
      </c>
    </row>
    <row r="231" spans="1:20" x14ac:dyDescent="0.25">
      <c r="A231">
        <v>229</v>
      </c>
      <c r="B231">
        <v>9</v>
      </c>
      <c r="C231" t="s">
        <v>379</v>
      </c>
      <c r="D231" t="s">
        <v>379</v>
      </c>
      <c r="E231" t="s">
        <v>80</v>
      </c>
      <c r="F231">
        <v>2.4684000000000001E-2</v>
      </c>
      <c r="G231">
        <v>973.45600000000002</v>
      </c>
      <c r="H231">
        <v>353.60399999999998</v>
      </c>
      <c r="I231">
        <v>6.213381</v>
      </c>
      <c r="J231">
        <v>0</v>
      </c>
      <c r="K231">
        <v>5.7155670000000001</v>
      </c>
      <c r="L231">
        <v>3.9999999999999998E-6</v>
      </c>
      <c r="M231">
        <v>35.446672</v>
      </c>
      <c r="N231">
        <v>-306.54172</v>
      </c>
      <c r="O231">
        <v>3.2899999999999997E-4</v>
      </c>
      <c r="P231">
        <v>35.447819000000003</v>
      </c>
      <c r="Q231">
        <v>-306.53949</v>
      </c>
      <c r="R231">
        <v>8.0400000000000003E-4</v>
      </c>
      <c r="S231">
        <v>0.25074999999999997</v>
      </c>
      <c r="T231">
        <v>4.75E-4</v>
      </c>
    </row>
    <row r="232" spans="1:20" x14ac:dyDescent="0.25">
      <c r="A232">
        <v>230</v>
      </c>
      <c r="B232">
        <v>9</v>
      </c>
      <c r="C232" t="s">
        <v>379</v>
      </c>
      <c r="D232" t="s">
        <v>379</v>
      </c>
      <c r="E232" t="s">
        <v>80</v>
      </c>
      <c r="F232">
        <v>2.9245E-2</v>
      </c>
      <c r="G232">
        <v>516.15899999999999</v>
      </c>
      <c r="H232">
        <v>323.47199999999998</v>
      </c>
      <c r="I232">
        <v>4.4569599999999996</v>
      </c>
      <c r="J232">
        <v>0</v>
      </c>
      <c r="K232">
        <v>5.8995090000000001</v>
      </c>
      <c r="L232">
        <v>5.0000000000000004E-6</v>
      </c>
      <c r="M232">
        <v>35.963101999999999</v>
      </c>
      <c r="N232">
        <v>-306.54785900000002</v>
      </c>
      <c r="O232">
        <v>2.1000000000000001E-4</v>
      </c>
      <c r="P232">
        <v>35.970177</v>
      </c>
      <c r="Q232">
        <v>-306.53912400000002</v>
      </c>
      <c r="R232">
        <v>8.0400000000000003E-4</v>
      </c>
      <c r="S232">
        <v>1.1241140000000001</v>
      </c>
      <c r="T232">
        <v>5.9400000000000002E-4</v>
      </c>
    </row>
    <row r="233" spans="1:20" x14ac:dyDescent="0.25">
      <c r="A233">
        <v>231</v>
      </c>
      <c r="B233">
        <v>9</v>
      </c>
      <c r="C233" t="s">
        <v>379</v>
      </c>
      <c r="D233" t="s">
        <v>379</v>
      </c>
      <c r="E233" t="s">
        <v>80</v>
      </c>
      <c r="F233">
        <v>2.5767000000000002E-2</v>
      </c>
      <c r="G233">
        <v>623.57500000000005</v>
      </c>
      <c r="H233">
        <v>284.75900000000001</v>
      </c>
      <c r="I233">
        <v>4.7043910000000002</v>
      </c>
      <c r="J233">
        <v>0</v>
      </c>
      <c r="K233">
        <v>6.2702419999999996</v>
      </c>
      <c r="L233">
        <v>9.9999999999999995E-7</v>
      </c>
      <c r="M233">
        <v>36.527383</v>
      </c>
      <c r="N233">
        <v>-306.52881500000001</v>
      </c>
      <c r="O233">
        <v>1.14E-3</v>
      </c>
      <c r="P233">
        <v>36.518990000000002</v>
      </c>
      <c r="Q233">
        <v>-306.53869600000002</v>
      </c>
      <c r="R233">
        <v>8.0500000000000005E-4</v>
      </c>
      <c r="S233">
        <v>1.296508</v>
      </c>
      <c r="T233">
        <v>3.3500000000000001E-4</v>
      </c>
    </row>
    <row r="234" spans="1:20" x14ac:dyDescent="0.25">
      <c r="A234">
        <v>232</v>
      </c>
      <c r="B234">
        <v>8</v>
      </c>
      <c r="C234" t="s">
        <v>313</v>
      </c>
      <c r="D234" t="s">
        <v>313</v>
      </c>
      <c r="E234" t="s">
        <v>80</v>
      </c>
      <c r="F234">
        <v>1.5129E-2</v>
      </c>
      <c r="G234">
        <v>448.63099999999997</v>
      </c>
      <c r="H234">
        <v>263.38</v>
      </c>
      <c r="I234">
        <v>6.618741</v>
      </c>
      <c r="J234">
        <v>0</v>
      </c>
      <c r="K234">
        <v>6.8511759999999997</v>
      </c>
      <c r="L234">
        <v>-5.7000000000000003E-5</v>
      </c>
      <c r="M234">
        <v>37.314087999999998</v>
      </c>
      <c r="N234">
        <v>-306.53074800000002</v>
      </c>
      <c r="O234">
        <v>6.6699999999999995E-4</v>
      </c>
      <c r="P234">
        <v>37.307144000000001</v>
      </c>
      <c r="Q234">
        <v>-306.53799400000003</v>
      </c>
      <c r="R234">
        <v>8.0599999999999997E-4</v>
      </c>
      <c r="S234">
        <v>1.00359</v>
      </c>
      <c r="T234">
        <v>1.3899999999999999E-4</v>
      </c>
    </row>
    <row r="235" spans="1:20" x14ac:dyDescent="0.25">
      <c r="A235">
        <v>233</v>
      </c>
      <c r="B235">
        <v>8</v>
      </c>
      <c r="C235" t="s">
        <v>313</v>
      </c>
      <c r="D235" t="s">
        <v>313</v>
      </c>
      <c r="E235" t="s">
        <v>80</v>
      </c>
      <c r="F235">
        <v>1.7769E-2</v>
      </c>
      <c r="G235">
        <v>469.11799999999999</v>
      </c>
      <c r="H235">
        <v>348.17599999999999</v>
      </c>
      <c r="I235">
        <v>5.4912479999999997</v>
      </c>
      <c r="J235">
        <v>0</v>
      </c>
      <c r="K235">
        <v>7.3049559999999998</v>
      </c>
      <c r="L235">
        <v>-7.3999999999999996E-5</v>
      </c>
      <c r="M235">
        <v>37.927669999999999</v>
      </c>
      <c r="N235">
        <v>-306.534133</v>
      </c>
      <c r="O235">
        <v>-1.9989999999999999E-3</v>
      </c>
      <c r="P235">
        <v>37.946357999999996</v>
      </c>
      <c r="Q235">
        <v>-306.53744499999999</v>
      </c>
      <c r="R235">
        <v>8.0500000000000005E-4</v>
      </c>
      <c r="S235">
        <v>1.8978729999999999</v>
      </c>
      <c r="T235">
        <v>1.194E-3</v>
      </c>
    </row>
    <row r="236" spans="1:20" x14ac:dyDescent="0.25">
      <c r="A236">
        <v>234</v>
      </c>
      <c r="B236">
        <v>8</v>
      </c>
      <c r="C236" t="s">
        <v>313</v>
      </c>
      <c r="D236" t="s">
        <v>313</v>
      </c>
      <c r="E236" t="s">
        <v>80</v>
      </c>
      <c r="F236">
        <v>2.1425E-2</v>
      </c>
      <c r="G236">
        <v>563.82600000000002</v>
      </c>
      <c r="H236">
        <v>431.21300000000002</v>
      </c>
      <c r="I236">
        <v>5.232183</v>
      </c>
      <c r="J236">
        <v>0</v>
      </c>
      <c r="K236">
        <v>7.8130329999999999</v>
      </c>
      <c r="L236">
        <v>4.9200000000000003E-4</v>
      </c>
      <c r="M236">
        <v>38.611314</v>
      </c>
      <c r="N236">
        <v>-306.553809</v>
      </c>
      <c r="O236">
        <v>1.9000000000000001E-4</v>
      </c>
      <c r="P236">
        <v>38.629227</v>
      </c>
      <c r="Q236">
        <v>-306.53692599999999</v>
      </c>
      <c r="R236">
        <v>8.0999999999999996E-4</v>
      </c>
      <c r="S236">
        <v>2.4615320000000001</v>
      </c>
      <c r="T236">
        <v>6.1899999999999998E-4</v>
      </c>
    </row>
    <row r="237" spans="1:20" x14ac:dyDescent="0.25">
      <c r="A237">
        <v>235</v>
      </c>
      <c r="B237">
        <v>8</v>
      </c>
      <c r="C237" t="s">
        <v>313</v>
      </c>
      <c r="D237" t="s">
        <v>313</v>
      </c>
      <c r="E237" t="s">
        <v>80</v>
      </c>
      <c r="F237">
        <v>5.9719999999999999E-3</v>
      </c>
      <c r="G237">
        <v>440.85899999999998</v>
      </c>
      <c r="H237">
        <v>235.756</v>
      </c>
      <c r="I237">
        <v>7.731725</v>
      </c>
      <c r="J237">
        <v>0</v>
      </c>
      <c r="K237">
        <v>8.3283559999999994</v>
      </c>
      <c r="L237">
        <v>5.0000000000000002E-5</v>
      </c>
      <c r="M237">
        <v>39.595784000000002</v>
      </c>
      <c r="N237">
        <v>-306.53985299999999</v>
      </c>
      <c r="O237">
        <v>2.7099999999999997E-4</v>
      </c>
      <c r="P237">
        <v>39.603122999999997</v>
      </c>
      <c r="Q237">
        <v>-306.536224</v>
      </c>
      <c r="R237">
        <v>7.7399999999999995E-4</v>
      </c>
      <c r="S237">
        <v>0.818712</v>
      </c>
      <c r="T237">
        <v>5.0299999999999997E-4</v>
      </c>
    </row>
    <row r="238" spans="1:20" x14ac:dyDescent="0.25">
      <c r="A238">
        <v>236</v>
      </c>
      <c r="B238">
        <v>8</v>
      </c>
      <c r="C238" t="s">
        <v>313</v>
      </c>
      <c r="D238" t="s">
        <v>313</v>
      </c>
      <c r="E238" t="s">
        <v>80</v>
      </c>
      <c r="F238">
        <v>2.8171999999999999E-2</v>
      </c>
      <c r="G238">
        <v>652.75199999999995</v>
      </c>
      <c r="H238">
        <v>464.8</v>
      </c>
      <c r="I238">
        <v>6.5931670000000002</v>
      </c>
      <c r="J238">
        <v>0</v>
      </c>
      <c r="K238">
        <v>8.3658560000000008</v>
      </c>
      <c r="L238">
        <v>-7.0299999999999996E-4</v>
      </c>
      <c r="M238">
        <v>40.344307999999998</v>
      </c>
      <c r="N238">
        <v>-306.551827</v>
      </c>
      <c r="O238">
        <v>1.603E-3</v>
      </c>
      <c r="P238">
        <v>40.356555999999998</v>
      </c>
      <c r="Q238">
        <v>-306.53567500000003</v>
      </c>
      <c r="R238">
        <v>7.5699999999999997E-4</v>
      </c>
      <c r="S238">
        <v>2.027031</v>
      </c>
      <c r="T238">
        <v>8.4599999999999996E-4</v>
      </c>
    </row>
    <row r="239" spans="1:20" x14ac:dyDescent="0.25">
      <c r="A239">
        <v>237</v>
      </c>
      <c r="B239">
        <v>8</v>
      </c>
      <c r="C239" t="s">
        <v>313</v>
      </c>
      <c r="D239" t="s">
        <v>313</v>
      </c>
      <c r="E239" t="s">
        <v>80</v>
      </c>
      <c r="F239">
        <v>1.2548E-2</v>
      </c>
      <c r="G239">
        <v>828.61699999999996</v>
      </c>
      <c r="H239">
        <v>393.67899999999997</v>
      </c>
      <c r="I239">
        <v>6.064775</v>
      </c>
      <c r="J239">
        <v>0</v>
      </c>
      <c r="K239">
        <v>8.2564410000000006</v>
      </c>
      <c r="L239">
        <v>-1.0150000000000001E-3</v>
      </c>
      <c r="M239">
        <v>41.096012999999999</v>
      </c>
      <c r="N239">
        <v>-306.53403300000002</v>
      </c>
      <c r="O239">
        <v>6.0000000000000002E-5</v>
      </c>
      <c r="P239">
        <v>41.104579999999999</v>
      </c>
      <c r="Q239">
        <v>-306.53515599999997</v>
      </c>
      <c r="R239">
        <v>6.8800000000000003E-4</v>
      </c>
      <c r="S239">
        <v>0.86402299999999999</v>
      </c>
      <c r="T239">
        <v>6.2799999999999998E-4</v>
      </c>
    </row>
    <row r="240" spans="1:20" x14ac:dyDescent="0.25">
      <c r="A240">
        <v>238</v>
      </c>
      <c r="B240">
        <v>8</v>
      </c>
      <c r="C240" t="s">
        <v>313</v>
      </c>
      <c r="D240" t="s">
        <v>313</v>
      </c>
      <c r="E240" t="s">
        <v>80</v>
      </c>
      <c r="F240">
        <v>9.0749999999999997E-3</v>
      </c>
      <c r="G240">
        <v>816.34799999999996</v>
      </c>
      <c r="H240">
        <v>385.48700000000002</v>
      </c>
      <c r="I240">
        <v>7.7389359999999998</v>
      </c>
      <c r="J240">
        <v>0</v>
      </c>
      <c r="K240">
        <v>8.0311109999999992</v>
      </c>
      <c r="L240">
        <v>-9.5000000000000005E-5</v>
      </c>
      <c r="M240">
        <v>42.075249999999997</v>
      </c>
      <c r="N240">
        <v>-306.538231</v>
      </c>
      <c r="O240">
        <v>6.5399999999999996E-4</v>
      </c>
      <c r="P240">
        <v>42.079014000000001</v>
      </c>
      <c r="Q240">
        <v>-306.53445399999998</v>
      </c>
      <c r="R240">
        <v>6.5200000000000002E-4</v>
      </c>
      <c r="S240">
        <v>0.533188</v>
      </c>
      <c r="T240">
        <v>1.9999999999999999E-6</v>
      </c>
    </row>
    <row r="241" spans="1:20" x14ac:dyDescent="0.25">
      <c r="A241">
        <v>239</v>
      </c>
      <c r="B241">
        <v>8</v>
      </c>
      <c r="C241" t="s">
        <v>313</v>
      </c>
      <c r="D241" t="s">
        <v>313</v>
      </c>
      <c r="E241" t="s">
        <v>80</v>
      </c>
      <c r="F241">
        <v>1.1153E-2</v>
      </c>
      <c r="G241">
        <v>826.83699999999999</v>
      </c>
      <c r="H241">
        <v>444.55599999999998</v>
      </c>
      <c r="I241">
        <v>5.8169089999999999</v>
      </c>
      <c r="J241">
        <v>0</v>
      </c>
      <c r="K241">
        <v>7.9237780000000004</v>
      </c>
      <c r="L241">
        <v>-2.3E-5</v>
      </c>
      <c r="M241">
        <v>42.791429000000001</v>
      </c>
      <c r="N241">
        <v>-306.531721</v>
      </c>
      <c r="O241">
        <v>-4.5000000000000003E-5</v>
      </c>
      <c r="P241">
        <v>42.79562</v>
      </c>
      <c r="Q241">
        <v>-306.533905</v>
      </c>
      <c r="R241">
        <v>6.4800000000000003E-4</v>
      </c>
      <c r="S241">
        <v>0.472578</v>
      </c>
      <c r="T241">
        <v>6.0300000000000002E-4</v>
      </c>
    </row>
    <row r="242" spans="1:20" x14ac:dyDescent="0.25">
      <c r="A242">
        <v>240</v>
      </c>
      <c r="B242">
        <v>8</v>
      </c>
      <c r="C242" t="s">
        <v>313</v>
      </c>
      <c r="D242" t="s">
        <v>313</v>
      </c>
      <c r="E242" t="s">
        <v>80</v>
      </c>
      <c r="F242">
        <v>2.4760000000000001E-2</v>
      </c>
      <c r="G242">
        <v>488.726</v>
      </c>
      <c r="H242">
        <v>270.524</v>
      </c>
      <c r="I242">
        <v>5.9206570000000003</v>
      </c>
      <c r="J242">
        <v>0</v>
      </c>
      <c r="K242">
        <v>7.9563329999999999</v>
      </c>
      <c r="L242">
        <v>-3.9999999999999998E-6</v>
      </c>
      <c r="M242">
        <v>43.488942000000002</v>
      </c>
      <c r="N242">
        <v>-306.554326</v>
      </c>
      <c r="O242">
        <v>8.1400000000000005E-4</v>
      </c>
      <c r="P242">
        <v>43.509697000000003</v>
      </c>
      <c r="Q242">
        <v>-306.53338600000001</v>
      </c>
      <c r="R242">
        <v>6.4700000000000001E-4</v>
      </c>
      <c r="S242">
        <v>2.9482870000000001</v>
      </c>
      <c r="T242">
        <v>1.6699999999999999E-4</v>
      </c>
    </row>
    <row r="243" spans="1:20" x14ac:dyDescent="0.25">
      <c r="A243">
        <v>241</v>
      </c>
      <c r="B243">
        <v>8</v>
      </c>
      <c r="C243" t="s">
        <v>313</v>
      </c>
      <c r="D243" t="s">
        <v>313</v>
      </c>
      <c r="E243" t="s">
        <v>80</v>
      </c>
      <c r="F243">
        <v>1.7009E-2</v>
      </c>
      <c r="G243">
        <v>605.97199999999998</v>
      </c>
      <c r="H243">
        <v>406.87799999999999</v>
      </c>
      <c r="I243">
        <v>7.5261909999999999</v>
      </c>
      <c r="J243">
        <v>0</v>
      </c>
      <c r="K243">
        <v>8.0654699999999995</v>
      </c>
      <c r="L243">
        <v>1.9999999999999999E-6</v>
      </c>
      <c r="M243">
        <v>44.448016000000003</v>
      </c>
      <c r="N243">
        <v>-306.52354800000001</v>
      </c>
      <c r="O243">
        <v>-1.4250000000000001E-3</v>
      </c>
      <c r="P243">
        <v>44.470256999999997</v>
      </c>
      <c r="Q243">
        <v>-306.53268400000002</v>
      </c>
      <c r="R243">
        <v>6.4700000000000001E-4</v>
      </c>
      <c r="S243">
        <v>2.4044530000000002</v>
      </c>
      <c r="T243">
        <v>7.7800000000000005E-4</v>
      </c>
    </row>
    <row r="244" spans="1:20" x14ac:dyDescent="0.25">
      <c r="A244">
        <v>242</v>
      </c>
      <c r="B244">
        <v>9</v>
      </c>
      <c r="C244" t="s">
        <v>312</v>
      </c>
      <c r="D244" t="s">
        <v>312</v>
      </c>
      <c r="E244" t="s">
        <v>80</v>
      </c>
      <c r="F244">
        <v>2.1482999999999999E-2</v>
      </c>
      <c r="G244">
        <v>947.43499999999995</v>
      </c>
      <c r="H244">
        <v>508.30700000000002</v>
      </c>
      <c r="I244">
        <v>7.2188049999999997</v>
      </c>
      <c r="J244">
        <v>0</v>
      </c>
      <c r="K244">
        <v>8.1097300000000008</v>
      </c>
      <c r="L244">
        <v>-6.9099999999999999E-4</v>
      </c>
      <c r="M244">
        <v>45.202058000000001</v>
      </c>
      <c r="N244">
        <v>-306.52594199999999</v>
      </c>
      <c r="O244">
        <v>1.307E-3</v>
      </c>
      <c r="P244">
        <v>45.198746</v>
      </c>
      <c r="Q244">
        <v>-306.532196</v>
      </c>
      <c r="R244">
        <v>6.3199999999999997E-4</v>
      </c>
      <c r="S244">
        <v>0.70768500000000001</v>
      </c>
      <c r="T244">
        <v>6.7500000000000004E-4</v>
      </c>
    </row>
    <row r="245" spans="1:20" x14ac:dyDescent="0.25">
      <c r="A245">
        <v>243</v>
      </c>
      <c r="B245">
        <v>9</v>
      </c>
      <c r="C245" t="s">
        <v>312</v>
      </c>
      <c r="D245" t="s">
        <v>312</v>
      </c>
      <c r="E245" t="s">
        <v>80</v>
      </c>
      <c r="F245">
        <v>2.316E-2</v>
      </c>
      <c r="G245">
        <v>487.29300000000001</v>
      </c>
      <c r="H245">
        <v>270.32799999999997</v>
      </c>
      <c r="I245">
        <v>8.9162479999999995</v>
      </c>
      <c r="J245">
        <v>0</v>
      </c>
      <c r="K245">
        <v>8.1109519999999993</v>
      </c>
      <c r="L245">
        <v>-1.279E-3</v>
      </c>
      <c r="M245">
        <v>46.157221</v>
      </c>
      <c r="N245">
        <v>-306.551131</v>
      </c>
      <c r="O245">
        <v>1.054E-3</v>
      </c>
      <c r="P245">
        <v>46.173842999999998</v>
      </c>
      <c r="Q245">
        <v>-306.53183000000001</v>
      </c>
      <c r="R245">
        <v>4.7699999999999999E-4</v>
      </c>
      <c r="S245">
        <v>2.5472579999999998</v>
      </c>
      <c r="T245">
        <v>5.7700000000000004E-4</v>
      </c>
    </row>
    <row r="246" spans="1:20" x14ac:dyDescent="0.25">
      <c r="A246">
        <v>244</v>
      </c>
      <c r="B246">
        <v>9</v>
      </c>
      <c r="C246" t="s">
        <v>312</v>
      </c>
      <c r="D246" t="s">
        <v>312</v>
      </c>
      <c r="E246" t="s">
        <v>80</v>
      </c>
      <c r="F246">
        <v>6.7939999999999997E-3</v>
      </c>
      <c r="G246">
        <v>672.73299999999995</v>
      </c>
      <c r="H246">
        <v>322.29500000000002</v>
      </c>
      <c r="I246">
        <v>7.1142750000000001</v>
      </c>
      <c r="J246">
        <v>0</v>
      </c>
      <c r="K246">
        <v>8.0923219999999993</v>
      </c>
      <c r="L246">
        <v>-1.119E-3</v>
      </c>
      <c r="M246">
        <v>46.911586999999997</v>
      </c>
      <c r="N246">
        <v>-306.52158300000002</v>
      </c>
      <c r="O246">
        <v>1.64E-4</v>
      </c>
      <c r="P246">
        <v>46.902957999999998</v>
      </c>
      <c r="Q246">
        <v>-306.53161599999999</v>
      </c>
      <c r="R246">
        <v>3.8499999999999998E-4</v>
      </c>
      <c r="S246">
        <v>1.323359</v>
      </c>
      <c r="T246">
        <v>2.2100000000000001E-4</v>
      </c>
    </row>
    <row r="247" spans="1:20" x14ac:dyDescent="0.25">
      <c r="A247">
        <v>245</v>
      </c>
      <c r="B247">
        <v>9</v>
      </c>
      <c r="C247" t="s">
        <v>312</v>
      </c>
      <c r="D247" t="s">
        <v>312</v>
      </c>
      <c r="E247" t="s">
        <v>80</v>
      </c>
      <c r="F247">
        <v>7.2179999999999996E-3</v>
      </c>
      <c r="G247">
        <v>919.83500000000004</v>
      </c>
      <c r="H247">
        <v>403.363</v>
      </c>
      <c r="I247">
        <v>6.951854</v>
      </c>
      <c r="J247">
        <v>0</v>
      </c>
      <c r="K247">
        <v>8.0410090000000007</v>
      </c>
      <c r="L247">
        <v>-1.3290000000000001E-3</v>
      </c>
      <c r="M247">
        <v>47.628453999999998</v>
      </c>
      <c r="N247">
        <v>-306.52216600000003</v>
      </c>
      <c r="O247">
        <v>-2.6059999999999998E-3</v>
      </c>
      <c r="P247">
        <v>47.628590000000003</v>
      </c>
      <c r="Q247">
        <v>-306.53146400000003</v>
      </c>
      <c r="R247">
        <v>2.6600000000000001E-4</v>
      </c>
      <c r="S247">
        <v>0.92987200000000003</v>
      </c>
      <c r="T247">
        <v>2.3400000000000001E-3</v>
      </c>
    </row>
    <row r="248" spans="1:20" x14ac:dyDescent="0.25">
      <c r="A248">
        <v>246</v>
      </c>
      <c r="B248">
        <v>9</v>
      </c>
      <c r="C248" t="s">
        <v>312</v>
      </c>
      <c r="D248" t="s">
        <v>312</v>
      </c>
      <c r="E248" t="s">
        <v>80</v>
      </c>
      <c r="F248">
        <v>7.2992000000000001E-2</v>
      </c>
      <c r="G248">
        <v>507.18400000000003</v>
      </c>
      <c r="H248">
        <v>307.29899999999998</v>
      </c>
      <c r="I248">
        <v>6.7168580000000002</v>
      </c>
      <c r="J248">
        <v>0</v>
      </c>
      <c r="K248">
        <v>8.0446369999999998</v>
      </c>
      <c r="L248">
        <v>-2.03E-4</v>
      </c>
      <c r="M248">
        <v>48.352108999999999</v>
      </c>
      <c r="N248">
        <v>-306.53202399999998</v>
      </c>
      <c r="O248">
        <v>8.43E-4</v>
      </c>
      <c r="P248">
        <v>48.352268000000002</v>
      </c>
      <c r="Q248">
        <v>-306.53128099999998</v>
      </c>
      <c r="R248">
        <v>2.23E-4</v>
      </c>
      <c r="S248">
        <v>7.5998999999999997E-2</v>
      </c>
      <c r="T248">
        <v>6.2100000000000002E-4</v>
      </c>
    </row>
    <row r="249" spans="1:20" x14ac:dyDescent="0.25">
      <c r="A249">
        <v>247</v>
      </c>
      <c r="B249">
        <v>9</v>
      </c>
      <c r="C249" t="s">
        <v>312</v>
      </c>
      <c r="D249" t="s">
        <v>312</v>
      </c>
      <c r="E249" t="s">
        <v>80</v>
      </c>
      <c r="F249">
        <v>7.2196999999999997E-2</v>
      </c>
      <c r="G249">
        <v>490.53800000000001</v>
      </c>
      <c r="H249">
        <v>288.04199999999997</v>
      </c>
      <c r="I249">
        <v>9.2506240000000002</v>
      </c>
      <c r="J249">
        <v>0</v>
      </c>
      <c r="K249">
        <v>8.0579789999999996</v>
      </c>
      <c r="L249">
        <v>-2.5000000000000001E-5</v>
      </c>
      <c r="M249">
        <v>49.318300000000001</v>
      </c>
      <c r="N249">
        <v>-306.53584599999999</v>
      </c>
      <c r="O249">
        <v>-1.049E-3</v>
      </c>
      <c r="P249">
        <v>49.317214999999997</v>
      </c>
      <c r="Q249">
        <v>-306.53103599999997</v>
      </c>
      <c r="R249">
        <v>2.13E-4</v>
      </c>
      <c r="S249">
        <v>0.49304399999999998</v>
      </c>
      <c r="T249">
        <v>8.3600000000000005E-4</v>
      </c>
    </row>
    <row r="250" spans="1:20" x14ac:dyDescent="0.25">
      <c r="A250">
        <v>248</v>
      </c>
      <c r="B250">
        <v>10</v>
      </c>
      <c r="C250" t="s">
        <v>311</v>
      </c>
      <c r="D250" t="s">
        <v>311</v>
      </c>
      <c r="E250" t="s">
        <v>80</v>
      </c>
      <c r="F250">
        <v>1.7766000000000001E-2</v>
      </c>
      <c r="G250">
        <v>822.70500000000004</v>
      </c>
      <c r="H250">
        <v>356.11799999999999</v>
      </c>
      <c r="I250">
        <v>7.2314660000000002</v>
      </c>
      <c r="J250">
        <v>0</v>
      </c>
      <c r="K250">
        <v>8.0584749999999996</v>
      </c>
      <c r="L250">
        <v>-1.3010000000000001E-3</v>
      </c>
      <c r="M250">
        <v>50.041119000000002</v>
      </c>
      <c r="N250">
        <v>-306.53222499999998</v>
      </c>
      <c r="O250">
        <v>1.8599999999999999E-4</v>
      </c>
      <c r="P250">
        <v>50.042484000000002</v>
      </c>
      <c r="Q250">
        <v>-306.53094499999997</v>
      </c>
      <c r="R250">
        <v>1.5799999999999999E-4</v>
      </c>
      <c r="S250">
        <v>0.187171</v>
      </c>
      <c r="T250">
        <v>2.8E-5</v>
      </c>
    </row>
    <row r="251" spans="1:20" x14ac:dyDescent="0.25">
      <c r="A251">
        <v>249</v>
      </c>
      <c r="B251">
        <v>10</v>
      </c>
      <c r="C251" t="s">
        <v>311</v>
      </c>
      <c r="D251" t="s">
        <v>311</v>
      </c>
      <c r="E251" t="s">
        <v>80</v>
      </c>
      <c r="F251">
        <v>2.8486999999999998E-2</v>
      </c>
      <c r="G251">
        <v>821.98800000000006</v>
      </c>
      <c r="H251">
        <v>428.98599999999999</v>
      </c>
      <c r="I251">
        <v>8.1148480000000003</v>
      </c>
      <c r="J251">
        <v>0</v>
      </c>
      <c r="K251">
        <v>8.0860109999999992</v>
      </c>
      <c r="L251">
        <v>-1.3140000000000001E-3</v>
      </c>
      <c r="M251">
        <v>50.769705999999999</v>
      </c>
      <c r="N251">
        <v>-306.53244599999999</v>
      </c>
      <c r="O251">
        <v>-3.5100000000000002E-4</v>
      </c>
      <c r="P251">
        <v>50.769207000000002</v>
      </c>
      <c r="Q251">
        <v>-306.53094499999997</v>
      </c>
      <c r="R251">
        <v>3.6000000000000001E-5</v>
      </c>
      <c r="S251">
        <v>0.15814</v>
      </c>
      <c r="T251">
        <v>3.1599999999999998E-4</v>
      </c>
    </row>
    <row r="252" spans="1:20" x14ac:dyDescent="0.25">
      <c r="A252">
        <v>250</v>
      </c>
      <c r="B252">
        <v>9</v>
      </c>
      <c r="C252" t="s">
        <v>310</v>
      </c>
      <c r="D252" t="s">
        <v>310</v>
      </c>
      <c r="E252" t="s">
        <v>80</v>
      </c>
      <c r="F252">
        <v>2.098E-3</v>
      </c>
      <c r="G252">
        <v>530.51400000000001</v>
      </c>
      <c r="H252">
        <v>356.42399999999998</v>
      </c>
      <c r="I252">
        <v>8.8035929999999993</v>
      </c>
      <c r="J252">
        <v>0</v>
      </c>
      <c r="K252">
        <v>8.1840360000000008</v>
      </c>
      <c r="L252">
        <v>-1.629E-3</v>
      </c>
      <c r="M252">
        <v>51.744065999999997</v>
      </c>
      <c r="N252">
        <v>-306.528165</v>
      </c>
      <c r="O252">
        <v>-2.4499999999999999E-4</v>
      </c>
      <c r="P252">
        <v>51.742255999999998</v>
      </c>
      <c r="Q252">
        <v>-306.53109699999999</v>
      </c>
      <c r="R252">
        <v>-1.26E-4</v>
      </c>
      <c r="S252">
        <v>0.34461599999999998</v>
      </c>
      <c r="T252">
        <v>1.2E-4</v>
      </c>
    </row>
    <row r="253" spans="1:20" x14ac:dyDescent="0.25">
      <c r="A253">
        <v>251</v>
      </c>
      <c r="B253">
        <v>9</v>
      </c>
      <c r="C253" t="s">
        <v>310</v>
      </c>
      <c r="D253" t="s">
        <v>310</v>
      </c>
      <c r="E253" t="s">
        <v>80</v>
      </c>
      <c r="F253">
        <v>8.881E-3</v>
      </c>
      <c r="G253">
        <v>974.33</v>
      </c>
      <c r="H253">
        <v>394.065</v>
      </c>
      <c r="I253">
        <v>6.710515</v>
      </c>
      <c r="J253">
        <v>0</v>
      </c>
      <c r="K253">
        <v>8.4299619999999997</v>
      </c>
      <c r="L253">
        <v>-3.39E-4</v>
      </c>
      <c r="M253">
        <v>52.486736000000001</v>
      </c>
      <c r="N253">
        <v>-306.533863</v>
      </c>
      <c r="O253">
        <v>-1.07E-4</v>
      </c>
      <c r="P253">
        <v>52.490166000000002</v>
      </c>
      <c r="Q253">
        <v>-306.53125</v>
      </c>
      <c r="R253">
        <v>-2.0599999999999999E-4</v>
      </c>
      <c r="S253">
        <v>0.43118099999999998</v>
      </c>
      <c r="T253">
        <v>9.8999999999999994E-5</v>
      </c>
    </row>
    <row r="254" spans="1:20" x14ac:dyDescent="0.25">
      <c r="A254">
        <v>252</v>
      </c>
      <c r="B254">
        <v>9</v>
      </c>
      <c r="C254" t="s">
        <v>310</v>
      </c>
      <c r="D254" t="s">
        <v>310</v>
      </c>
      <c r="E254" t="s">
        <v>80</v>
      </c>
      <c r="F254">
        <v>2.4726000000000001E-2</v>
      </c>
      <c r="G254">
        <v>825.71699999999998</v>
      </c>
      <c r="H254">
        <v>427.077</v>
      </c>
      <c r="I254">
        <v>7.0345319999999996</v>
      </c>
      <c r="J254">
        <v>0</v>
      </c>
      <c r="K254">
        <v>8.8190760000000008</v>
      </c>
      <c r="L254">
        <v>-1.026E-3</v>
      </c>
      <c r="M254">
        <v>53.278975000000003</v>
      </c>
      <c r="N254">
        <v>-306.517852</v>
      </c>
      <c r="O254">
        <v>-7.4899999999999999E-4</v>
      </c>
      <c r="P254">
        <v>53.267840999999997</v>
      </c>
      <c r="Q254">
        <v>-306.53146400000003</v>
      </c>
      <c r="R254">
        <v>-2.72E-4</v>
      </c>
      <c r="S254">
        <v>1.758516</v>
      </c>
      <c r="T254">
        <v>4.7800000000000002E-4</v>
      </c>
    </row>
    <row r="255" spans="1:20" x14ac:dyDescent="0.25">
      <c r="A255">
        <v>253</v>
      </c>
      <c r="B255">
        <v>9</v>
      </c>
      <c r="C255" t="s">
        <v>310</v>
      </c>
      <c r="D255" t="s">
        <v>310</v>
      </c>
      <c r="E255" t="s">
        <v>80</v>
      </c>
      <c r="F255">
        <v>7.1240000000000001E-3</v>
      </c>
      <c r="G255">
        <v>704.149</v>
      </c>
      <c r="H255">
        <v>244.45099999999999</v>
      </c>
      <c r="I255">
        <v>9.5957360000000005</v>
      </c>
      <c r="J255">
        <v>0</v>
      </c>
      <c r="K255">
        <v>9.4005740000000007</v>
      </c>
      <c r="L255">
        <v>-9.19E-4</v>
      </c>
      <c r="M255">
        <v>54.356228999999999</v>
      </c>
      <c r="N255">
        <v>-306.53013099999998</v>
      </c>
      <c r="O255">
        <v>1.11E-4</v>
      </c>
      <c r="P255">
        <v>54.362366000000002</v>
      </c>
      <c r="Q255">
        <v>-306.53179899999998</v>
      </c>
      <c r="R255">
        <v>-3.21E-4</v>
      </c>
      <c r="S255">
        <v>0.63600199999999996</v>
      </c>
      <c r="T255">
        <v>2.1000000000000001E-4</v>
      </c>
    </row>
    <row r="256" spans="1:20" x14ac:dyDescent="0.25">
      <c r="A256">
        <v>254</v>
      </c>
      <c r="B256">
        <v>9</v>
      </c>
      <c r="C256" t="s">
        <v>310</v>
      </c>
      <c r="D256" t="s">
        <v>310</v>
      </c>
      <c r="E256" t="s">
        <v>80</v>
      </c>
      <c r="F256">
        <v>2.4764999999999999E-2</v>
      </c>
      <c r="G256">
        <v>500.12799999999999</v>
      </c>
      <c r="H256">
        <v>331.28800000000001</v>
      </c>
      <c r="I256">
        <v>7.9457500000000003</v>
      </c>
      <c r="J256">
        <v>0</v>
      </c>
      <c r="K256">
        <v>9.8527810000000002</v>
      </c>
      <c r="L256">
        <v>-9.6900000000000003E-4</v>
      </c>
      <c r="M256">
        <v>55.230203000000003</v>
      </c>
      <c r="N256">
        <v>-306.52494899999999</v>
      </c>
      <c r="O256">
        <v>-1.534E-3</v>
      </c>
      <c r="P256">
        <v>55.230922999999997</v>
      </c>
      <c r="Q256">
        <v>-306.53213499999998</v>
      </c>
      <c r="R256">
        <v>-3.6400000000000001E-4</v>
      </c>
      <c r="S256">
        <v>0.72222900000000001</v>
      </c>
      <c r="T256">
        <v>1.1709999999999999E-3</v>
      </c>
    </row>
    <row r="257" spans="1:20" x14ac:dyDescent="0.25">
      <c r="A257">
        <v>255</v>
      </c>
      <c r="B257">
        <v>9</v>
      </c>
      <c r="C257" t="s">
        <v>310</v>
      </c>
      <c r="D257" t="s">
        <v>310</v>
      </c>
      <c r="E257" t="s">
        <v>80</v>
      </c>
      <c r="F257">
        <v>1.2071999999999999E-2</v>
      </c>
      <c r="G257">
        <v>537.91300000000001</v>
      </c>
      <c r="H257">
        <v>283.83699999999999</v>
      </c>
      <c r="I257">
        <v>10.771458000000001</v>
      </c>
      <c r="J257">
        <v>0</v>
      </c>
      <c r="K257">
        <v>10.510994</v>
      </c>
      <c r="L257">
        <v>-5.7000000000000003E-5</v>
      </c>
      <c r="M257">
        <v>56.457104999999999</v>
      </c>
      <c r="N257">
        <v>-306.533387</v>
      </c>
      <c r="O257">
        <v>-1.35E-4</v>
      </c>
      <c r="P257">
        <v>56.456412999999998</v>
      </c>
      <c r="Q257">
        <v>-306.53259300000002</v>
      </c>
      <c r="R257">
        <v>-3.9199999999999999E-4</v>
      </c>
      <c r="S257">
        <v>0.10534499999999999</v>
      </c>
      <c r="T257">
        <v>2.5700000000000001E-4</v>
      </c>
    </row>
    <row r="258" spans="1:20" x14ac:dyDescent="0.25">
      <c r="A258">
        <v>256</v>
      </c>
      <c r="B258">
        <v>7</v>
      </c>
      <c r="C258" t="s">
        <v>590</v>
      </c>
      <c r="D258" t="s">
        <v>590</v>
      </c>
      <c r="E258" t="s">
        <v>80</v>
      </c>
      <c r="F258">
        <v>1.6021000000000001E-2</v>
      </c>
      <c r="G258">
        <v>477.96100000000001</v>
      </c>
      <c r="H258">
        <v>285.81200000000001</v>
      </c>
      <c r="I258">
        <v>6.8973269999999998</v>
      </c>
      <c r="J258">
        <v>0</v>
      </c>
      <c r="K258">
        <v>11.008789</v>
      </c>
      <c r="L258">
        <v>1.261E-3</v>
      </c>
      <c r="M258">
        <v>57.434680999999998</v>
      </c>
      <c r="N258">
        <v>-306.52973600000001</v>
      </c>
      <c r="O258">
        <v>4.9799999999999996E-4</v>
      </c>
      <c r="P258">
        <v>57.427669999999999</v>
      </c>
      <c r="Q258">
        <v>-306.53286700000001</v>
      </c>
      <c r="R258">
        <v>-3.3799999999999998E-4</v>
      </c>
      <c r="S258">
        <v>0.76788000000000001</v>
      </c>
      <c r="T258">
        <v>1.6000000000000001E-4</v>
      </c>
    </row>
    <row r="259" spans="1:20" x14ac:dyDescent="0.25">
      <c r="A259">
        <v>257</v>
      </c>
      <c r="B259">
        <v>6</v>
      </c>
      <c r="C259" t="s">
        <v>309</v>
      </c>
      <c r="D259" t="s">
        <v>309</v>
      </c>
      <c r="E259" t="s">
        <v>80</v>
      </c>
      <c r="F259">
        <v>1.3207999999999999E-2</v>
      </c>
      <c r="G259">
        <v>506.92200000000003</v>
      </c>
      <c r="H259">
        <v>444.58</v>
      </c>
      <c r="I259">
        <v>6.2454549999999998</v>
      </c>
      <c r="J259">
        <v>0</v>
      </c>
      <c r="K259">
        <v>11.465042</v>
      </c>
      <c r="L259">
        <v>1.93E-4</v>
      </c>
      <c r="M259">
        <v>58.440387999999999</v>
      </c>
      <c r="N259">
        <v>-306.53737799999999</v>
      </c>
      <c r="O259">
        <v>-1.0059999999999999E-3</v>
      </c>
      <c r="P259">
        <v>58.441395</v>
      </c>
      <c r="Q259">
        <v>-306.53320300000001</v>
      </c>
      <c r="R259">
        <v>-2.99E-4</v>
      </c>
      <c r="S259">
        <v>0.429427</v>
      </c>
      <c r="T259">
        <v>7.0699999999999995E-4</v>
      </c>
    </row>
    <row r="260" spans="1:20" x14ac:dyDescent="0.25">
      <c r="A260">
        <v>258</v>
      </c>
      <c r="B260">
        <v>6</v>
      </c>
      <c r="C260" t="s">
        <v>309</v>
      </c>
      <c r="D260" t="s">
        <v>309</v>
      </c>
      <c r="E260" t="s">
        <v>80</v>
      </c>
      <c r="F260">
        <v>8.0999999999999996E-3</v>
      </c>
      <c r="G260">
        <v>358.00200000000001</v>
      </c>
      <c r="H260">
        <v>280.11200000000002</v>
      </c>
      <c r="I260">
        <v>8.4700749999999996</v>
      </c>
      <c r="J260">
        <v>0</v>
      </c>
      <c r="K260">
        <v>12.048467</v>
      </c>
      <c r="L260">
        <v>4.1E-5</v>
      </c>
      <c r="M260">
        <v>59.846511</v>
      </c>
      <c r="N260">
        <v>-306.54022500000002</v>
      </c>
      <c r="O260">
        <v>-9.5000000000000005E-5</v>
      </c>
      <c r="P260">
        <v>59.855476000000003</v>
      </c>
      <c r="Q260">
        <v>-306.53369099999998</v>
      </c>
      <c r="R260">
        <v>-2.8899999999999998E-4</v>
      </c>
      <c r="S260">
        <v>1.1093230000000001</v>
      </c>
      <c r="T260">
        <v>1.94E-4</v>
      </c>
    </row>
    <row r="261" spans="1:20" x14ac:dyDescent="0.25">
      <c r="A261">
        <v>259</v>
      </c>
      <c r="B261">
        <v>6</v>
      </c>
      <c r="C261" t="s">
        <v>309</v>
      </c>
      <c r="D261" t="s">
        <v>309</v>
      </c>
      <c r="E261" t="s">
        <v>80</v>
      </c>
      <c r="F261">
        <v>8.4639999999999993E-3</v>
      </c>
      <c r="G261">
        <v>359.59699999999998</v>
      </c>
      <c r="H261">
        <v>271.91199999999998</v>
      </c>
      <c r="I261">
        <v>6.8687959999999997</v>
      </c>
      <c r="J261">
        <v>0</v>
      </c>
      <c r="K261">
        <v>12.470846999999999</v>
      </c>
      <c r="L261">
        <v>1.9000000000000001E-5</v>
      </c>
      <c r="M261">
        <v>60.965164000000001</v>
      </c>
      <c r="N261">
        <v>-306.53083600000002</v>
      </c>
      <c r="O261">
        <v>-2.0900000000000001E-4</v>
      </c>
      <c r="P261">
        <v>60.961024999999999</v>
      </c>
      <c r="Q261">
        <v>-306.53402699999998</v>
      </c>
      <c r="R261">
        <v>-2.8600000000000001E-4</v>
      </c>
      <c r="S261">
        <v>0.52260799999999996</v>
      </c>
      <c r="T261">
        <v>7.7000000000000001E-5</v>
      </c>
    </row>
    <row r="262" spans="1:20" x14ac:dyDescent="0.25">
      <c r="A262">
        <v>260</v>
      </c>
      <c r="B262">
        <v>6</v>
      </c>
      <c r="C262" t="s">
        <v>309</v>
      </c>
      <c r="D262" t="s">
        <v>309</v>
      </c>
      <c r="E262" t="s">
        <v>80</v>
      </c>
      <c r="F262">
        <v>2.3917000000000001E-2</v>
      </c>
      <c r="G262">
        <v>467.09199999999998</v>
      </c>
      <c r="H262">
        <v>403.05200000000002</v>
      </c>
      <c r="I262">
        <v>7.276789</v>
      </c>
      <c r="J262">
        <v>0</v>
      </c>
      <c r="K262">
        <v>12.885031</v>
      </c>
      <c r="L262">
        <v>1.5E-5</v>
      </c>
      <c r="M262">
        <v>62.101390000000002</v>
      </c>
      <c r="N262">
        <v>-306.536857</v>
      </c>
      <c r="O262">
        <v>-1.0330000000000001E-3</v>
      </c>
      <c r="P262">
        <v>62.104149</v>
      </c>
      <c r="Q262">
        <v>-306.53439300000002</v>
      </c>
      <c r="R262">
        <v>-2.8499999999999999E-4</v>
      </c>
      <c r="S262">
        <v>0.36990800000000001</v>
      </c>
      <c r="T262">
        <v>7.4799999999999997E-4</v>
      </c>
    </row>
    <row r="263" spans="1:20" x14ac:dyDescent="0.25">
      <c r="A263">
        <v>261</v>
      </c>
      <c r="B263">
        <v>7</v>
      </c>
      <c r="C263" t="s">
        <v>308</v>
      </c>
      <c r="D263" t="s">
        <v>308</v>
      </c>
      <c r="E263" t="s">
        <v>80</v>
      </c>
      <c r="F263">
        <v>6.3035999999999995E-2</v>
      </c>
      <c r="G263">
        <v>434.90699999999998</v>
      </c>
      <c r="H263">
        <v>395.529</v>
      </c>
      <c r="I263">
        <v>11.659321</v>
      </c>
      <c r="J263">
        <v>0</v>
      </c>
      <c r="K263">
        <v>13.428400999999999</v>
      </c>
      <c r="L263">
        <v>1.2999999999999999E-5</v>
      </c>
      <c r="M263">
        <v>63.750408999999998</v>
      </c>
      <c r="N263">
        <v>-306.46754099999998</v>
      </c>
      <c r="O263">
        <v>-1.9719999999999998E-3</v>
      </c>
      <c r="P263">
        <v>63.685741</v>
      </c>
      <c r="Q263">
        <v>-306.534851</v>
      </c>
      <c r="R263">
        <v>-2.8299999999999999E-4</v>
      </c>
      <c r="S263">
        <v>9.3341209999999997</v>
      </c>
      <c r="T263">
        <v>1.689E-3</v>
      </c>
    </row>
    <row r="264" spans="1:20" x14ac:dyDescent="0.25">
      <c r="A264">
        <v>262</v>
      </c>
      <c r="B264">
        <v>7</v>
      </c>
      <c r="C264" t="s">
        <v>308</v>
      </c>
      <c r="D264" t="s">
        <v>308</v>
      </c>
      <c r="E264" t="s">
        <v>80</v>
      </c>
      <c r="F264">
        <v>1.4394000000000001E-2</v>
      </c>
      <c r="G264">
        <v>798.702</v>
      </c>
      <c r="H264">
        <v>365.77</v>
      </c>
      <c r="I264">
        <v>8.0666449999999994</v>
      </c>
      <c r="J264">
        <v>0</v>
      </c>
      <c r="K264">
        <v>13.830453</v>
      </c>
      <c r="L264">
        <v>1.2999999999999999E-5</v>
      </c>
      <c r="M264">
        <v>64.929796999999994</v>
      </c>
      <c r="N264">
        <v>-306.524947</v>
      </c>
      <c r="O264">
        <v>2.5399999999999999E-4</v>
      </c>
      <c r="P264">
        <v>64.914428999999998</v>
      </c>
      <c r="Q264">
        <v>-306.53521699999999</v>
      </c>
      <c r="R264">
        <v>-2.8200000000000002E-4</v>
      </c>
      <c r="S264">
        <v>1.8483940000000001</v>
      </c>
      <c r="T264">
        <v>2.8E-5</v>
      </c>
    </row>
    <row r="265" spans="1:20" x14ac:dyDescent="0.25">
      <c r="A265">
        <v>263</v>
      </c>
      <c r="B265">
        <v>7</v>
      </c>
      <c r="C265" t="s">
        <v>308</v>
      </c>
      <c r="D265" t="s">
        <v>308</v>
      </c>
      <c r="E265" t="s">
        <v>80</v>
      </c>
      <c r="F265">
        <v>1.0482E-2</v>
      </c>
      <c r="G265">
        <v>469.94799999999998</v>
      </c>
      <c r="H265">
        <v>271.13799999999998</v>
      </c>
      <c r="I265">
        <v>8.6737459999999995</v>
      </c>
      <c r="J265">
        <v>0</v>
      </c>
      <c r="K265">
        <v>14.22833</v>
      </c>
      <c r="L265">
        <v>1.2999999999999999E-5</v>
      </c>
      <c r="M265">
        <v>66.202089000000001</v>
      </c>
      <c r="N265">
        <v>-306.52228400000001</v>
      </c>
      <c r="O265">
        <v>7.6300000000000001E-4</v>
      </c>
      <c r="P265">
        <v>66.179085000000001</v>
      </c>
      <c r="Q265">
        <v>-306.53555299999999</v>
      </c>
      <c r="R265">
        <v>-2.81E-4</v>
      </c>
      <c r="S265">
        <v>2.6556410000000001</v>
      </c>
      <c r="T265">
        <v>4.8200000000000001E-4</v>
      </c>
    </row>
    <row r="266" spans="1:20" x14ac:dyDescent="0.25">
      <c r="A266">
        <v>264</v>
      </c>
      <c r="B266">
        <v>7</v>
      </c>
      <c r="C266" t="s">
        <v>308</v>
      </c>
      <c r="D266" t="s">
        <v>308</v>
      </c>
      <c r="E266" t="s">
        <v>80</v>
      </c>
      <c r="F266">
        <v>1.7972999999999999E-2</v>
      </c>
      <c r="G266">
        <v>455.42200000000003</v>
      </c>
      <c r="H266">
        <v>363.52800000000002</v>
      </c>
      <c r="I266">
        <v>12.150016000000001</v>
      </c>
      <c r="J266">
        <v>0</v>
      </c>
      <c r="K266">
        <v>14.752724000000001</v>
      </c>
      <c r="L266">
        <v>1.4E-5</v>
      </c>
      <c r="M266">
        <v>67.923176999999995</v>
      </c>
      <c r="N266">
        <v>-306.53311500000001</v>
      </c>
      <c r="O266">
        <v>-3.1E-4</v>
      </c>
      <c r="P266">
        <v>67.920631</v>
      </c>
      <c r="Q266">
        <v>-306.53604100000001</v>
      </c>
      <c r="R266">
        <v>-2.7900000000000001E-4</v>
      </c>
      <c r="S266">
        <v>0.387853</v>
      </c>
      <c r="T266">
        <v>3.1000000000000001E-5</v>
      </c>
    </row>
    <row r="267" spans="1:20" x14ac:dyDescent="0.25">
      <c r="A267">
        <v>265</v>
      </c>
      <c r="B267">
        <v>6</v>
      </c>
      <c r="C267" t="s">
        <v>307</v>
      </c>
      <c r="D267" t="s">
        <v>307</v>
      </c>
      <c r="E267" t="s">
        <v>80</v>
      </c>
      <c r="F267">
        <v>7.7200000000000003E-3</v>
      </c>
      <c r="G267">
        <v>798.16099999999994</v>
      </c>
      <c r="H267">
        <v>391.11200000000002</v>
      </c>
      <c r="I267">
        <v>8.0893800000000002</v>
      </c>
      <c r="J267">
        <v>0</v>
      </c>
      <c r="K267">
        <v>15.1416</v>
      </c>
      <c r="L267">
        <v>1.4E-5</v>
      </c>
      <c r="M267">
        <v>69.262320000000003</v>
      </c>
      <c r="N267">
        <v>-306.54246599999999</v>
      </c>
      <c r="O267">
        <v>-1.1280000000000001E-3</v>
      </c>
      <c r="P267">
        <v>69.267844999999994</v>
      </c>
      <c r="Q267">
        <v>-306.53637700000002</v>
      </c>
      <c r="R267">
        <v>-2.7799999999999998E-4</v>
      </c>
      <c r="S267">
        <v>0.82223800000000002</v>
      </c>
      <c r="T267">
        <v>8.4999999999999995E-4</v>
      </c>
    </row>
    <row r="268" spans="1:20" x14ac:dyDescent="0.25">
      <c r="A268">
        <v>266</v>
      </c>
      <c r="B268">
        <v>6</v>
      </c>
      <c r="C268" t="s">
        <v>307</v>
      </c>
      <c r="D268" t="s">
        <v>307</v>
      </c>
      <c r="E268" t="s">
        <v>80</v>
      </c>
      <c r="F268">
        <v>9.2700000000000005E-3</v>
      </c>
      <c r="G268">
        <v>420.24900000000002</v>
      </c>
      <c r="H268">
        <v>290.36599999999999</v>
      </c>
      <c r="I268">
        <v>11.315538</v>
      </c>
      <c r="J268">
        <v>0</v>
      </c>
      <c r="K268">
        <v>15.653370000000001</v>
      </c>
      <c r="L268">
        <v>1.4E-5</v>
      </c>
      <c r="M268">
        <v>71.116662000000005</v>
      </c>
      <c r="N268">
        <v>-306.551466</v>
      </c>
      <c r="O268">
        <v>1.547E-3</v>
      </c>
      <c r="P268">
        <v>71.118217000000001</v>
      </c>
      <c r="Q268">
        <v>-306.53686499999998</v>
      </c>
      <c r="R268">
        <v>-2.7599999999999999E-4</v>
      </c>
      <c r="S268">
        <v>1.4682980000000001</v>
      </c>
      <c r="T268">
        <v>1.271E-3</v>
      </c>
    </row>
    <row r="269" spans="1:20" x14ac:dyDescent="0.25">
      <c r="A269">
        <v>267</v>
      </c>
      <c r="B269">
        <v>6</v>
      </c>
      <c r="C269" t="s">
        <v>307</v>
      </c>
      <c r="D269" t="s">
        <v>307</v>
      </c>
      <c r="E269" t="s">
        <v>80</v>
      </c>
      <c r="F269">
        <v>1.2949E-2</v>
      </c>
      <c r="G269">
        <v>654.30200000000002</v>
      </c>
      <c r="H269">
        <v>419.27499999999998</v>
      </c>
      <c r="I269">
        <v>8.7928759999999997</v>
      </c>
      <c r="J269">
        <v>0</v>
      </c>
      <c r="K269">
        <v>15.976020999999999</v>
      </c>
      <c r="L269">
        <v>-9.8200000000000002E-4</v>
      </c>
      <c r="M269">
        <v>72.539086999999995</v>
      </c>
      <c r="N269">
        <v>-306.53894700000001</v>
      </c>
      <c r="O269">
        <v>-1.0399999999999999E-4</v>
      </c>
      <c r="P269">
        <v>72.544089999999997</v>
      </c>
      <c r="Q269">
        <v>-306.537262</v>
      </c>
      <c r="R269">
        <v>-2.9599999999999998E-4</v>
      </c>
      <c r="S269">
        <v>0.52797400000000005</v>
      </c>
      <c r="T269">
        <v>1.92E-4</v>
      </c>
    </row>
    <row r="270" spans="1:20" x14ac:dyDescent="0.25">
      <c r="A270">
        <v>268</v>
      </c>
      <c r="B270">
        <v>5</v>
      </c>
      <c r="C270" t="s">
        <v>306</v>
      </c>
      <c r="D270" t="s">
        <v>306</v>
      </c>
      <c r="E270" t="s">
        <v>80</v>
      </c>
      <c r="F270">
        <v>2.7706000000000001E-2</v>
      </c>
      <c r="G270">
        <v>381.63799999999998</v>
      </c>
      <c r="H270">
        <v>297.24900000000002</v>
      </c>
      <c r="I270">
        <v>7.5212260000000004</v>
      </c>
      <c r="J270">
        <v>0</v>
      </c>
      <c r="K270">
        <v>16.134142000000001</v>
      </c>
      <c r="L270">
        <v>-1.191E-3</v>
      </c>
      <c r="M270">
        <v>73.987313999999998</v>
      </c>
      <c r="N270">
        <v>-306.55446499999999</v>
      </c>
      <c r="O270">
        <v>3.9439999999999996E-3</v>
      </c>
      <c r="P270">
        <v>73.991141999999996</v>
      </c>
      <c r="Q270">
        <v>-306.537781</v>
      </c>
      <c r="R270">
        <v>-3.5E-4</v>
      </c>
      <c r="S270">
        <v>1.7118059999999999</v>
      </c>
      <c r="T270">
        <v>3.594E-3</v>
      </c>
    </row>
    <row r="271" spans="1:20" x14ac:dyDescent="0.25">
      <c r="A271">
        <v>269</v>
      </c>
      <c r="B271">
        <v>5</v>
      </c>
      <c r="C271" t="s">
        <v>306</v>
      </c>
      <c r="D271" t="s">
        <v>306</v>
      </c>
      <c r="E271" t="s">
        <v>80</v>
      </c>
      <c r="F271">
        <v>1.3772E-2</v>
      </c>
      <c r="G271">
        <v>331.83100000000002</v>
      </c>
      <c r="H271">
        <v>304.38799999999998</v>
      </c>
      <c r="I271">
        <v>9.7373630000000002</v>
      </c>
      <c r="J271">
        <v>0</v>
      </c>
      <c r="K271">
        <v>16.104130000000001</v>
      </c>
      <c r="L271">
        <v>-1.7799999999999999E-4</v>
      </c>
      <c r="M271">
        <v>75.937976000000006</v>
      </c>
      <c r="N271">
        <v>-306.55437799999999</v>
      </c>
      <c r="O271">
        <v>-2.7529999999999998E-3</v>
      </c>
      <c r="P271">
        <v>75.927193000000003</v>
      </c>
      <c r="Q271">
        <v>-306.53845200000001</v>
      </c>
      <c r="R271">
        <v>-3.9899999999999999E-4</v>
      </c>
      <c r="S271">
        <v>1.9233169999999999</v>
      </c>
      <c r="T271">
        <v>2.3540000000000002E-3</v>
      </c>
    </row>
    <row r="272" spans="1:20" x14ac:dyDescent="0.25">
      <c r="A272">
        <v>270</v>
      </c>
      <c r="B272">
        <v>5</v>
      </c>
      <c r="C272" t="s">
        <v>306</v>
      </c>
      <c r="D272" t="s">
        <v>306</v>
      </c>
      <c r="E272" t="s">
        <v>80</v>
      </c>
      <c r="F272">
        <v>7.4715000000000004E-2</v>
      </c>
      <c r="G272">
        <v>343.137</v>
      </c>
      <c r="H272">
        <v>315.14400000000001</v>
      </c>
      <c r="I272">
        <v>6.7146150000000002</v>
      </c>
      <c r="J272">
        <v>0</v>
      </c>
      <c r="K272">
        <v>16.003402000000001</v>
      </c>
      <c r="L272">
        <v>-1.0560000000000001E-3</v>
      </c>
      <c r="M272">
        <v>77.354254999999995</v>
      </c>
      <c r="N272">
        <v>-306.54893600000003</v>
      </c>
      <c r="O272">
        <v>-2.7520000000000001E-3</v>
      </c>
      <c r="P272">
        <v>77.371544</v>
      </c>
      <c r="Q272">
        <v>-306.53900099999998</v>
      </c>
      <c r="R272">
        <v>-4.2900000000000002E-4</v>
      </c>
      <c r="S272">
        <v>1.993965</v>
      </c>
      <c r="T272">
        <v>2.323E-3</v>
      </c>
    </row>
    <row r="273" spans="1:20" x14ac:dyDescent="0.25">
      <c r="A273">
        <v>271</v>
      </c>
      <c r="B273">
        <v>4</v>
      </c>
      <c r="C273" t="s">
        <v>305</v>
      </c>
      <c r="D273" t="s">
        <v>305</v>
      </c>
      <c r="E273" t="s">
        <v>80</v>
      </c>
      <c r="F273">
        <v>2.8797E-2</v>
      </c>
      <c r="G273">
        <v>279.31099999999998</v>
      </c>
      <c r="H273">
        <v>313.88900000000001</v>
      </c>
      <c r="I273">
        <v>6.1666179999999997</v>
      </c>
      <c r="J273">
        <v>0</v>
      </c>
      <c r="K273">
        <v>15.914496</v>
      </c>
      <c r="L273">
        <v>7.8600000000000002E-4</v>
      </c>
      <c r="M273">
        <v>78.803393999999997</v>
      </c>
      <c r="N273">
        <v>-306.51368100000002</v>
      </c>
      <c r="O273">
        <v>-1.176E-2</v>
      </c>
      <c r="P273">
        <v>78.807083000000006</v>
      </c>
      <c r="Q273">
        <v>-306.53967299999999</v>
      </c>
      <c r="R273">
        <v>-4.4499999999999997E-4</v>
      </c>
      <c r="S273">
        <v>2.6252019999999998</v>
      </c>
      <c r="T273">
        <v>1.1315E-2</v>
      </c>
    </row>
    <row r="274" spans="1:20" x14ac:dyDescent="0.25">
      <c r="A274">
        <v>272</v>
      </c>
      <c r="B274">
        <v>3</v>
      </c>
      <c r="C274" t="s">
        <v>304</v>
      </c>
      <c r="D274" t="s">
        <v>304</v>
      </c>
      <c r="E274" t="s">
        <v>80</v>
      </c>
      <c r="F274">
        <v>4.3160000000000004E-3</v>
      </c>
      <c r="G274">
        <v>207.875</v>
      </c>
      <c r="H274">
        <v>382.24599999999998</v>
      </c>
      <c r="I274">
        <v>5.7294409999999996</v>
      </c>
      <c r="J274">
        <v>0</v>
      </c>
      <c r="K274">
        <v>15.865112</v>
      </c>
      <c r="L274">
        <v>8.2000000000000001E-5</v>
      </c>
      <c r="M274">
        <v>80.722993000000002</v>
      </c>
      <c r="N274">
        <v>-306.53017799999998</v>
      </c>
      <c r="O274">
        <v>-4.86E-4</v>
      </c>
      <c r="P274">
        <v>80.712753000000006</v>
      </c>
      <c r="Q274">
        <v>-306.54037499999998</v>
      </c>
      <c r="R274">
        <v>-4.2000000000000002E-4</v>
      </c>
      <c r="S274">
        <v>1.445109</v>
      </c>
      <c r="T274">
        <v>6.7000000000000002E-5</v>
      </c>
    </row>
    <row r="275" spans="1:20" x14ac:dyDescent="0.25">
      <c r="A275">
        <v>273</v>
      </c>
      <c r="B275">
        <v>3</v>
      </c>
      <c r="C275" t="s">
        <v>304</v>
      </c>
      <c r="D275" t="s">
        <v>304</v>
      </c>
      <c r="E275" t="s">
        <v>80</v>
      </c>
      <c r="F275">
        <v>4.3854999999999998E-2</v>
      </c>
      <c r="G275">
        <v>304.16000000000003</v>
      </c>
      <c r="H275">
        <v>281.255</v>
      </c>
      <c r="I275">
        <v>4.4948490000000003</v>
      </c>
      <c r="J275">
        <v>0</v>
      </c>
      <c r="K275">
        <v>15.874003</v>
      </c>
      <c r="L275">
        <v>2.5999999999999998E-5</v>
      </c>
      <c r="M275">
        <v>82.168412000000004</v>
      </c>
      <c r="N275">
        <v>-306.524295</v>
      </c>
      <c r="O275">
        <v>7.8009999999999998E-3</v>
      </c>
      <c r="P275">
        <v>82.140868999999995</v>
      </c>
      <c r="Q275">
        <v>-306.54089399999998</v>
      </c>
      <c r="R275">
        <v>-4.1599999999999997E-4</v>
      </c>
      <c r="S275">
        <v>3.215811</v>
      </c>
      <c r="T275">
        <v>7.3850000000000001E-3</v>
      </c>
    </row>
    <row r="276" spans="1:20" x14ac:dyDescent="0.25">
      <c r="A276">
        <v>274</v>
      </c>
      <c r="B276">
        <v>4</v>
      </c>
      <c r="C276" t="s">
        <v>303</v>
      </c>
      <c r="D276" t="s">
        <v>303</v>
      </c>
      <c r="E276" t="s">
        <v>80</v>
      </c>
      <c r="F276">
        <v>1.2677000000000001E-2</v>
      </c>
      <c r="G276">
        <v>487.63299999999998</v>
      </c>
      <c r="H276">
        <v>387.32299999999998</v>
      </c>
      <c r="I276">
        <v>7.5612000000000004</v>
      </c>
      <c r="J276">
        <v>0</v>
      </c>
      <c r="K276">
        <v>15.908236</v>
      </c>
      <c r="L276">
        <v>6.9999999999999999E-6</v>
      </c>
      <c r="M276">
        <v>84.000017999999997</v>
      </c>
      <c r="N276">
        <v>-306.59500100000002</v>
      </c>
      <c r="O276">
        <v>-4.0280000000000003E-3</v>
      </c>
      <c r="P276">
        <v>84.047934999999995</v>
      </c>
      <c r="Q276">
        <v>-306.54159499999997</v>
      </c>
      <c r="R276">
        <v>-4.1399999999999998E-4</v>
      </c>
      <c r="S276">
        <v>7.175141</v>
      </c>
      <c r="T276">
        <v>3.614E-3</v>
      </c>
    </row>
    <row r="277" spans="1:20" x14ac:dyDescent="0.25">
      <c r="A277">
        <v>275</v>
      </c>
      <c r="B277">
        <v>4</v>
      </c>
      <c r="C277" t="s">
        <v>303</v>
      </c>
      <c r="D277" t="s">
        <v>303</v>
      </c>
      <c r="E277" t="s">
        <v>80</v>
      </c>
      <c r="F277">
        <v>6.2249999999999996E-3</v>
      </c>
      <c r="G277">
        <v>487.904</v>
      </c>
      <c r="H277">
        <v>406.13299999999998</v>
      </c>
      <c r="I277">
        <v>6.1171519999999999</v>
      </c>
      <c r="J277">
        <v>0</v>
      </c>
      <c r="K277">
        <v>15.928508000000001</v>
      </c>
      <c r="L277">
        <v>3.0000000000000001E-6</v>
      </c>
      <c r="M277">
        <v>85.514137000000005</v>
      </c>
      <c r="N277">
        <v>-306.48214000000002</v>
      </c>
      <c r="O277">
        <v>2.5019999999999999E-3</v>
      </c>
      <c r="P277">
        <v>85.480782000000005</v>
      </c>
      <c r="Q277">
        <v>-306.54211400000003</v>
      </c>
      <c r="R277">
        <v>-4.1399999999999998E-4</v>
      </c>
      <c r="S277">
        <v>6.8626389999999997</v>
      </c>
      <c r="T277">
        <v>2.088E-3</v>
      </c>
    </row>
    <row r="278" spans="1:20" x14ac:dyDescent="0.25">
      <c r="A278">
        <v>276</v>
      </c>
      <c r="B278">
        <v>4</v>
      </c>
      <c r="C278" t="s">
        <v>303</v>
      </c>
      <c r="D278" t="s">
        <v>303</v>
      </c>
      <c r="E278" t="s">
        <v>80</v>
      </c>
      <c r="F278">
        <v>5.071E-3</v>
      </c>
      <c r="G278">
        <v>496.41300000000001</v>
      </c>
      <c r="H278">
        <v>397.79599999999999</v>
      </c>
      <c r="I278">
        <v>5.6173310000000001</v>
      </c>
      <c r="J278">
        <v>0</v>
      </c>
      <c r="K278">
        <v>15.936669</v>
      </c>
      <c r="L278">
        <v>9.9999999999999995E-7</v>
      </c>
      <c r="M278">
        <v>86.914053999999993</v>
      </c>
      <c r="N278">
        <v>-306.543004</v>
      </c>
      <c r="O278">
        <v>-2.23E-4</v>
      </c>
      <c r="P278">
        <v>86.914840999999996</v>
      </c>
      <c r="Q278">
        <v>-306.542664</v>
      </c>
      <c r="R278">
        <v>-4.1399999999999998E-4</v>
      </c>
      <c r="S278">
        <v>8.5735000000000006E-2</v>
      </c>
      <c r="T278">
        <v>1.9100000000000001E-4</v>
      </c>
    </row>
    <row r="279" spans="1:20" x14ac:dyDescent="0.25">
      <c r="A279">
        <v>277</v>
      </c>
      <c r="B279">
        <v>4</v>
      </c>
      <c r="C279" t="s">
        <v>303</v>
      </c>
      <c r="D279" t="s">
        <v>303</v>
      </c>
      <c r="E279" t="s">
        <v>80</v>
      </c>
      <c r="F279">
        <v>4.8146000000000001E-2</v>
      </c>
      <c r="G279">
        <v>447.44799999999998</v>
      </c>
      <c r="H279">
        <v>677.28700000000003</v>
      </c>
      <c r="I279">
        <v>7.5329220000000001</v>
      </c>
      <c r="J279">
        <v>0</v>
      </c>
      <c r="K279">
        <v>15.932833</v>
      </c>
      <c r="L279">
        <v>0</v>
      </c>
      <c r="M279">
        <v>88.796640999999994</v>
      </c>
      <c r="N279">
        <v>-306.58408400000002</v>
      </c>
      <c r="O279">
        <v>-1.449E-3</v>
      </c>
      <c r="P279">
        <v>88.827095</v>
      </c>
      <c r="Q279">
        <v>-306.54336499999999</v>
      </c>
      <c r="R279">
        <v>-4.1300000000000001E-4</v>
      </c>
      <c r="S279">
        <v>5.0847259999999999</v>
      </c>
      <c r="T279">
        <v>1.036E-3</v>
      </c>
    </row>
    <row r="280" spans="1:20" x14ac:dyDescent="0.25">
      <c r="A280">
        <v>278</v>
      </c>
      <c r="B280">
        <v>4</v>
      </c>
      <c r="C280" t="s">
        <v>303</v>
      </c>
      <c r="D280" t="s">
        <v>303</v>
      </c>
      <c r="E280" t="s">
        <v>80</v>
      </c>
      <c r="F280">
        <v>8.9969999999999998E-3</v>
      </c>
      <c r="G280">
        <v>410.57900000000001</v>
      </c>
      <c r="H280">
        <v>367.00700000000001</v>
      </c>
      <c r="I280">
        <v>5.7967740000000001</v>
      </c>
      <c r="J280">
        <v>0</v>
      </c>
      <c r="K280">
        <v>15.926002</v>
      </c>
      <c r="L280">
        <v>0</v>
      </c>
      <c r="M280">
        <v>90.250737999999998</v>
      </c>
      <c r="N280">
        <v>-306.59173800000002</v>
      </c>
      <c r="O280">
        <v>-3.1809999999999998E-3</v>
      </c>
      <c r="P280">
        <v>90.260704000000004</v>
      </c>
      <c r="Q280">
        <v>-306.54388399999999</v>
      </c>
      <c r="R280">
        <v>-4.1300000000000001E-4</v>
      </c>
      <c r="S280">
        <v>4.8880129999999999</v>
      </c>
      <c r="T280">
        <v>2.7680000000000001E-3</v>
      </c>
    </row>
    <row r="281" spans="1:20" x14ac:dyDescent="0.25">
      <c r="A281">
        <v>279</v>
      </c>
      <c r="B281">
        <v>4</v>
      </c>
      <c r="C281" t="s">
        <v>303</v>
      </c>
      <c r="D281" t="s">
        <v>303</v>
      </c>
      <c r="E281" t="s">
        <v>80</v>
      </c>
      <c r="F281">
        <v>3.2389000000000001E-2</v>
      </c>
      <c r="G281">
        <v>495.947</v>
      </c>
      <c r="H281">
        <v>396.38799999999998</v>
      </c>
      <c r="I281">
        <v>7.7783860000000002</v>
      </c>
      <c r="J281">
        <v>0</v>
      </c>
      <c r="K281">
        <v>15.919522000000001</v>
      </c>
      <c r="L281">
        <v>0</v>
      </c>
      <c r="M281">
        <v>92.166700000000006</v>
      </c>
      <c r="N281">
        <v>-306.54647</v>
      </c>
      <c r="O281">
        <v>-4.8999999999999998E-5</v>
      </c>
      <c r="P281">
        <v>92.171349000000006</v>
      </c>
      <c r="Q281">
        <v>-306.54458599999998</v>
      </c>
      <c r="R281">
        <v>-4.1300000000000001E-4</v>
      </c>
      <c r="S281">
        <v>0.50156800000000001</v>
      </c>
      <c r="T281">
        <v>3.6499999999999998E-4</v>
      </c>
    </row>
    <row r="282" spans="1:20" x14ac:dyDescent="0.25">
      <c r="A282">
        <v>280</v>
      </c>
      <c r="B282">
        <v>3</v>
      </c>
      <c r="C282" t="s">
        <v>302</v>
      </c>
      <c r="D282" t="s">
        <v>302</v>
      </c>
      <c r="E282" t="s">
        <v>80</v>
      </c>
      <c r="F282">
        <v>1.8844E-2</v>
      </c>
      <c r="G282">
        <v>201.17</v>
      </c>
      <c r="H282">
        <v>237.828</v>
      </c>
      <c r="I282">
        <v>4.5745209999999998</v>
      </c>
      <c r="J282">
        <v>0</v>
      </c>
      <c r="K282">
        <v>15.918255</v>
      </c>
      <c r="L282">
        <v>1.008E-3</v>
      </c>
      <c r="M282">
        <v>93.607759999999999</v>
      </c>
      <c r="N282">
        <v>-306.58045900000002</v>
      </c>
      <c r="O282">
        <v>-4.7169999999999998E-3</v>
      </c>
      <c r="P282">
        <v>93.604011999999997</v>
      </c>
      <c r="Q282">
        <v>-306.54510499999998</v>
      </c>
      <c r="R282">
        <v>-3.9199999999999999E-4</v>
      </c>
      <c r="S282">
        <v>3.5552009999999998</v>
      </c>
      <c r="T282">
        <v>4.3239999999999997E-3</v>
      </c>
    </row>
    <row r="283" spans="1:20" x14ac:dyDescent="0.25">
      <c r="A283">
        <v>281</v>
      </c>
      <c r="B283">
        <v>3</v>
      </c>
      <c r="C283" t="s">
        <v>302</v>
      </c>
      <c r="D283" t="s">
        <v>302</v>
      </c>
      <c r="E283" t="s">
        <v>80</v>
      </c>
      <c r="F283">
        <v>1.3717999999999999E-2</v>
      </c>
      <c r="G283">
        <v>209.63399999999999</v>
      </c>
      <c r="H283">
        <v>215.16</v>
      </c>
      <c r="I283">
        <v>5.6665390000000002</v>
      </c>
      <c r="J283">
        <v>0</v>
      </c>
      <c r="K283">
        <v>15.919779</v>
      </c>
      <c r="L283">
        <v>6.4900000000000005E-4</v>
      </c>
      <c r="M283">
        <v>95.550270999999995</v>
      </c>
      <c r="N283">
        <v>-306.56032599999998</v>
      </c>
      <c r="O283">
        <v>-5.3940000000000004E-3</v>
      </c>
      <c r="P283">
        <v>95.514274999999998</v>
      </c>
      <c r="Q283">
        <v>-306.54583700000001</v>
      </c>
      <c r="R283">
        <v>-3.6600000000000001E-4</v>
      </c>
      <c r="S283">
        <v>3.8802910000000002</v>
      </c>
      <c r="T283">
        <v>5.0289999999999996E-3</v>
      </c>
    </row>
    <row r="284" spans="1:20" x14ac:dyDescent="0.25">
      <c r="A284">
        <v>282</v>
      </c>
      <c r="B284">
        <v>3</v>
      </c>
      <c r="C284" t="s">
        <v>302</v>
      </c>
      <c r="D284" t="s">
        <v>302</v>
      </c>
      <c r="E284" t="s">
        <v>80</v>
      </c>
      <c r="F284">
        <v>1.4009999999999999E-3</v>
      </c>
      <c r="G284">
        <v>263.27999999999997</v>
      </c>
      <c r="H284">
        <v>320.24200000000002</v>
      </c>
      <c r="I284">
        <v>4.0769900000000003</v>
      </c>
      <c r="J284">
        <v>0</v>
      </c>
      <c r="K284">
        <v>15.92151</v>
      </c>
      <c r="L284">
        <v>4.7199999999999998E-4</v>
      </c>
      <c r="M284">
        <v>96.950507999999999</v>
      </c>
      <c r="N284">
        <v>-306.53664400000002</v>
      </c>
      <c r="O284">
        <v>2.5700000000000001E-4</v>
      </c>
      <c r="P284">
        <v>96.947136</v>
      </c>
      <c r="Q284">
        <v>-306.54629499999999</v>
      </c>
      <c r="R284">
        <v>-3.1199999999999999E-4</v>
      </c>
      <c r="S284">
        <v>1.0223580000000001</v>
      </c>
      <c r="T284">
        <v>5.3999999999999998E-5</v>
      </c>
    </row>
    <row r="285" spans="1:20" x14ac:dyDescent="0.25">
      <c r="A285">
        <v>283</v>
      </c>
      <c r="B285">
        <v>2</v>
      </c>
      <c r="C285" t="s">
        <v>301</v>
      </c>
      <c r="D285" t="s">
        <v>301</v>
      </c>
      <c r="E285" t="s">
        <v>80</v>
      </c>
      <c r="F285">
        <v>1.3814999999999999E-2</v>
      </c>
      <c r="G285">
        <v>174.24700000000001</v>
      </c>
      <c r="H285">
        <v>284.89299999999997</v>
      </c>
      <c r="I285">
        <v>3.6269580000000001</v>
      </c>
      <c r="J285">
        <v>0</v>
      </c>
      <c r="K285">
        <v>15.922891999999999</v>
      </c>
      <c r="L285">
        <v>1.05E-4</v>
      </c>
      <c r="M285">
        <v>98.761373000000006</v>
      </c>
      <c r="N285">
        <v>-306.644632</v>
      </c>
      <c r="O285">
        <v>-7.8100000000000001E-4</v>
      </c>
      <c r="P285">
        <v>98.857826000000003</v>
      </c>
      <c r="Q285">
        <v>-306.54684400000002</v>
      </c>
      <c r="R285">
        <v>-2.8400000000000002E-4</v>
      </c>
      <c r="S285">
        <v>13.735241</v>
      </c>
      <c r="T285">
        <v>4.9700000000000005E-4</v>
      </c>
    </row>
    <row r="286" spans="1:20" x14ac:dyDescent="0.25">
      <c r="A286">
        <v>284</v>
      </c>
      <c r="B286">
        <v>2</v>
      </c>
      <c r="C286" t="s">
        <v>301</v>
      </c>
      <c r="D286" t="s">
        <v>301</v>
      </c>
      <c r="E286" t="s">
        <v>80</v>
      </c>
      <c r="F286">
        <v>3.2850000000000002E-3</v>
      </c>
      <c r="G286">
        <v>209.99600000000001</v>
      </c>
      <c r="H286">
        <v>347.45699999999999</v>
      </c>
      <c r="I286">
        <v>3.11565</v>
      </c>
      <c r="J286">
        <v>0</v>
      </c>
      <c r="K286">
        <v>15.923024</v>
      </c>
      <c r="L286">
        <v>3.4E-5</v>
      </c>
      <c r="M286">
        <v>100.275288</v>
      </c>
      <c r="N286">
        <v>-306.53637099999997</v>
      </c>
      <c r="O286">
        <v>1.639E-3</v>
      </c>
      <c r="P286">
        <v>100.290886</v>
      </c>
      <c r="Q286">
        <v>-306.547211</v>
      </c>
      <c r="R286">
        <v>-2.7900000000000001E-4</v>
      </c>
      <c r="S286">
        <v>1.8994329999999999</v>
      </c>
      <c r="T286">
        <v>1.3600000000000001E-3</v>
      </c>
    </row>
    <row r="287" spans="1:20" x14ac:dyDescent="0.25">
      <c r="A287">
        <v>285</v>
      </c>
      <c r="B287">
        <v>2</v>
      </c>
      <c r="C287" t="s">
        <v>301</v>
      </c>
      <c r="D287" t="s">
        <v>301</v>
      </c>
      <c r="E287" t="s">
        <v>80</v>
      </c>
      <c r="F287">
        <v>4.5919999999999997E-3</v>
      </c>
      <c r="G287">
        <v>303.911</v>
      </c>
      <c r="H287">
        <v>351.40600000000001</v>
      </c>
      <c r="I287">
        <v>2.9366029999999999</v>
      </c>
      <c r="J287">
        <v>0</v>
      </c>
      <c r="K287">
        <v>15.922684</v>
      </c>
      <c r="L287">
        <v>1.1E-5</v>
      </c>
      <c r="M287">
        <v>101.71017000000001</v>
      </c>
      <c r="N287">
        <v>-306.53568000000001</v>
      </c>
      <c r="O287">
        <v>2.2469999999999999E-3</v>
      </c>
      <c r="P287">
        <v>101.723946</v>
      </c>
      <c r="Q287">
        <v>-306.54754600000001</v>
      </c>
      <c r="R287">
        <v>-2.7900000000000001E-4</v>
      </c>
      <c r="S287">
        <v>1.818181</v>
      </c>
      <c r="T287">
        <v>1.9680000000000001E-3</v>
      </c>
    </row>
    <row r="288" spans="1:20" x14ac:dyDescent="0.25">
      <c r="A288">
        <v>286</v>
      </c>
      <c r="B288">
        <v>3</v>
      </c>
      <c r="C288" t="s">
        <v>300</v>
      </c>
      <c r="D288" t="s">
        <v>300</v>
      </c>
      <c r="E288" t="s">
        <v>80</v>
      </c>
      <c r="F288">
        <v>7.7619999999999998E-3</v>
      </c>
      <c r="G288">
        <v>210.06200000000001</v>
      </c>
      <c r="H288">
        <v>259.41899999999998</v>
      </c>
      <c r="I288">
        <v>5.9593629999999997</v>
      </c>
      <c r="J288">
        <v>0</v>
      </c>
      <c r="K288">
        <v>15.922110999999999</v>
      </c>
      <c r="L288">
        <v>1.9999999999999999E-6</v>
      </c>
      <c r="M288">
        <v>103.652635</v>
      </c>
      <c r="N288">
        <v>-306.55044800000002</v>
      </c>
      <c r="O288">
        <v>1.7819999999999999E-3</v>
      </c>
      <c r="P288">
        <v>103.63462800000001</v>
      </c>
      <c r="Q288">
        <v>-306.54803500000003</v>
      </c>
      <c r="R288">
        <v>-2.7700000000000001E-4</v>
      </c>
      <c r="S288">
        <v>1.8167230000000001</v>
      </c>
      <c r="T288">
        <v>1.505E-3</v>
      </c>
    </row>
    <row r="289" spans="1:20" x14ac:dyDescent="0.25">
      <c r="A289">
        <v>287</v>
      </c>
      <c r="B289">
        <v>3</v>
      </c>
      <c r="C289" t="s">
        <v>300</v>
      </c>
      <c r="D289" t="s">
        <v>300</v>
      </c>
      <c r="E289" t="s">
        <v>80</v>
      </c>
      <c r="F289">
        <v>2.0039999999999999E-2</v>
      </c>
      <c r="G289">
        <v>214.49799999999999</v>
      </c>
      <c r="H289">
        <v>394.80099999999999</v>
      </c>
      <c r="I289">
        <v>4.5121169999999999</v>
      </c>
      <c r="J289">
        <v>0</v>
      </c>
      <c r="K289">
        <v>15.921863999999999</v>
      </c>
      <c r="L289">
        <v>9.9999999999999995E-7</v>
      </c>
      <c r="M289">
        <v>105.079024</v>
      </c>
      <c r="N289">
        <v>-306.49512099999998</v>
      </c>
      <c r="O289">
        <v>-2.4610000000000001E-3</v>
      </c>
      <c r="P289">
        <v>105.06759599999999</v>
      </c>
      <c r="Q289">
        <v>-306.54840100000001</v>
      </c>
      <c r="R289">
        <v>-2.7700000000000001E-4</v>
      </c>
      <c r="S289">
        <v>5.4491500000000004</v>
      </c>
      <c r="T289">
        <v>2.1840000000000002E-3</v>
      </c>
    </row>
    <row r="290" spans="1:20" x14ac:dyDescent="0.25">
      <c r="A290">
        <v>288</v>
      </c>
      <c r="B290">
        <v>3</v>
      </c>
      <c r="C290" t="s">
        <v>300</v>
      </c>
      <c r="D290" t="s">
        <v>300</v>
      </c>
      <c r="E290" t="s">
        <v>80</v>
      </c>
      <c r="F290">
        <v>9.8186999999999997E-2</v>
      </c>
      <c r="G290">
        <v>218.71600000000001</v>
      </c>
      <c r="H290">
        <v>262.06799999999998</v>
      </c>
      <c r="I290">
        <v>5.5439290000000003</v>
      </c>
      <c r="J290">
        <v>0</v>
      </c>
      <c r="K290">
        <v>15.921839</v>
      </c>
      <c r="L290">
        <v>-1.8799999999999999E-4</v>
      </c>
      <c r="M290">
        <v>107.013052</v>
      </c>
      <c r="N290">
        <v>-306.616601</v>
      </c>
      <c r="O290">
        <v>1.4718E-2</v>
      </c>
      <c r="P290">
        <v>106.978218</v>
      </c>
      <c r="Q290">
        <v>-306.54907200000002</v>
      </c>
      <c r="R290">
        <v>-3.3100000000000002E-4</v>
      </c>
      <c r="S290">
        <v>7.5983879999999999</v>
      </c>
      <c r="T290">
        <v>1.4387E-2</v>
      </c>
    </row>
    <row r="291" spans="1:20" x14ac:dyDescent="0.25">
      <c r="A291">
        <v>289</v>
      </c>
      <c r="B291">
        <v>3</v>
      </c>
      <c r="C291" t="s">
        <v>300</v>
      </c>
      <c r="D291" t="s">
        <v>300</v>
      </c>
      <c r="E291" t="s">
        <v>80</v>
      </c>
      <c r="F291">
        <v>1.4997E-2</v>
      </c>
      <c r="G291">
        <v>222.50800000000001</v>
      </c>
      <c r="H291">
        <v>300.68200000000002</v>
      </c>
      <c r="I291">
        <v>4.3968280000000002</v>
      </c>
      <c r="J291">
        <v>0</v>
      </c>
      <c r="K291">
        <v>15.921946</v>
      </c>
      <c r="L291">
        <v>-3.39E-4</v>
      </c>
      <c r="M291">
        <v>108.36308200000001</v>
      </c>
      <c r="N291">
        <v>-306.57802400000003</v>
      </c>
      <c r="O291">
        <v>-3.8930000000000002E-3</v>
      </c>
      <c r="P291">
        <v>108.411186</v>
      </c>
      <c r="Q291">
        <v>-306.54959100000002</v>
      </c>
      <c r="R291">
        <v>-3.88E-4</v>
      </c>
      <c r="S291">
        <v>5.5879050000000001</v>
      </c>
      <c r="T291">
        <v>3.5049999999999999E-3</v>
      </c>
    </row>
    <row r="292" spans="1:20" x14ac:dyDescent="0.25">
      <c r="A292">
        <v>290</v>
      </c>
      <c r="B292">
        <v>3</v>
      </c>
      <c r="C292" t="s">
        <v>300</v>
      </c>
      <c r="D292" t="s">
        <v>300</v>
      </c>
      <c r="E292" t="s">
        <v>80</v>
      </c>
      <c r="F292">
        <v>3.8975000000000003E-2</v>
      </c>
      <c r="G292">
        <v>306.94099999999997</v>
      </c>
      <c r="H292">
        <v>289.00400000000002</v>
      </c>
      <c r="I292">
        <v>4.6847799999999999</v>
      </c>
      <c r="J292">
        <v>0</v>
      </c>
      <c r="K292">
        <v>15.922057000000001</v>
      </c>
      <c r="L292">
        <v>-1.08E-4</v>
      </c>
      <c r="M292">
        <v>109.859593</v>
      </c>
      <c r="N292">
        <v>-306.538839</v>
      </c>
      <c r="O292">
        <v>-5.8100000000000003E-4</v>
      </c>
      <c r="P292">
        <v>109.844154</v>
      </c>
      <c r="Q292">
        <v>-306.55007899999998</v>
      </c>
      <c r="R292">
        <v>-4.0499999999999998E-4</v>
      </c>
      <c r="S292">
        <v>1.909756</v>
      </c>
      <c r="T292">
        <v>1.76E-4</v>
      </c>
    </row>
    <row r="293" spans="1:20" x14ac:dyDescent="0.25">
      <c r="A293">
        <v>291</v>
      </c>
      <c r="B293">
        <v>3</v>
      </c>
      <c r="C293" t="s">
        <v>300</v>
      </c>
      <c r="D293" t="s">
        <v>300</v>
      </c>
      <c r="E293" t="s">
        <v>80</v>
      </c>
      <c r="F293">
        <v>7.5509999999999994E-2</v>
      </c>
      <c r="G293">
        <v>209.495</v>
      </c>
      <c r="H293">
        <v>247.024</v>
      </c>
      <c r="I293">
        <v>5.9271000000000003</v>
      </c>
      <c r="J293">
        <v>0</v>
      </c>
      <c r="K293">
        <v>15.922131</v>
      </c>
      <c r="L293">
        <v>7.9600000000000005E-4</v>
      </c>
      <c r="M293">
        <v>111.679445</v>
      </c>
      <c r="N293">
        <v>-306.61516599999999</v>
      </c>
      <c r="O293">
        <v>-1.8940000000000001E-3</v>
      </c>
      <c r="P293">
        <v>111.754784</v>
      </c>
      <c r="Q293">
        <v>-306.55096400000002</v>
      </c>
      <c r="R293">
        <v>-4.4499999999999997E-4</v>
      </c>
      <c r="S293">
        <v>9.898377</v>
      </c>
      <c r="T293">
        <v>1.449E-3</v>
      </c>
    </row>
    <row r="294" spans="1:20" x14ac:dyDescent="0.25">
      <c r="A294">
        <v>292</v>
      </c>
      <c r="B294">
        <v>2</v>
      </c>
      <c r="C294" t="s">
        <v>299</v>
      </c>
      <c r="D294" t="s">
        <v>299</v>
      </c>
      <c r="E294" t="s">
        <v>80</v>
      </c>
      <c r="F294">
        <v>2.04E-4</v>
      </c>
      <c r="G294">
        <v>203.70500000000001</v>
      </c>
      <c r="H294">
        <v>388.42500000000001</v>
      </c>
      <c r="I294">
        <v>2.9910960000000002</v>
      </c>
      <c r="J294">
        <v>0</v>
      </c>
      <c r="K294">
        <v>15.922131</v>
      </c>
      <c r="L294">
        <v>1.2E-4</v>
      </c>
      <c r="M294">
        <v>113.177362</v>
      </c>
      <c r="N294">
        <v>-306.56084199999998</v>
      </c>
      <c r="O294">
        <v>-1.031E-3</v>
      </c>
      <c r="P294">
        <v>113.187752</v>
      </c>
      <c r="Q294">
        <v>-306.55148300000002</v>
      </c>
      <c r="R294">
        <v>-4.2200000000000001E-4</v>
      </c>
      <c r="S294">
        <v>1.3983669999999999</v>
      </c>
      <c r="T294">
        <v>6.0899999999999995E-4</v>
      </c>
    </row>
    <row r="295" spans="1:20" x14ac:dyDescent="0.25">
      <c r="A295">
        <v>293</v>
      </c>
      <c r="B295">
        <v>2</v>
      </c>
      <c r="C295" t="s">
        <v>299</v>
      </c>
      <c r="D295" t="s">
        <v>299</v>
      </c>
      <c r="E295" t="s">
        <v>80</v>
      </c>
      <c r="F295">
        <v>3.4099999999999998E-3</v>
      </c>
      <c r="G295">
        <v>163.08799999999999</v>
      </c>
      <c r="H295">
        <v>242.59200000000001</v>
      </c>
      <c r="I295">
        <v>3.9394070000000001</v>
      </c>
      <c r="J295">
        <v>0</v>
      </c>
      <c r="K295">
        <v>15.922093</v>
      </c>
      <c r="L295">
        <v>2.6999999999999999E-5</v>
      </c>
      <c r="M295">
        <v>115.146598</v>
      </c>
      <c r="N295">
        <v>-306.50249300000002</v>
      </c>
      <c r="O295">
        <v>-7.5199999999999996E-4</v>
      </c>
      <c r="P295">
        <v>115.098373</v>
      </c>
      <c r="Q295">
        <v>-306.55218500000001</v>
      </c>
      <c r="R295">
        <v>-4.15E-4</v>
      </c>
      <c r="S295">
        <v>6.9245650000000003</v>
      </c>
      <c r="T295">
        <v>3.3700000000000001E-4</v>
      </c>
    </row>
    <row r="296" spans="1:20" x14ac:dyDescent="0.25">
      <c r="A296">
        <v>294</v>
      </c>
      <c r="B296">
        <v>2</v>
      </c>
      <c r="C296" t="s">
        <v>299</v>
      </c>
      <c r="D296" t="s">
        <v>299</v>
      </c>
      <c r="E296" t="s">
        <v>80</v>
      </c>
      <c r="F296">
        <v>2.4316999999999998E-2</v>
      </c>
      <c r="G296">
        <v>190.72</v>
      </c>
      <c r="H296">
        <v>323.72699999999998</v>
      </c>
      <c r="I296">
        <v>2.6664699999999999</v>
      </c>
      <c r="J296">
        <v>0</v>
      </c>
      <c r="K296">
        <v>15.922067999999999</v>
      </c>
      <c r="L296">
        <v>9.0000000000000002E-6</v>
      </c>
      <c r="M296">
        <v>116.48550299999999</v>
      </c>
      <c r="N296">
        <v>-306.62619899999999</v>
      </c>
      <c r="O296">
        <v>-1.4333E-2</v>
      </c>
      <c r="P296">
        <v>116.531342</v>
      </c>
      <c r="Q296">
        <v>-306.55270400000001</v>
      </c>
      <c r="R296">
        <v>-4.15E-4</v>
      </c>
      <c r="S296">
        <v>8.6617929999999994</v>
      </c>
      <c r="T296">
        <v>1.3918E-2</v>
      </c>
    </row>
    <row r="297" spans="1:20" x14ac:dyDescent="0.25">
      <c r="A297">
        <v>295</v>
      </c>
      <c r="B297">
        <v>2</v>
      </c>
      <c r="C297" t="s">
        <v>299</v>
      </c>
      <c r="D297" t="s">
        <v>299</v>
      </c>
      <c r="E297" t="s">
        <v>80</v>
      </c>
      <c r="F297">
        <v>1.2418E-2</v>
      </c>
      <c r="G297">
        <v>289.56099999999998</v>
      </c>
      <c r="H297">
        <v>385.392</v>
      </c>
      <c r="I297">
        <v>2.9012419999999999</v>
      </c>
      <c r="J297">
        <v>0</v>
      </c>
      <c r="K297">
        <v>15.922055</v>
      </c>
      <c r="L297">
        <v>3.0000000000000001E-6</v>
      </c>
      <c r="M297">
        <v>117.985039</v>
      </c>
      <c r="N297">
        <v>-306.56708300000003</v>
      </c>
      <c r="O297">
        <v>1.0727E-2</v>
      </c>
      <c r="P297">
        <v>117.96431699999999</v>
      </c>
      <c r="Q297">
        <v>-306.553223</v>
      </c>
      <c r="R297">
        <v>-4.15E-4</v>
      </c>
      <c r="S297">
        <v>2.4929320000000001</v>
      </c>
      <c r="T297">
        <v>1.0312E-2</v>
      </c>
    </row>
    <row r="298" spans="1:20" x14ac:dyDescent="0.25">
      <c r="A298">
        <v>296</v>
      </c>
      <c r="B298">
        <v>2</v>
      </c>
      <c r="C298" t="s">
        <v>299</v>
      </c>
      <c r="D298" t="s">
        <v>299</v>
      </c>
      <c r="E298" t="s">
        <v>80</v>
      </c>
      <c r="F298">
        <v>3.1967000000000002E-2</v>
      </c>
      <c r="G298">
        <v>154.893</v>
      </c>
      <c r="H298">
        <v>398.79700000000003</v>
      </c>
      <c r="I298">
        <v>4.0456859999999999</v>
      </c>
      <c r="J298">
        <v>0</v>
      </c>
      <c r="K298">
        <v>15.922057000000001</v>
      </c>
      <c r="L298">
        <v>9.9999999999999995E-7</v>
      </c>
      <c r="M298">
        <v>119.88835899999999</v>
      </c>
      <c r="N298">
        <v>-306.476946</v>
      </c>
      <c r="O298">
        <v>-1.4437999999999999E-2</v>
      </c>
      <c r="P298">
        <v>119.874939</v>
      </c>
      <c r="Q298">
        <v>-306.55392499999999</v>
      </c>
      <c r="R298">
        <v>-4.1300000000000001E-4</v>
      </c>
      <c r="S298">
        <v>7.8139269999999996</v>
      </c>
      <c r="T298">
        <v>1.4024999999999999E-2</v>
      </c>
    </row>
    <row r="299" spans="1:20" x14ac:dyDescent="0.25">
      <c r="A299">
        <v>297</v>
      </c>
      <c r="B299">
        <v>2</v>
      </c>
      <c r="C299" t="s">
        <v>299</v>
      </c>
      <c r="D299" t="s">
        <v>299</v>
      </c>
      <c r="E299" t="s">
        <v>80</v>
      </c>
      <c r="F299">
        <v>7.67E-4</v>
      </c>
      <c r="G299">
        <v>178.40799999999999</v>
      </c>
      <c r="H299">
        <v>326.90600000000001</v>
      </c>
      <c r="I299">
        <v>2.782721</v>
      </c>
      <c r="J299">
        <v>0</v>
      </c>
      <c r="K299">
        <v>15.905450999999999</v>
      </c>
      <c r="L299">
        <v>0</v>
      </c>
      <c r="M299">
        <v>121.30236499999999</v>
      </c>
      <c r="N299">
        <v>-306.56600400000002</v>
      </c>
      <c r="O299">
        <v>1.5529999999999999E-3</v>
      </c>
      <c r="P299">
        <v>121.307495</v>
      </c>
      <c r="Q299">
        <v>-306.55447400000003</v>
      </c>
      <c r="R299">
        <v>-4.1300000000000001E-4</v>
      </c>
      <c r="S299">
        <v>1.261943</v>
      </c>
      <c r="T299">
        <v>1.14E-3</v>
      </c>
    </row>
    <row r="300" spans="1:20" x14ac:dyDescent="0.25">
      <c r="A300">
        <v>298</v>
      </c>
      <c r="B300">
        <v>3</v>
      </c>
      <c r="C300" t="s">
        <v>298</v>
      </c>
      <c r="D300" t="s">
        <v>298</v>
      </c>
      <c r="E300" t="s">
        <v>80</v>
      </c>
      <c r="F300">
        <v>1.2279999999999999E-3</v>
      </c>
      <c r="G300">
        <v>310.08300000000003</v>
      </c>
      <c r="H300">
        <v>294.96899999999999</v>
      </c>
      <c r="I300">
        <v>5.8122530000000001</v>
      </c>
      <c r="J300">
        <v>0</v>
      </c>
      <c r="K300">
        <v>15.731932</v>
      </c>
      <c r="L300">
        <v>9.7799999999999992E-4</v>
      </c>
      <c r="M300">
        <v>123.220012</v>
      </c>
      <c r="N300">
        <v>-306.53652199999999</v>
      </c>
      <c r="O300">
        <v>3.5199999999999999E-4</v>
      </c>
      <c r="P300">
        <v>123.206947</v>
      </c>
      <c r="Q300">
        <v>-306.55517600000002</v>
      </c>
      <c r="R300">
        <v>-3.9300000000000001E-4</v>
      </c>
      <c r="S300">
        <v>2.2773919999999999</v>
      </c>
      <c r="T300">
        <v>4.1E-5</v>
      </c>
    </row>
    <row r="301" spans="1:20" x14ac:dyDescent="0.25">
      <c r="A301">
        <v>299</v>
      </c>
      <c r="B301">
        <v>3</v>
      </c>
      <c r="C301" t="s">
        <v>298</v>
      </c>
      <c r="D301" t="s">
        <v>298</v>
      </c>
      <c r="E301" t="s">
        <v>80</v>
      </c>
      <c r="F301">
        <v>2.5475999999999999E-2</v>
      </c>
      <c r="G301">
        <v>488.25799999999998</v>
      </c>
      <c r="H301">
        <v>441.00200000000001</v>
      </c>
      <c r="I301">
        <v>3.8859509999999999</v>
      </c>
      <c r="J301">
        <v>0</v>
      </c>
      <c r="K301">
        <v>15.474517000000001</v>
      </c>
      <c r="L301">
        <v>-5.1199999999999998E-4</v>
      </c>
      <c r="M301">
        <v>124.606983</v>
      </c>
      <c r="N301">
        <v>-306.55906599999997</v>
      </c>
      <c r="O301">
        <v>3.6359999999999999E-3</v>
      </c>
      <c r="P301">
        <v>124.610535</v>
      </c>
      <c r="Q301">
        <v>-306.55566399999998</v>
      </c>
      <c r="R301">
        <v>-3.3399999999999999E-4</v>
      </c>
      <c r="S301">
        <v>0.49182900000000002</v>
      </c>
      <c r="T301">
        <v>3.3019999999999998E-3</v>
      </c>
    </row>
    <row r="302" spans="1:20" x14ac:dyDescent="0.25">
      <c r="A302">
        <v>300</v>
      </c>
      <c r="B302">
        <v>3</v>
      </c>
      <c r="C302" t="s">
        <v>298</v>
      </c>
      <c r="D302" t="s">
        <v>298</v>
      </c>
      <c r="E302" t="s">
        <v>80</v>
      </c>
      <c r="F302">
        <v>6.8209999999999998E-3</v>
      </c>
      <c r="G302">
        <v>202.14500000000001</v>
      </c>
      <c r="H302">
        <v>234.739</v>
      </c>
      <c r="I302">
        <v>5.4050440000000002</v>
      </c>
      <c r="J302">
        <v>0</v>
      </c>
      <c r="K302">
        <v>15.047532</v>
      </c>
      <c r="L302">
        <v>-3.1999999999999999E-5</v>
      </c>
      <c r="M302">
        <v>126.434704</v>
      </c>
      <c r="N302">
        <v>-306.55888399999998</v>
      </c>
      <c r="O302">
        <v>1.1249999999999999E-3</v>
      </c>
      <c r="P302">
        <v>126.440056</v>
      </c>
      <c r="Q302">
        <v>-306.55633499999999</v>
      </c>
      <c r="R302">
        <v>-3.4400000000000001E-4</v>
      </c>
      <c r="S302">
        <v>0.59271399999999996</v>
      </c>
      <c r="T302">
        <v>7.8100000000000001E-4</v>
      </c>
    </row>
    <row r="303" spans="1:20" x14ac:dyDescent="0.25">
      <c r="A303">
        <v>301</v>
      </c>
      <c r="B303">
        <v>3</v>
      </c>
      <c r="C303" t="s">
        <v>298</v>
      </c>
      <c r="D303" t="s">
        <v>298</v>
      </c>
      <c r="E303" t="s">
        <v>80</v>
      </c>
      <c r="F303">
        <v>4.3235999999999997E-2</v>
      </c>
      <c r="G303">
        <v>216.77099999999999</v>
      </c>
      <c r="H303">
        <v>355.08600000000001</v>
      </c>
      <c r="I303">
        <v>3.842012</v>
      </c>
      <c r="J303">
        <v>0</v>
      </c>
      <c r="K303">
        <v>14.727499999999999</v>
      </c>
      <c r="L303">
        <v>-1.7E-5</v>
      </c>
      <c r="M303">
        <v>127.79764</v>
      </c>
      <c r="N303">
        <v>-306.52582799999999</v>
      </c>
      <c r="O303">
        <v>5.5000000000000003E-4</v>
      </c>
      <c r="P303">
        <v>127.778122</v>
      </c>
      <c r="Q303">
        <v>-306.55685399999999</v>
      </c>
      <c r="R303">
        <v>-3.4600000000000001E-4</v>
      </c>
      <c r="S303">
        <v>3.6655229999999999</v>
      </c>
      <c r="T303">
        <v>2.04E-4</v>
      </c>
    </row>
    <row r="304" spans="1:20" x14ac:dyDescent="0.25">
      <c r="A304">
        <v>302</v>
      </c>
      <c r="B304">
        <v>4</v>
      </c>
      <c r="C304" t="s">
        <v>297</v>
      </c>
      <c r="D304" t="s">
        <v>297</v>
      </c>
      <c r="E304" t="s">
        <v>80</v>
      </c>
      <c r="F304">
        <v>6.0406000000000001E-2</v>
      </c>
      <c r="G304">
        <v>290.95299999999997</v>
      </c>
      <c r="H304">
        <v>276.13799999999998</v>
      </c>
      <c r="I304">
        <v>6.6397779999999997</v>
      </c>
      <c r="J304">
        <v>0</v>
      </c>
      <c r="K304">
        <v>14.349672</v>
      </c>
      <c r="L304">
        <v>-1.1E-5</v>
      </c>
      <c r="M304">
        <v>129.524022</v>
      </c>
      <c r="N304">
        <v>-306.56955499999998</v>
      </c>
      <c r="O304">
        <v>1.6329999999999999E-3</v>
      </c>
      <c r="P304">
        <v>129.520218</v>
      </c>
      <c r="Q304">
        <v>-306.55755599999998</v>
      </c>
      <c r="R304">
        <v>-3.48E-4</v>
      </c>
      <c r="S304">
        <v>1.25874</v>
      </c>
      <c r="T304">
        <v>1.286E-3</v>
      </c>
    </row>
    <row r="305" spans="1:20" x14ac:dyDescent="0.25">
      <c r="A305">
        <v>303</v>
      </c>
      <c r="B305">
        <v>4</v>
      </c>
      <c r="C305" t="s">
        <v>297</v>
      </c>
      <c r="D305" t="s">
        <v>297</v>
      </c>
      <c r="E305" t="s">
        <v>80</v>
      </c>
      <c r="F305">
        <v>2.8192999999999999E-2</v>
      </c>
      <c r="G305">
        <v>363.262</v>
      </c>
      <c r="H305">
        <v>325.86</v>
      </c>
      <c r="I305">
        <v>5.4002160000000003</v>
      </c>
      <c r="J305">
        <v>0</v>
      </c>
      <c r="K305">
        <v>14.103692000000001</v>
      </c>
      <c r="L305">
        <v>-9.0000000000000002E-6</v>
      </c>
      <c r="M305">
        <v>130.799544</v>
      </c>
      <c r="N305">
        <v>-306.55285099999998</v>
      </c>
      <c r="O305">
        <v>-1.621E-3</v>
      </c>
      <c r="P305">
        <v>130.79920999999999</v>
      </c>
      <c r="Q305">
        <v>-306.55810500000001</v>
      </c>
      <c r="R305">
        <v>-3.4900000000000003E-4</v>
      </c>
      <c r="S305">
        <v>0.52649000000000001</v>
      </c>
      <c r="T305">
        <v>1.2719999999999999E-3</v>
      </c>
    </row>
    <row r="306" spans="1:20" x14ac:dyDescent="0.25">
      <c r="A306">
        <v>304</v>
      </c>
      <c r="B306">
        <v>3</v>
      </c>
      <c r="C306" t="s">
        <v>296</v>
      </c>
      <c r="D306" t="s">
        <v>296</v>
      </c>
      <c r="E306" t="s">
        <v>80</v>
      </c>
      <c r="F306">
        <v>3.0384000000000001E-2</v>
      </c>
      <c r="G306">
        <v>287.01</v>
      </c>
      <c r="H306">
        <v>284.67500000000001</v>
      </c>
      <c r="I306">
        <v>5.3347559999999996</v>
      </c>
      <c r="J306">
        <v>0</v>
      </c>
      <c r="K306">
        <v>13.801513</v>
      </c>
      <c r="L306">
        <v>-7.9999999999999996E-6</v>
      </c>
      <c r="M306">
        <v>132.48883599999999</v>
      </c>
      <c r="N306">
        <v>-306.53637700000002</v>
      </c>
      <c r="O306">
        <v>6.5099999999999999E-4</v>
      </c>
      <c r="P306">
        <v>132.471878</v>
      </c>
      <c r="Q306">
        <v>-306.55862400000001</v>
      </c>
      <c r="R306">
        <v>-3.5E-4</v>
      </c>
      <c r="S306">
        <v>2.797383</v>
      </c>
      <c r="T306">
        <v>3.01E-4</v>
      </c>
    </row>
    <row r="307" spans="1:20" x14ac:dyDescent="0.25">
      <c r="A307">
        <v>305</v>
      </c>
      <c r="B307">
        <v>3</v>
      </c>
      <c r="C307" t="s">
        <v>296</v>
      </c>
      <c r="D307" t="s">
        <v>296</v>
      </c>
      <c r="E307" t="s">
        <v>80</v>
      </c>
      <c r="F307">
        <v>3.3024999999999999E-2</v>
      </c>
      <c r="G307">
        <v>381.524</v>
      </c>
      <c r="H307">
        <v>328.68700000000001</v>
      </c>
      <c r="I307">
        <v>4.0859249999999996</v>
      </c>
      <c r="J307">
        <v>0</v>
      </c>
      <c r="K307">
        <v>13.577859</v>
      </c>
      <c r="L307">
        <v>3.4989999999999999E-3</v>
      </c>
      <c r="M307">
        <v>133.78823800000001</v>
      </c>
      <c r="N307">
        <v>-306.46756800000003</v>
      </c>
      <c r="O307">
        <v>2.2769999999999999E-3</v>
      </c>
      <c r="P307">
        <v>133.702866</v>
      </c>
      <c r="Q307">
        <v>-306.55886800000002</v>
      </c>
      <c r="R307">
        <v>-2.0000000000000001E-4</v>
      </c>
      <c r="S307">
        <v>12.499712000000001</v>
      </c>
      <c r="T307">
        <v>2.078E-3</v>
      </c>
    </row>
    <row r="308" spans="1:20" x14ac:dyDescent="0.25">
      <c r="A308">
        <v>306</v>
      </c>
      <c r="B308">
        <v>3</v>
      </c>
      <c r="C308" t="s">
        <v>296</v>
      </c>
      <c r="D308" t="s">
        <v>296</v>
      </c>
      <c r="E308" t="s">
        <v>80</v>
      </c>
      <c r="F308">
        <v>9.0760000000000007E-3</v>
      </c>
      <c r="G308">
        <v>223.85300000000001</v>
      </c>
      <c r="H308">
        <v>301.93099999999998</v>
      </c>
      <c r="I308">
        <v>3.2497319999999998</v>
      </c>
      <c r="J308">
        <v>0</v>
      </c>
      <c r="K308">
        <v>13.350275999999999</v>
      </c>
      <c r="L308">
        <v>4.4739999999999997E-3</v>
      </c>
      <c r="M308">
        <v>134.91152700000001</v>
      </c>
      <c r="N308">
        <v>-306.58049899999997</v>
      </c>
      <c r="O308">
        <v>-1.794E-3</v>
      </c>
      <c r="P308">
        <v>134.91352800000001</v>
      </c>
      <c r="Q308">
        <v>-306.558716</v>
      </c>
      <c r="R308">
        <v>1.6799999999999999E-4</v>
      </c>
      <c r="S308">
        <v>2.187513</v>
      </c>
      <c r="T308">
        <v>1.627E-3</v>
      </c>
    </row>
    <row r="309" spans="1:20" x14ac:dyDescent="0.25">
      <c r="A309">
        <v>307</v>
      </c>
      <c r="B309">
        <v>4</v>
      </c>
      <c r="C309" t="s">
        <v>295</v>
      </c>
      <c r="D309" t="s">
        <v>295</v>
      </c>
      <c r="E309" t="s">
        <v>80</v>
      </c>
      <c r="F309">
        <v>2.4555E-2</v>
      </c>
      <c r="G309">
        <v>480.74200000000002</v>
      </c>
      <c r="H309">
        <v>440.51799999999997</v>
      </c>
      <c r="I309">
        <v>6.4238819999999999</v>
      </c>
      <c r="J309">
        <v>0</v>
      </c>
      <c r="K309">
        <v>13.042567999999999</v>
      </c>
      <c r="L309">
        <v>1.126E-3</v>
      </c>
      <c r="M309">
        <v>136.47466399999999</v>
      </c>
      <c r="N309">
        <v>-306.57400999999999</v>
      </c>
      <c r="O309">
        <v>1.12E-4</v>
      </c>
      <c r="P309">
        <v>136.49558999999999</v>
      </c>
      <c r="Q309">
        <v>-306.55810500000001</v>
      </c>
      <c r="R309">
        <v>5.0000000000000001E-4</v>
      </c>
      <c r="S309">
        <v>2.6283720000000002</v>
      </c>
      <c r="T309">
        <v>3.8699999999999997E-4</v>
      </c>
    </row>
    <row r="310" spans="1:20" x14ac:dyDescent="0.25">
      <c r="A310">
        <v>308</v>
      </c>
      <c r="B310">
        <v>4</v>
      </c>
      <c r="C310" t="s">
        <v>295</v>
      </c>
      <c r="D310" t="s">
        <v>295</v>
      </c>
      <c r="E310" t="s">
        <v>80</v>
      </c>
      <c r="F310">
        <v>2.3550000000000001E-2</v>
      </c>
      <c r="G310">
        <v>292.35700000000003</v>
      </c>
      <c r="H310">
        <v>343.51900000000001</v>
      </c>
      <c r="I310">
        <v>4.6284260000000002</v>
      </c>
      <c r="J310">
        <v>0</v>
      </c>
      <c r="K310">
        <v>12.813433</v>
      </c>
      <c r="L310">
        <v>5.1900000000000004E-4</v>
      </c>
      <c r="M310">
        <v>137.64389299999999</v>
      </c>
      <c r="N310">
        <v>-306.49992200000003</v>
      </c>
      <c r="O310">
        <v>-4.9049999999999996E-3</v>
      </c>
      <c r="P310">
        <v>137.65794399999999</v>
      </c>
      <c r="Q310">
        <v>-306.557526</v>
      </c>
      <c r="R310">
        <v>5.8600000000000004E-4</v>
      </c>
      <c r="S310">
        <v>5.9292579999999999</v>
      </c>
      <c r="T310">
        <v>4.3189999999999999E-3</v>
      </c>
    </row>
    <row r="311" spans="1:20" x14ac:dyDescent="0.25">
      <c r="A311">
        <v>309</v>
      </c>
      <c r="B311">
        <v>4</v>
      </c>
      <c r="C311" t="s">
        <v>295</v>
      </c>
      <c r="D311" t="s">
        <v>295</v>
      </c>
      <c r="E311" t="s">
        <v>80</v>
      </c>
      <c r="F311">
        <v>2.298E-2</v>
      </c>
      <c r="G311">
        <v>305.89</v>
      </c>
      <c r="H311">
        <v>259.31900000000002</v>
      </c>
      <c r="I311">
        <v>5.9673619999999996</v>
      </c>
      <c r="J311">
        <v>0</v>
      </c>
      <c r="K311">
        <v>12.515777</v>
      </c>
      <c r="L311">
        <v>5.5699999999999999E-4</v>
      </c>
      <c r="M311">
        <v>139.123683</v>
      </c>
      <c r="N311">
        <v>-306.53037999999998</v>
      </c>
      <c r="O311">
        <v>-5.0080000000000003E-3</v>
      </c>
      <c r="P311">
        <v>139.17610199999999</v>
      </c>
      <c r="Q311">
        <v>-306.55651899999998</v>
      </c>
      <c r="R311">
        <v>7.1699999999999997E-4</v>
      </c>
      <c r="S311">
        <v>5.8573789999999999</v>
      </c>
      <c r="T311">
        <v>4.2900000000000004E-3</v>
      </c>
    </row>
    <row r="312" spans="1:20" x14ac:dyDescent="0.25">
      <c r="A312">
        <v>310</v>
      </c>
      <c r="B312">
        <v>4</v>
      </c>
      <c r="C312" t="s">
        <v>295</v>
      </c>
      <c r="D312" t="s">
        <v>295</v>
      </c>
      <c r="E312" t="s">
        <v>80</v>
      </c>
      <c r="F312">
        <v>4.9362000000000003E-2</v>
      </c>
      <c r="G312">
        <v>268.70499999999998</v>
      </c>
      <c r="H312">
        <v>298.108</v>
      </c>
      <c r="I312">
        <v>5.1710209999999996</v>
      </c>
      <c r="J312">
        <v>0</v>
      </c>
      <c r="K312">
        <v>12.300311000000001</v>
      </c>
      <c r="L312">
        <v>8.8380000000000004E-3</v>
      </c>
      <c r="M312">
        <v>140.33093500000001</v>
      </c>
      <c r="N312">
        <v>-306.51501000000002</v>
      </c>
      <c r="O312">
        <v>1.722E-3</v>
      </c>
      <c r="P312">
        <v>140.29170199999999</v>
      </c>
      <c r="Q312">
        <v>-306.555634</v>
      </c>
      <c r="R312">
        <v>8.7799999999999998E-4</v>
      </c>
      <c r="S312">
        <v>5.6475749999999998</v>
      </c>
      <c r="T312">
        <v>8.4400000000000002E-4</v>
      </c>
    </row>
    <row r="313" spans="1:20" x14ac:dyDescent="0.25">
      <c r="A313">
        <v>311</v>
      </c>
      <c r="B313">
        <v>4</v>
      </c>
      <c r="C313" t="s">
        <v>295</v>
      </c>
      <c r="D313" t="s">
        <v>295</v>
      </c>
      <c r="E313" t="s">
        <v>80</v>
      </c>
      <c r="F313">
        <v>1.7183E-2</v>
      </c>
      <c r="G313">
        <v>254.953</v>
      </c>
      <c r="H313">
        <v>258.87200000000001</v>
      </c>
      <c r="I313">
        <v>5.4342819999999996</v>
      </c>
      <c r="J313">
        <v>0</v>
      </c>
      <c r="K313">
        <v>12.022166</v>
      </c>
      <c r="L313">
        <v>2.5080999999999999E-2</v>
      </c>
      <c r="M313">
        <v>141.74210099999999</v>
      </c>
      <c r="N313">
        <v>-306.56408800000003</v>
      </c>
      <c r="O313">
        <v>1.392E-3</v>
      </c>
      <c r="P313">
        <v>141.74954199999999</v>
      </c>
      <c r="Q313">
        <v>-306.55410799999999</v>
      </c>
      <c r="R313">
        <v>1.2179999999999999E-3</v>
      </c>
      <c r="S313">
        <v>1.244918</v>
      </c>
      <c r="T313">
        <v>1.74E-4</v>
      </c>
    </row>
    <row r="314" spans="1:20" x14ac:dyDescent="0.25">
      <c r="A314">
        <v>312</v>
      </c>
      <c r="B314">
        <v>5</v>
      </c>
      <c r="C314" t="s">
        <v>294</v>
      </c>
      <c r="D314" t="s">
        <v>294</v>
      </c>
      <c r="E314" t="s">
        <v>80</v>
      </c>
      <c r="F314">
        <v>2.479E-2</v>
      </c>
      <c r="G314">
        <v>508.755</v>
      </c>
      <c r="H314">
        <v>356.33</v>
      </c>
      <c r="I314">
        <v>5.8349520000000004</v>
      </c>
      <c r="J314">
        <v>0</v>
      </c>
      <c r="K314">
        <v>11.816273000000001</v>
      </c>
      <c r="L314">
        <v>-2.3668000000000002E-2</v>
      </c>
      <c r="M314">
        <v>142.824816</v>
      </c>
      <c r="N314">
        <v>-306.55710199999999</v>
      </c>
      <c r="O314">
        <v>1.915E-3</v>
      </c>
      <c r="P314">
        <v>142.82124300000001</v>
      </c>
      <c r="Q314">
        <v>-306.55276500000002</v>
      </c>
      <c r="R314">
        <v>1.111E-3</v>
      </c>
      <c r="S314">
        <v>0.56189500000000003</v>
      </c>
      <c r="T314">
        <v>8.0400000000000003E-4</v>
      </c>
    </row>
    <row r="315" spans="1:20" x14ac:dyDescent="0.25">
      <c r="A315">
        <v>313</v>
      </c>
      <c r="B315">
        <v>6</v>
      </c>
      <c r="C315" t="s">
        <v>293</v>
      </c>
      <c r="D315" t="s">
        <v>293</v>
      </c>
      <c r="E315" t="s">
        <v>80</v>
      </c>
      <c r="F315">
        <v>1.7873E-2</v>
      </c>
      <c r="G315">
        <v>392.54399999999998</v>
      </c>
      <c r="H315">
        <v>274.83199999999999</v>
      </c>
      <c r="I315">
        <v>8.4814710000000009</v>
      </c>
      <c r="J315">
        <v>0</v>
      </c>
      <c r="K315">
        <v>11.542444</v>
      </c>
      <c r="L315">
        <v>-2.5179E-2</v>
      </c>
      <c r="M315">
        <v>144.20499699999999</v>
      </c>
      <c r="N315">
        <v>-306.55941000000001</v>
      </c>
      <c r="O315">
        <v>5.0600000000000005E-4</v>
      </c>
      <c r="P315">
        <v>144.22139000000001</v>
      </c>
      <c r="Q315">
        <v>-306.55093399999998</v>
      </c>
      <c r="R315">
        <v>1.2099999999999999E-3</v>
      </c>
      <c r="S315">
        <v>1.84544</v>
      </c>
      <c r="T315">
        <v>7.0399999999999998E-4</v>
      </c>
    </row>
    <row r="316" spans="1:20" x14ac:dyDescent="0.25">
      <c r="A316">
        <v>314</v>
      </c>
      <c r="B316">
        <v>6</v>
      </c>
      <c r="C316" t="s">
        <v>293</v>
      </c>
      <c r="D316" t="s">
        <v>293</v>
      </c>
      <c r="E316" t="s">
        <v>80</v>
      </c>
      <c r="F316">
        <v>2.3975E-2</v>
      </c>
      <c r="G316">
        <v>695.03099999999995</v>
      </c>
      <c r="H316">
        <v>455.03899999999999</v>
      </c>
      <c r="I316">
        <v>6.6950799999999999</v>
      </c>
      <c r="J316">
        <v>0</v>
      </c>
      <c r="K316">
        <v>11.340093</v>
      </c>
      <c r="L316">
        <v>2.7921000000000001E-2</v>
      </c>
      <c r="M316">
        <v>145.25582</v>
      </c>
      <c r="N316">
        <v>-306.54032799999999</v>
      </c>
      <c r="O316">
        <v>1.0870000000000001E-3</v>
      </c>
      <c r="P316">
        <v>145.25006099999999</v>
      </c>
      <c r="Q316">
        <v>-306.549622</v>
      </c>
      <c r="R316">
        <v>1.5200000000000001E-3</v>
      </c>
      <c r="S316">
        <v>1.0933250000000001</v>
      </c>
      <c r="T316">
        <v>4.3300000000000001E-4</v>
      </c>
    </row>
    <row r="317" spans="1:20" x14ac:dyDescent="0.25">
      <c r="A317">
        <v>315</v>
      </c>
      <c r="B317">
        <v>6</v>
      </c>
      <c r="C317" t="s">
        <v>293</v>
      </c>
      <c r="D317" t="s">
        <v>293</v>
      </c>
      <c r="E317" t="s">
        <v>80</v>
      </c>
      <c r="F317">
        <v>2.7385E-2</v>
      </c>
      <c r="G317">
        <v>575.33900000000006</v>
      </c>
      <c r="H317">
        <v>419.17500000000001</v>
      </c>
      <c r="I317">
        <v>6.4019209999999998</v>
      </c>
      <c r="J317">
        <v>0</v>
      </c>
      <c r="K317">
        <v>11.141901000000001</v>
      </c>
      <c r="L317">
        <v>-2.9045999999999999E-2</v>
      </c>
      <c r="M317">
        <v>146.27256399999999</v>
      </c>
      <c r="N317">
        <v>-306.52108700000002</v>
      </c>
      <c r="O317">
        <v>-3.7800000000000003E-4</v>
      </c>
      <c r="P317">
        <v>146.26071200000001</v>
      </c>
      <c r="Q317">
        <v>-306.54812600000002</v>
      </c>
      <c r="R317">
        <v>1.2440000000000001E-3</v>
      </c>
      <c r="S317">
        <v>2.9522919999999999</v>
      </c>
      <c r="T317">
        <v>8.6600000000000002E-4</v>
      </c>
    </row>
    <row r="318" spans="1:20" x14ac:dyDescent="0.25">
      <c r="A318">
        <v>316</v>
      </c>
      <c r="B318">
        <v>6</v>
      </c>
      <c r="C318" t="s">
        <v>293</v>
      </c>
      <c r="D318" t="s">
        <v>293</v>
      </c>
      <c r="E318" t="s">
        <v>80</v>
      </c>
      <c r="F318">
        <v>2.9295000000000002E-2</v>
      </c>
      <c r="G318">
        <v>627.81399999999996</v>
      </c>
      <c r="H318">
        <v>344.19299999999998</v>
      </c>
      <c r="I318">
        <v>8.2570379999999997</v>
      </c>
      <c r="J318">
        <v>0</v>
      </c>
      <c r="K318">
        <v>10.884604</v>
      </c>
      <c r="L318">
        <v>-3.1092999999999999E-2</v>
      </c>
      <c r="M318">
        <v>147.567768</v>
      </c>
      <c r="N318">
        <v>-306.558224</v>
      </c>
      <c r="O318">
        <v>1.101E-3</v>
      </c>
      <c r="P318">
        <v>147.580963</v>
      </c>
      <c r="Q318">
        <v>-306.546356</v>
      </c>
      <c r="R318">
        <v>1.199E-3</v>
      </c>
      <c r="S318">
        <v>1.774686</v>
      </c>
      <c r="T318">
        <v>9.8999999999999994E-5</v>
      </c>
    </row>
    <row r="319" spans="1:20" x14ac:dyDescent="0.25">
      <c r="A319">
        <v>317</v>
      </c>
      <c r="B319">
        <v>6</v>
      </c>
      <c r="C319" t="s">
        <v>293</v>
      </c>
      <c r="D319" t="s">
        <v>293</v>
      </c>
      <c r="E319" t="s">
        <v>80</v>
      </c>
      <c r="F319">
        <v>3.7023E-2</v>
      </c>
      <c r="G319">
        <v>361.27300000000002</v>
      </c>
      <c r="H319">
        <v>280.94799999999998</v>
      </c>
      <c r="I319">
        <v>5.5556869999999998</v>
      </c>
      <c r="J319">
        <v>0</v>
      </c>
      <c r="K319">
        <v>10.696294999999999</v>
      </c>
      <c r="L319">
        <v>3.2363999999999997E-2</v>
      </c>
      <c r="M319">
        <v>148.53728599999999</v>
      </c>
      <c r="N319">
        <v>-306.56364000000002</v>
      </c>
      <c r="O319">
        <v>1.09E-3</v>
      </c>
      <c r="P319">
        <v>148.551132</v>
      </c>
      <c r="Q319">
        <v>-306.545074</v>
      </c>
      <c r="R319">
        <v>1.5449999999999999E-3</v>
      </c>
      <c r="S319">
        <v>2.3160069999999999</v>
      </c>
      <c r="T319">
        <v>4.55E-4</v>
      </c>
    </row>
    <row r="320" spans="1:20" x14ac:dyDescent="0.25">
      <c r="A320">
        <v>318</v>
      </c>
      <c r="B320">
        <v>6</v>
      </c>
      <c r="C320" t="s">
        <v>293</v>
      </c>
      <c r="D320" t="s">
        <v>293</v>
      </c>
      <c r="E320" t="s">
        <v>80</v>
      </c>
      <c r="F320">
        <v>2.0357E-2</v>
      </c>
      <c r="G320">
        <v>356.94299999999998</v>
      </c>
      <c r="H320">
        <v>271.78300000000002</v>
      </c>
      <c r="I320">
        <v>7.9824650000000004</v>
      </c>
      <c r="J320">
        <v>0</v>
      </c>
      <c r="K320">
        <v>10.450276000000001</v>
      </c>
      <c r="L320">
        <v>3.4502999999999999E-2</v>
      </c>
      <c r="M320">
        <v>149.86399599999999</v>
      </c>
      <c r="N320">
        <v>-306.53185500000001</v>
      </c>
      <c r="O320">
        <v>5.3369999999999997E-3</v>
      </c>
      <c r="P320">
        <v>149.81866500000001</v>
      </c>
      <c r="Q320">
        <v>-306.54330399999998</v>
      </c>
      <c r="R320">
        <v>1.547E-3</v>
      </c>
      <c r="S320">
        <v>4.6754980000000002</v>
      </c>
      <c r="T320">
        <v>3.79E-3</v>
      </c>
    </row>
    <row r="321" spans="1:20" x14ac:dyDescent="0.25">
      <c r="A321">
        <v>319</v>
      </c>
      <c r="B321">
        <v>6</v>
      </c>
      <c r="C321" t="s">
        <v>293</v>
      </c>
      <c r="D321" t="s">
        <v>293</v>
      </c>
      <c r="E321" t="s">
        <v>80</v>
      </c>
      <c r="F321">
        <v>4.5360999999999999E-2</v>
      </c>
      <c r="G321">
        <v>386.48200000000003</v>
      </c>
      <c r="H321">
        <v>301.42399999999998</v>
      </c>
      <c r="I321">
        <v>5.0387969999999997</v>
      </c>
      <c r="J321">
        <v>0</v>
      </c>
      <c r="K321">
        <v>10.269053</v>
      </c>
      <c r="L321">
        <v>-3.5347000000000003E-2</v>
      </c>
      <c r="M321">
        <v>150.71016</v>
      </c>
      <c r="N321">
        <v>-306.59231</v>
      </c>
      <c r="O321">
        <v>3.1229999999999999E-3</v>
      </c>
      <c r="P321">
        <v>150.75010700000001</v>
      </c>
      <c r="Q321">
        <v>-306.54193099999998</v>
      </c>
      <c r="R321">
        <v>1.1739999999999999E-3</v>
      </c>
      <c r="S321">
        <v>6.429481</v>
      </c>
      <c r="T321">
        <v>1.949E-3</v>
      </c>
    </row>
    <row r="322" spans="1:20" x14ac:dyDescent="0.25">
      <c r="A322">
        <v>320</v>
      </c>
      <c r="B322">
        <v>6</v>
      </c>
      <c r="C322" t="s">
        <v>293</v>
      </c>
      <c r="D322" t="s">
        <v>293</v>
      </c>
      <c r="E322" t="s">
        <v>80</v>
      </c>
      <c r="F322">
        <v>3.1134999999999999E-2</v>
      </c>
      <c r="G322">
        <v>366.05099999999999</v>
      </c>
      <c r="H322">
        <v>308.68400000000003</v>
      </c>
      <c r="I322">
        <v>6.3826770000000002</v>
      </c>
      <c r="J322">
        <v>0</v>
      </c>
      <c r="K322">
        <v>10.090574999999999</v>
      </c>
      <c r="L322">
        <v>3.6409999999999998E-2</v>
      </c>
      <c r="M322">
        <v>151.63914800000001</v>
      </c>
      <c r="N322">
        <v>-306.54881499999999</v>
      </c>
      <c r="O322">
        <v>-3.042E-3</v>
      </c>
      <c r="P322">
        <v>151.66537500000001</v>
      </c>
      <c r="Q322">
        <v>-306.54083300000002</v>
      </c>
      <c r="R322">
        <v>1.5269999999999999E-3</v>
      </c>
      <c r="S322">
        <v>2.741444</v>
      </c>
      <c r="T322">
        <v>1.5150000000000001E-3</v>
      </c>
    </row>
    <row r="323" spans="1:20" x14ac:dyDescent="0.25">
      <c r="A323">
        <v>321</v>
      </c>
      <c r="B323">
        <v>5</v>
      </c>
      <c r="C323" t="s">
        <v>292</v>
      </c>
      <c r="D323" t="s">
        <v>292</v>
      </c>
      <c r="E323" t="s">
        <v>80</v>
      </c>
      <c r="F323">
        <v>1.6282000000000001E-2</v>
      </c>
      <c r="G323">
        <v>346.78500000000003</v>
      </c>
      <c r="H323">
        <v>335.34</v>
      </c>
      <c r="I323">
        <v>5.79061</v>
      </c>
      <c r="J323">
        <v>0</v>
      </c>
      <c r="K323">
        <v>9.8570650000000004</v>
      </c>
      <c r="L323">
        <v>3.8849000000000002E-2</v>
      </c>
      <c r="M323">
        <v>152.893394</v>
      </c>
      <c r="N323">
        <v>-306.55975699999999</v>
      </c>
      <c r="O323">
        <v>4.2859999999999999E-3</v>
      </c>
      <c r="P323">
        <v>152.86103800000001</v>
      </c>
      <c r="Q323">
        <v>-306.53918499999997</v>
      </c>
      <c r="R323">
        <v>1.5499999999999999E-3</v>
      </c>
      <c r="S323">
        <v>3.8341729999999998</v>
      </c>
      <c r="T323">
        <v>2.7360000000000002E-3</v>
      </c>
    </row>
    <row r="324" spans="1:20" x14ac:dyDescent="0.25">
      <c r="A324">
        <v>322</v>
      </c>
      <c r="B324">
        <v>5</v>
      </c>
      <c r="C324" t="s">
        <v>292</v>
      </c>
      <c r="D324" t="s">
        <v>292</v>
      </c>
      <c r="E324" t="s">
        <v>80</v>
      </c>
      <c r="F324">
        <v>1.6771999999999999E-2</v>
      </c>
      <c r="G324">
        <v>587.78800000000001</v>
      </c>
      <c r="H324">
        <v>405.26799999999997</v>
      </c>
      <c r="I324">
        <v>4.7368949999999996</v>
      </c>
      <c r="J324">
        <v>0</v>
      </c>
      <c r="K324">
        <v>9.6854410000000009</v>
      </c>
      <c r="L324">
        <v>-3.9130999999999999E-2</v>
      </c>
      <c r="M324">
        <v>153.75685899999999</v>
      </c>
      <c r="N324">
        <v>-306.52398299999999</v>
      </c>
      <c r="O324">
        <v>2.3E-3</v>
      </c>
      <c r="P324">
        <v>153.739563</v>
      </c>
      <c r="Q324">
        <v>-306.53784200000001</v>
      </c>
      <c r="R324">
        <v>1.1850000000000001E-3</v>
      </c>
      <c r="S324">
        <v>2.2163680000000001</v>
      </c>
      <c r="T324">
        <v>1.114E-3</v>
      </c>
    </row>
    <row r="325" spans="1:20" x14ac:dyDescent="0.25">
      <c r="A325">
        <v>323</v>
      </c>
      <c r="B325">
        <v>5</v>
      </c>
      <c r="C325" t="s">
        <v>292</v>
      </c>
      <c r="D325" t="s">
        <v>292</v>
      </c>
      <c r="E325" t="s">
        <v>80</v>
      </c>
      <c r="F325">
        <v>1.8464999999999999E-2</v>
      </c>
      <c r="G325">
        <v>307.721</v>
      </c>
      <c r="H325">
        <v>214.38399999999999</v>
      </c>
      <c r="I325">
        <v>5.5287559999999996</v>
      </c>
      <c r="J325">
        <v>0</v>
      </c>
      <c r="K325">
        <v>9.4613239999999994</v>
      </c>
      <c r="L325">
        <v>-4.0802999999999999E-2</v>
      </c>
      <c r="M325">
        <v>154.89751200000001</v>
      </c>
      <c r="N325">
        <v>-306.54059000000001</v>
      </c>
      <c r="O325">
        <v>4.4489999999999998E-3</v>
      </c>
      <c r="P325">
        <v>154.88717700000001</v>
      </c>
      <c r="Q325">
        <v>-306.53619400000002</v>
      </c>
      <c r="R325">
        <v>1.186E-3</v>
      </c>
      <c r="S325">
        <v>1.1231640000000001</v>
      </c>
      <c r="T325">
        <v>3.2629999999999998E-3</v>
      </c>
    </row>
    <row r="326" spans="1:20" x14ac:dyDescent="0.25">
      <c r="A326">
        <v>324</v>
      </c>
      <c r="B326">
        <v>5</v>
      </c>
      <c r="C326" t="s">
        <v>292</v>
      </c>
      <c r="D326" t="s">
        <v>292</v>
      </c>
      <c r="E326" t="s">
        <v>80</v>
      </c>
      <c r="F326">
        <v>3.6329999999999999E-3</v>
      </c>
      <c r="G326">
        <v>493.59699999999998</v>
      </c>
      <c r="H326">
        <v>401.11399999999998</v>
      </c>
      <c r="I326">
        <v>4.0781280000000004</v>
      </c>
      <c r="J326">
        <v>0</v>
      </c>
      <c r="K326">
        <v>9.2967099999999991</v>
      </c>
      <c r="L326">
        <v>4.1848999999999997E-2</v>
      </c>
      <c r="M326">
        <v>155.72976</v>
      </c>
      <c r="N326">
        <v>-306.53310800000003</v>
      </c>
      <c r="O326">
        <v>1.3209999999999999E-3</v>
      </c>
      <c r="P326">
        <v>155.730469</v>
      </c>
      <c r="Q326">
        <v>-306.53509500000001</v>
      </c>
      <c r="R326">
        <v>1.598E-3</v>
      </c>
      <c r="S326">
        <v>0.210955</v>
      </c>
      <c r="T326">
        <v>2.7700000000000001E-4</v>
      </c>
    </row>
    <row r="327" spans="1:20" x14ac:dyDescent="0.25">
      <c r="A327">
        <v>325</v>
      </c>
      <c r="B327">
        <v>5</v>
      </c>
      <c r="C327" t="s">
        <v>292</v>
      </c>
      <c r="D327" t="s">
        <v>292</v>
      </c>
      <c r="E327" t="s">
        <v>80</v>
      </c>
      <c r="F327">
        <v>8.4270000000000005E-3</v>
      </c>
      <c r="G327">
        <v>367.23399999999998</v>
      </c>
      <c r="H327">
        <v>325.68</v>
      </c>
      <c r="I327">
        <v>5.3256899999999998</v>
      </c>
      <c r="J327">
        <v>0</v>
      </c>
      <c r="K327">
        <v>9.0816630000000007</v>
      </c>
      <c r="L327">
        <v>4.3027999999999997E-2</v>
      </c>
      <c r="M327">
        <v>156.797539</v>
      </c>
      <c r="N327">
        <v>-306.56264700000003</v>
      </c>
      <c r="O327">
        <v>-1.75E-4</v>
      </c>
      <c r="P327">
        <v>156.832031</v>
      </c>
      <c r="Q327">
        <v>-306.533569</v>
      </c>
      <c r="R327">
        <v>1.5759999999999999E-3</v>
      </c>
      <c r="S327">
        <v>4.5113589999999997</v>
      </c>
      <c r="T327">
        <v>1.4009999999999999E-3</v>
      </c>
    </row>
    <row r="328" spans="1:20" x14ac:dyDescent="0.25">
      <c r="A328">
        <v>326</v>
      </c>
      <c r="B328">
        <v>5</v>
      </c>
      <c r="C328" t="s">
        <v>292</v>
      </c>
      <c r="D328" t="s">
        <v>292</v>
      </c>
      <c r="E328" t="s">
        <v>80</v>
      </c>
      <c r="F328">
        <v>5.77E-3</v>
      </c>
      <c r="G328">
        <v>587.952</v>
      </c>
      <c r="H328">
        <v>434.73899999999998</v>
      </c>
      <c r="I328">
        <v>4.4610159999999999</v>
      </c>
      <c r="J328">
        <v>0</v>
      </c>
      <c r="K328">
        <v>8.9235969999999991</v>
      </c>
      <c r="L328">
        <v>-4.4380999999999997E-2</v>
      </c>
      <c r="M328">
        <v>157.662721</v>
      </c>
      <c r="N328">
        <v>-306.49753199999998</v>
      </c>
      <c r="O328">
        <v>3.8470000000000002E-3</v>
      </c>
      <c r="P328">
        <v>157.64144899999999</v>
      </c>
      <c r="Q328">
        <v>-306.53237899999999</v>
      </c>
      <c r="R328">
        <v>1.126E-3</v>
      </c>
      <c r="S328">
        <v>4.0826969999999996</v>
      </c>
      <c r="T328">
        <v>2.7209999999999999E-3</v>
      </c>
    </row>
    <row r="329" spans="1:20" x14ac:dyDescent="0.25">
      <c r="A329">
        <v>327</v>
      </c>
      <c r="B329">
        <v>6</v>
      </c>
      <c r="C329" t="s">
        <v>291</v>
      </c>
      <c r="D329" t="s">
        <v>291</v>
      </c>
      <c r="E329" t="s">
        <v>80</v>
      </c>
      <c r="F329">
        <v>1.3957000000000001E-2</v>
      </c>
      <c r="G329">
        <v>704.32500000000005</v>
      </c>
      <c r="H329">
        <v>353.72199999999998</v>
      </c>
      <c r="I329">
        <v>5.0298670000000003</v>
      </c>
      <c r="J329">
        <v>0</v>
      </c>
      <c r="K329">
        <v>8.7803470000000008</v>
      </c>
      <c r="L329">
        <v>4.5565000000000001E-2</v>
      </c>
      <c r="M329">
        <v>158.434877</v>
      </c>
      <c r="N329">
        <v>-306.53355800000003</v>
      </c>
      <c r="O329">
        <v>1.508E-3</v>
      </c>
      <c r="P329">
        <v>158.43701200000001</v>
      </c>
      <c r="Q329">
        <v>-306.53143299999999</v>
      </c>
      <c r="R329">
        <v>1.606E-3</v>
      </c>
      <c r="S329">
        <v>0.301209</v>
      </c>
      <c r="T329">
        <v>9.7999999999999997E-5</v>
      </c>
    </row>
    <row r="330" spans="1:20" x14ac:dyDescent="0.25">
      <c r="A330">
        <v>328</v>
      </c>
      <c r="B330">
        <v>6</v>
      </c>
      <c r="C330" t="s">
        <v>291</v>
      </c>
      <c r="D330" t="s">
        <v>291</v>
      </c>
      <c r="E330" t="s">
        <v>80</v>
      </c>
      <c r="F330">
        <v>1.5232000000000001E-2</v>
      </c>
      <c r="G330">
        <v>363.17099999999999</v>
      </c>
      <c r="H330">
        <v>337.04899999999998</v>
      </c>
      <c r="I330">
        <v>6.4032629999999999</v>
      </c>
      <c r="J330">
        <v>0</v>
      </c>
      <c r="K330">
        <v>8.7820900000000002</v>
      </c>
      <c r="L330">
        <v>4.6478999999999999E-2</v>
      </c>
      <c r="M330">
        <v>159.51007999999999</v>
      </c>
      <c r="N330">
        <v>-306.50760200000002</v>
      </c>
      <c r="O330">
        <v>1.549E-3</v>
      </c>
      <c r="P330">
        <v>159.489105</v>
      </c>
      <c r="Q330">
        <v>-306.52999899999998</v>
      </c>
      <c r="R330">
        <v>1.622E-3</v>
      </c>
      <c r="S330">
        <v>3.0684809999999998</v>
      </c>
      <c r="T330">
        <v>7.3999999999999996E-5</v>
      </c>
    </row>
    <row r="331" spans="1:20" x14ac:dyDescent="0.25">
      <c r="A331">
        <v>329</v>
      </c>
      <c r="B331">
        <v>6</v>
      </c>
      <c r="C331" t="s">
        <v>291</v>
      </c>
      <c r="D331" t="s">
        <v>291</v>
      </c>
      <c r="E331" t="s">
        <v>80</v>
      </c>
      <c r="F331">
        <v>1.6801E-2</v>
      </c>
      <c r="G331">
        <v>481.92500000000001</v>
      </c>
      <c r="H331">
        <v>415.15100000000001</v>
      </c>
      <c r="I331">
        <v>4.5793080000000002</v>
      </c>
      <c r="J331">
        <v>0</v>
      </c>
      <c r="K331">
        <v>8.6399279999999994</v>
      </c>
      <c r="L331">
        <v>-4.922E-2</v>
      </c>
      <c r="M331">
        <v>160.270229</v>
      </c>
      <c r="N331">
        <v>-306.534109</v>
      </c>
      <c r="O331">
        <v>1.413E-3</v>
      </c>
      <c r="P331">
        <v>160.27409399999999</v>
      </c>
      <c r="Q331">
        <v>-306.52880900000002</v>
      </c>
      <c r="R331">
        <v>1.1379999999999999E-3</v>
      </c>
      <c r="S331">
        <v>0.65597099999999997</v>
      </c>
      <c r="T331">
        <v>2.7500000000000002E-4</v>
      </c>
    </row>
    <row r="332" spans="1:20" x14ac:dyDescent="0.25">
      <c r="A332">
        <v>330</v>
      </c>
      <c r="B332">
        <v>6</v>
      </c>
      <c r="C332" t="s">
        <v>291</v>
      </c>
      <c r="D332" t="s">
        <v>291</v>
      </c>
      <c r="E332" t="s">
        <v>80</v>
      </c>
      <c r="F332">
        <v>1.5367E-2</v>
      </c>
      <c r="G332">
        <v>1011.532</v>
      </c>
      <c r="H332">
        <v>354.25400000000002</v>
      </c>
      <c r="I332">
        <v>6.0274619999999999</v>
      </c>
      <c r="J332">
        <v>0</v>
      </c>
      <c r="K332">
        <v>8.2990689999999994</v>
      </c>
      <c r="L332">
        <v>-4.7967000000000003E-2</v>
      </c>
      <c r="M332">
        <v>161.28147799999999</v>
      </c>
      <c r="N332">
        <v>-306.53297700000002</v>
      </c>
      <c r="O332">
        <v>1.9E-3</v>
      </c>
      <c r="P332">
        <v>161.288971</v>
      </c>
      <c r="Q332">
        <v>-306.52740499999999</v>
      </c>
      <c r="R332">
        <v>1.142E-3</v>
      </c>
      <c r="S332">
        <v>0.93378499999999998</v>
      </c>
      <c r="T332">
        <v>7.5799999999999999E-4</v>
      </c>
    </row>
    <row r="333" spans="1:20" x14ac:dyDescent="0.25">
      <c r="A333">
        <v>331</v>
      </c>
      <c r="B333">
        <v>6</v>
      </c>
      <c r="C333" t="s">
        <v>291</v>
      </c>
      <c r="D333" t="s">
        <v>291</v>
      </c>
      <c r="E333" t="s">
        <v>80</v>
      </c>
      <c r="F333">
        <v>2.7297999999999999E-2</v>
      </c>
      <c r="G333">
        <v>366.42099999999999</v>
      </c>
      <c r="H333">
        <v>327.59699999999998</v>
      </c>
      <c r="I333">
        <v>4.1446350000000001</v>
      </c>
      <c r="J333">
        <v>0</v>
      </c>
      <c r="K333">
        <v>8.0538559999999997</v>
      </c>
      <c r="L333">
        <v>4.9825000000000001E-2</v>
      </c>
      <c r="M333">
        <v>162.01409699999999</v>
      </c>
      <c r="N333">
        <v>-306.536179</v>
      </c>
      <c r="O333">
        <v>1.5529999999999999E-3</v>
      </c>
      <c r="P333">
        <v>162.023315</v>
      </c>
      <c r="Q333">
        <v>-306.52654999999999</v>
      </c>
      <c r="R333">
        <v>1.6149999999999999E-3</v>
      </c>
      <c r="S333">
        <v>1.3330029999999999</v>
      </c>
      <c r="T333">
        <v>6.2000000000000003E-5</v>
      </c>
    </row>
    <row r="334" spans="1:20" x14ac:dyDescent="0.25">
      <c r="A334">
        <v>332</v>
      </c>
      <c r="B334">
        <v>6</v>
      </c>
      <c r="C334" t="s">
        <v>291</v>
      </c>
      <c r="D334" t="s">
        <v>291</v>
      </c>
      <c r="E334" t="s">
        <v>80</v>
      </c>
      <c r="F334">
        <v>2.2803E-2</v>
      </c>
      <c r="G334">
        <v>581.84699999999998</v>
      </c>
      <c r="H334">
        <v>407.54300000000001</v>
      </c>
      <c r="I334">
        <v>6.3138170000000002</v>
      </c>
      <c r="J334">
        <v>0</v>
      </c>
      <c r="K334">
        <v>7.8736819999999996</v>
      </c>
      <c r="L334">
        <v>5.0597000000000003E-2</v>
      </c>
      <c r="M334">
        <v>162.978442</v>
      </c>
      <c r="N334">
        <v>-306.52113900000001</v>
      </c>
      <c r="O334">
        <v>1.9880000000000002E-3</v>
      </c>
      <c r="P334">
        <v>162.97567699999999</v>
      </c>
      <c r="Q334">
        <v>-306.52514600000001</v>
      </c>
      <c r="R334">
        <v>1.6280000000000001E-3</v>
      </c>
      <c r="S334">
        <v>0.48681200000000002</v>
      </c>
      <c r="T334">
        <v>3.6000000000000002E-4</v>
      </c>
    </row>
    <row r="335" spans="1:20" x14ac:dyDescent="0.25">
      <c r="A335">
        <v>333</v>
      </c>
      <c r="B335">
        <v>6</v>
      </c>
      <c r="C335" t="s">
        <v>291</v>
      </c>
      <c r="D335" t="s">
        <v>291</v>
      </c>
      <c r="E335" t="s">
        <v>80</v>
      </c>
      <c r="F335">
        <v>3.8209E-2</v>
      </c>
      <c r="G335">
        <v>766.51300000000003</v>
      </c>
      <c r="H335">
        <v>376.976</v>
      </c>
      <c r="I335">
        <v>5.0633920000000003</v>
      </c>
      <c r="J335">
        <v>0</v>
      </c>
      <c r="K335">
        <v>7.9038110000000001</v>
      </c>
      <c r="L335">
        <v>-4.8793999999999997E-2</v>
      </c>
      <c r="M335">
        <v>163.689268</v>
      </c>
      <c r="N335">
        <v>-306.51937400000003</v>
      </c>
      <c r="O335">
        <v>-1.1460000000000001E-3</v>
      </c>
      <c r="P335">
        <v>163.684921</v>
      </c>
      <c r="Q335">
        <v>-306.52392600000002</v>
      </c>
      <c r="R335">
        <v>1.1329999999999999E-3</v>
      </c>
      <c r="S335">
        <v>0.62936099999999995</v>
      </c>
      <c r="T335">
        <v>1.4E-5</v>
      </c>
    </row>
    <row r="336" spans="1:20" x14ac:dyDescent="0.25">
      <c r="A336">
        <v>334</v>
      </c>
      <c r="B336">
        <v>6</v>
      </c>
      <c r="C336" t="s">
        <v>291</v>
      </c>
      <c r="D336" t="s">
        <v>291</v>
      </c>
      <c r="E336" t="s">
        <v>80</v>
      </c>
      <c r="F336">
        <v>2.5662000000000001E-2</v>
      </c>
      <c r="G336">
        <v>600.68799999999999</v>
      </c>
      <c r="H336">
        <v>371.74</v>
      </c>
      <c r="I336">
        <v>5.2635899999999998</v>
      </c>
      <c r="J336">
        <v>0</v>
      </c>
      <c r="K336">
        <v>8.0625040000000006</v>
      </c>
      <c r="L336">
        <v>-4.7553999999999999E-2</v>
      </c>
      <c r="M336">
        <v>164.63692900000001</v>
      </c>
      <c r="N336">
        <v>-306.53661599999998</v>
      </c>
      <c r="O336">
        <v>-1.5799999999999999E-4</v>
      </c>
      <c r="P336">
        <v>164.64344800000001</v>
      </c>
      <c r="Q336">
        <v>-306.52267499999999</v>
      </c>
      <c r="R336">
        <v>1.096E-3</v>
      </c>
      <c r="S336">
        <v>1.538988</v>
      </c>
      <c r="T336">
        <v>9.3700000000000001E-4</v>
      </c>
    </row>
    <row r="337" spans="1:20" x14ac:dyDescent="0.25">
      <c r="A337">
        <v>335</v>
      </c>
      <c r="B337">
        <v>6</v>
      </c>
      <c r="C337" t="s">
        <v>291</v>
      </c>
      <c r="D337" t="s">
        <v>291</v>
      </c>
      <c r="E337" t="s">
        <v>80</v>
      </c>
      <c r="F337">
        <v>4.6801000000000002E-2</v>
      </c>
      <c r="G337">
        <v>373.233</v>
      </c>
      <c r="H337">
        <v>368.262</v>
      </c>
      <c r="I337">
        <v>4.462701</v>
      </c>
      <c r="J337">
        <v>0</v>
      </c>
      <c r="K337">
        <v>8.1445460000000001</v>
      </c>
      <c r="L337">
        <v>4.8127000000000003E-2</v>
      </c>
      <c r="M337">
        <v>165.35534799999999</v>
      </c>
      <c r="N337">
        <v>-306.51180799999997</v>
      </c>
      <c r="O337">
        <v>5.9189999999999998E-3</v>
      </c>
      <c r="P337">
        <v>165.37373400000001</v>
      </c>
      <c r="Q337">
        <v>-306.52181999999999</v>
      </c>
      <c r="R337">
        <v>1.611E-3</v>
      </c>
      <c r="S337">
        <v>2.0935169999999999</v>
      </c>
      <c r="T337">
        <v>4.3080000000000002E-3</v>
      </c>
    </row>
    <row r="338" spans="1:20" x14ac:dyDescent="0.25">
      <c r="A338">
        <v>336</v>
      </c>
      <c r="B338">
        <v>6</v>
      </c>
      <c r="C338" t="s">
        <v>291</v>
      </c>
      <c r="D338" t="s">
        <v>291</v>
      </c>
      <c r="E338" t="s">
        <v>80</v>
      </c>
      <c r="F338">
        <v>2.0191000000000001E-2</v>
      </c>
      <c r="G338">
        <v>353.99900000000002</v>
      </c>
      <c r="H338">
        <v>281.45299999999997</v>
      </c>
      <c r="I338">
        <v>6.1312420000000003</v>
      </c>
      <c r="J338">
        <v>0</v>
      </c>
      <c r="K338">
        <v>8.1394509999999993</v>
      </c>
      <c r="L338">
        <v>4.9789E-2</v>
      </c>
      <c r="M338">
        <v>166.34368000000001</v>
      </c>
      <c r="N338">
        <v>-306.52833500000003</v>
      </c>
      <c r="O338">
        <v>1.3810000000000001E-3</v>
      </c>
      <c r="P338">
        <v>166.351868</v>
      </c>
      <c r="Q338">
        <v>-306.52041600000001</v>
      </c>
      <c r="R338">
        <v>1.67E-3</v>
      </c>
      <c r="S338">
        <v>1.1390340000000001</v>
      </c>
      <c r="T338">
        <v>2.8899999999999998E-4</v>
      </c>
    </row>
    <row r="339" spans="1:20" x14ac:dyDescent="0.25">
      <c r="A339">
        <v>337</v>
      </c>
      <c r="B339">
        <v>6</v>
      </c>
      <c r="C339" t="s">
        <v>291</v>
      </c>
      <c r="D339" t="s">
        <v>291</v>
      </c>
      <c r="E339" t="s">
        <v>80</v>
      </c>
      <c r="F339">
        <v>5.7903000000000003E-2</v>
      </c>
      <c r="G339">
        <v>415.25099999999998</v>
      </c>
      <c r="H339">
        <v>258.99700000000001</v>
      </c>
      <c r="I339">
        <v>4.7562720000000001</v>
      </c>
      <c r="J339">
        <v>0</v>
      </c>
      <c r="K339">
        <v>8.0876160000000006</v>
      </c>
      <c r="L339">
        <v>-4.9931999999999997E-2</v>
      </c>
      <c r="M339">
        <v>167.086703</v>
      </c>
      <c r="N339">
        <v>-306.52250600000002</v>
      </c>
      <c r="O339">
        <v>-1.2849999999999999E-3</v>
      </c>
      <c r="P339">
        <v>167.08189400000001</v>
      </c>
      <c r="Q339">
        <v>-306.519226</v>
      </c>
      <c r="R339">
        <v>1.189E-3</v>
      </c>
      <c r="S339">
        <v>0.58210700000000004</v>
      </c>
      <c r="T339">
        <v>9.5000000000000005E-5</v>
      </c>
    </row>
    <row r="340" spans="1:20" x14ac:dyDescent="0.25">
      <c r="A340">
        <v>338</v>
      </c>
      <c r="B340">
        <v>6</v>
      </c>
      <c r="C340" t="s">
        <v>291</v>
      </c>
      <c r="D340" t="s">
        <v>291</v>
      </c>
      <c r="E340" t="s">
        <v>80</v>
      </c>
      <c r="F340">
        <v>1.7170000000000001E-2</v>
      </c>
      <c r="G340">
        <v>358.51799999999997</v>
      </c>
      <c r="H340">
        <v>291.15300000000002</v>
      </c>
      <c r="I340">
        <v>5.6585380000000001</v>
      </c>
      <c r="J340">
        <v>0</v>
      </c>
      <c r="K340">
        <v>8.0309790000000003</v>
      </c>
      <c r="L340">
        <v>-4.9481999999999998E-2</v>
      </c>
      <c r="M340">
        <v>168.053945</v>
      </c>
      <c r="N340">
        <v>-306.51703400000002</v>
      </c>
      <c r="O340">
        <v>-7.6099999999999996E-4</v>
      </c>
      <c r="P340">
        <v>168.048294</v>
      </c>
      <c r="Q340">
        <v>-306.51779199999999</v>
      </c>
      <c r="R340">
        <v>1.1739999999999999E-3</v>
      </c>
      <c r="S340">
        <v>0.57019299999999995</v>
      </c>
      <c r="T340">
        <v>4.1300000000000001E-4</v>
      </c>
    </row>
    <row r="341" spans="1:20" x14ac:dyDescent="0.25">
      <c r="A341">
        <v>339</v>
      </c>
      <c r="B341">
        <v>6</v>
      </c>
      <c r="C341" t="s">
        <v>291</v>
      </c>
      <c r="D341" t="s">
        <v>291</v>
      </c>
      <c r="E341" t="s">
        <v>80</v>
      </c>
      <c r="F341">
        <v>5.875E-3</v>
      </c>
      <c r="G341">
        <v>688.57100000000003</v>
      </c>
      <c r="H341">
        <v>417.01900000000001</v>
      </c>
      <c r="I341">
        <v>4.0841459999999996</v>
      </c>
      <c r="J341">
        <v>0</v>
      </c>
      <c r="K341">
        <v>8.0243000000000002</v>
      </c>
      <c r="L341">
        <v>4.9166000000000001E-2</v>
      </c>
      <c r="M341">
        <v>168.76566399999999</v>
      </c>
      <c r="N341">
        <v>-306.51304399999998</v>
      </c>
      <c r="O341">
        <v>3.4329999999999999E-3</v>
      </c>
      <c r="P341">
        <v>168.77053799999999</v>
      </c>
      <c r="Q341">
        <v>-306.516907</v>
      </c>
      <c r="R341">
        <v>1.6659999999999999E-3</v>
      </c>
      <c r="S341">
        <v>0.62192700000000001</v>
      </c>
      <c r="T341">
        <v>1.7669999999999999E-3</v>
      </c>
    </row>
    <row r="342" spans="1:20" x14ac:dyDescent="0.25">
      <c r="A342">
        <v>340</v>
      </c>
      <c r="B342">
        <v>6</v>
      </c>
      <c r="C342" t="s">
        <v>291</v>
      </c>
      <c r="D342" t="s">
        <v>291</v>
      </c>
      <c r="E342" t="s">
        <v>80</v>
      </c>
      <c r="F342">
        <v>8.7833999999999995E-2</v>
      </c>
      <c r="G342">
        <v>359.685</v>
      </c>
      <c r="H342">
        <v>358.01799999999997</v>
      </c>
      <c r="I342">
        <v>5.954968</v>
      </c>
      <c r="J342">
        <v>0</v>
      </c>
      <c r="K342">
        <v>8.0518669999999997</v>
      </c>
      <c r="L342">
        <v>4.9532E-2</v>
      </c>
      <c r="M342">
        <v>169.747286</v>
      </c>
      <c r="N342">
        <v>-306.474491</v>
      </c>
      <c r="O342">
        <v>5.0000000000000001E-3</v>
      </c>
      <c r="P342">
        <v>169.735062</v>
      </c>
      <c r="Q342">
        <v>-306.51556399999998</v>
      </c>
      <c r="R342">
        <v>1.663E-3</v>
      </c>
      <c r="S342">
        <v>4.2853640000000004</v>
      </c>
      <c r="T342">
        <v>3.3370000000000001E-3</v>
      </c>
    </row>
    <row r="343" spans="1:20" x14ac:dyDescent="0.25">
      <c r="A343">
        <v>341</v>
      </c>
      <c r="B343">
        <v>5</v>
      </c>
      <c r="C343" t="s">
        <v>512</v>
      </c>
      <c r="D343" t="s">
        <v>512</v>
      </c>
      <c r="E343" t="s">
        <v>80</v>
      </c>
      <c r="F343">
        <v>4.3686999999999997E-2</v>
      </c>
      <c r="G343">
        <v>338.14</v>
      </c>
      <c r="H343">
        <v>352.73200000000003</v>
      </c>
      <c r="I343">
        <v>3.5568819999999999</v>
      </c>
      <c r="J343">
        <v>0</v>
      </c>
      <c r="K343">
        <v>8.0747479999999996</v>
      </c>
      <c r="L343">
        <v>-4.9518E-2</v>
      </c>
      <c r="M343">
        <v>170.45519899999999</v>
      </c>
      <c r="N343">
        <v>-306.509501</v>
      </c>
      <c r="O343">
        <v>3.2980000000000002E-3</v>
      </c>
      <c r="P343">
        <v>170.46095299999999</v>
      </c>
      <c r="Q343">
        <v>-306.51437399999998</v>
      </c>
      <c r="R343">
        <v>1.1490000000000001E-3</v>
      </c>
      <c r="S343">
        <v>0.75398500000000002</v>
      </c>
      <c r="T343">
        <v>2.15E-3</v>
      </c>
    </row>
    <row r="344" spans="1:20" x14ac:dyDescent="0.25">
      <c r="A344">
        <v>342</v>
      </c>
      <c r="B344">
        <v>4</v>
      </c>
      <c r="C344" t="s">
        <v>591</v>
      </c>
      <c r="D344" t="s">
        <v>591</v>
      </c>
      <c r="E344" t="s">
        <v>80</v>
      </c>
      <c r="F344">
        <v>9.3650000000000001E-3</v>
      </c>
      <c r="G344">
        <v>259.62799999999999</v>
      </c>
      <c r="H344">
        <v>364.73899999999998</v>
      </c>
      <c r="I344">
        <v>3.7641110000000002</v>
      </c>
      <c r="J344">
        <v>0</v>
      </c>
      <c r="K344">
        <v>8.0836919999999992</v>
      </c>
      <c r="L344">
        <v>-4.8890999999999997E-2</v>
      </c>
      <c r="M344">
        <v>171.446887</v>
      </c>
      <c r="N344">
        <v>-306.49091600000003</v>
      </c>
      <c r="O344">
        <v>1.92E-3</v>
      </c>
      <c r="P344">
        <v>171.43077099999999</v>
      </c>
      <c r="Q344">
        <v>-306.51297</v>
      </c>
      <c r="R344">
        <v>1.16E-3</v>
      </c>
      <c r="S344">
        <v>2.7315239999999998</v>
      </c>
      <c r="T344">
        <v>7.6000000000000004E-4</v>
      </c>
    </row>
    <row r="345" spans="1:20" x14ac:dyDescent="0.25">
      <c r="A345">
        <v>343</v>
      </c>
      <c r="B345">
        <v>4</v>
      </c>
      <c r="C345" t="s">
        <v>591</v>
      </c>
      <c r="D345" t="s">
        <v>591</v>
      </c>
      <c r="E345" t="s">
        <v>80</v>
      </c>
      <c r="F345">
        <v>5.8599999999999998E-3</v>
      </c>
      <c r="G345">
        <v>321.13299999999998</v>
      </c>
      <c r="H345">
        <v>316.10599999999999</v>
      </c>
      <c r="I345">
        <v>2.7174800000000001</v>
      </c>
      <c r="J345">
        <v>0</v>
      </c>
      <c r="K345">
        <v>8.0755330000000001</v>
      </c>
      <c r="L345">
        <v>4.9064999999999998E-2</v>
      </c>
      <c r="M345">
        <v>172.16309699999999</v>
      </c>
      <c r="N345">
        <v>-306.51025499999997</v>
      </c>
      <c r="O345">
        <v>1.1620000000000001E-3</v>
      </c>
      <c r="P345">
        <v>172.15795900000001</v>
      </c>
      <c r="Q345">
        <v>-306.51208500000001</v>
      </c>
      <c r="R345">
        <v>1.6509999999999999E-3</v>
      </c>
      <c r="S345">
        <v>0.54541099999999998</v>
      </c>
      <c r="T345">
        <v>4.8999999999999998E-4</v>
      </c>
    </row>
    <row r="346" spans="1:20" x14ac:dyDescent="0.25">
      <c r="A346">
        <v>344</v>
      </c>
      <c r="B346">
        <v>4</v>
      </c>
      <c r="C346" t="s">
        <v>591</v>
      </c>
      <c r="D346" t="s">
        <v>591</v>
      </c>
      <c r="E346" t="s">
        <v>80</v>
      </c>
      <c r="F346">
        <v>1.9512000000000002E-2</v>
      </c>
      <c r="G346">
        <v>271.35399999999998</v>
      </c>
      <c r="H346">
        <v>397.03800000000001</v>
      </c>
      <c r="I346">
        <v>3.9281679999999999</v>
      </c>
      <c r="J346">
        <v>0</v>
      </c>
      <c r="K346">
        <v>8.0604340000000008</v>
      </c>
      <c r="L346">
        <v>6.9735000000000005E-2</v>
      </c>
      <c r="M346">
        <v>173.08957599999999</v>
      </c>
      <c r="N346">
        <v>-306.54126000000002</v>
      </c>
      <c r="O346">
        <v>2.591E-3</v>
      </c>
      <c r="P346">
        <v>173.125992</v>
      </c>
      <c r="Q346">
        <v>-306.51025399999997</v>
      </c>
      <c r="R346">
        <v>2.0579999999999999E-3</v>
      </c>
      <c r="S346">
        <v>4.7827970000000004</v>
      </c>
      <c r="T346">
        <v>5.3300000000000005E-4</v>
      </c>
    </row>
    <row r="347" spans="1:20" x14ac:dyDescent="0.25">
      <c r="A347">
        <v>345</v>
      </c>
      <c r="B347">
        <v>4</v>
      </c>
      <c r="C347" t="s">
        <v>591</v>
      </c>
      <c r="D347" t="s">
        <v>591</v>
      </c>
      <c r="E347" t="s">
        <v>80</v>
      </c>
      <c r="F347">
        <v>4.0749999999999996E-3</v>
      </c>
      <c r="G347">
        <v>262.26100000000002</v>
      </c>
      <c r="H347">
        <v>247.88</v>
      </c>
      <c r="I347">
        <v>3.1635059999999999</v>
      </c>
      <c r="J347">
        <v>0</v>
      </c>
      <c r="K347">
        <v>8.0556549999999998</v>
      </c>
      <c r="L347">
        <v>-2.0008000000000001E-2</v>
      </c>
      <c r="M347">
        <v>173.8646</v>
      </c>
      <c r="N347">
        <v>-306.50209599999999</v>
      </c>
      <c r="O347">
        <v>2.1510000000000001E-3</v>
      </c>
      <c r="P347">
        <v>173.85110499999999</v>
      </c>
      <c r="Q347">
        <v>-306.50582900000001</v>
      </c>
      <c r="R347">
        <v>4.0210000000000003E-3</v>
      </c>
      <c r="S347">
        <v>1.4001729999999999</v>
      </c>
      <c r="T347">
        <v>1.8699999999999999E-3</v>
      </c>
    </row>
    <row r="348" spans="1:20" x14ac:dyDescent="0.25">
      <c r="A348">
        <v>346</v>
      </c>
      <c r="B348">
        <v>4</v>
      </c>
      <c r="C348" t="s">
        <v>591</v>
      </c>
      <c r="D348" t="s">
        <v>591</v>
      </c>
      <c r="E348" t="s">
        <v>80</v>
      </c>
      <c r="F348">
        <v>3.7211000000000001E-2</v>
      </c>
      <c r="G348">
        <v>502.553</v>
      </c>
      <c r="H348">
        <v>386.67899999999997</v>
      </c>
      <c r="I348">
        <v>2.8742760000000001</v>
      </c>
      <c r="J348">
        <v>0</v>
      </c>
      <c r="K348">
        <v>8.0574589999999997</v>
      </c>
      <c r="L348">
        <v>7.4513999999999997E-2</v>
      </c>
      <c r="M348">
        <v>174.571202</v>
      </c>
      <c r="N348">
        <v>-306.47294799999997</v>
      </c>
      <c r="O348">
        <v>1.0511E-2</v>
      </c>
      <c r="P348">
        <v>174.57612599999999</v>
      </c>
      <c r="Q348">
        <v>-306.50012199999998</v>
      </c>
      <c r="R348">
        <v>6.9800000000000001E-3</v>
      </c>
      <c r="S348">
        <v>2.7616339999999999</v>
      </c>
      <c r="T348">
        <v>3.5309999999999999E-3</v>
      </c>
    </row>
    <row r="349" spans="1:20" x14ac:dyDescent="0.25">
      <c r="A349">
        <v>347</v>
      </c>
      <c r="B349">
        <v>4</v>
      </c>
      <c r="C349" t="s">
        <v>591</v>
      </c>
      <c r="D349" t="s">
        <v>591</v>
      </c>
      <c r="E349" t="s">
        <v>80</v>
      </c>
      <c r="F349">
        <v>5.7619999999999998E-3</v>
      </c>
      <c r="G349">
        <v>367.21800000000002</v>
      </c>
      <c r="H349">
        <v>353.39400000000001</v>
      </c>
      <c r="I349">
        <v>3.8090220000000001</v>
      </c>
      <c r="J349">
        <v>0</v>
      </c>
      <c r="K349">
        <v>8.0648269999999993</v>
      </c>
      <c r="L349">
        <v>6.6184000000000007E-2</v>
      </c>
      <c r="M349">
        <v>175.51763600000001</v>
      </c>
      <c r="N349">
        <v>-306.51525500000002</v>
      </c>
      <c r="O349">
        <v>1.0061E-2</v>
      </c>
      <c r="P349">
        <v>175.54347200000001</v>
      </c>
      <c r="Q349">
        <v>-306.49063100000001</v>
      </c>
      <c r="R349">
        <v>9.4339999999999997E-3</v>
      </c>
      <c r="S349">
        <v>3.5691259999999998</v>
      </c>
      <c r="T349">
        <v>6.2699999999999995E-4</v>
      </c>
    </row>
    <row r="350" spans="1:20" x14ac:dyDescent="0.25">
      <c r="A350">
        <v>348</v>
      </c>
      <c r="B350">
        <v>4</v>
      </c>
      <c r="C350" t="s">
        <v>591</v>
      </c>
      <c r="D350" t="s">
        <v>591</v>
      </c>
      <c r="E350" t="s">
        <v>80</v>
      </c>
      <c r="F350">
        <v>3.8470000000000002E-3</v>
      </c>
      <c r="G350">
        <v>284.089</v>
      </c>
      <c r="H350">
        <v>316.72399999999999</v>
      </c>
      <c r="I350">
        <v>3.9626760000000001</v>
      </c>
      <c r="J350">
        <v>0</v>
      </c>
      <c r="K350">
        <v>8.0688929999999992</v>
      </c>
      <c r="L350">
        <v>6.0041999999999998E-2</v>
      </c>
      <c r="M350">
        <v>176.51163600000001</v>
      </c>
      <c r="N350">
        <v>-306.50449600000002</v>
      </c>
      <c r="O350">
        <v>9.6329999999999992E-3</v>
      </c>
      <c r="P350">
        <v>176.51153600000001</v>
      </c>
      <c r="Q350">
        <v>-306.47988900000001</v>
      </c>
      <c r="R350">
        <v>1.1017000000000001E-2</v>
      </c>
      <c r="S350">
        <v>2.4606840000000001</v>
      </c>
      <c r="T350">
        <v>1.384E-3</v>
      </c>
    </row>
    <row r="351" spans="1:20" x14ac:dyDescent="0.25">
      <c r="A351">
        <v>349</v>
      </c>
      <c r="B351">
        <v>7</v>
      </c>
      <c r="C351" t="s">
        <v>652</v>
      </c>
      <c r="D351" t="s">
        <v>652</v>
      </c>
      <c r="E351" t="s">
        <v>80</v>
      </c>
      <c r="F351">
        <v>6.7890000000000006E-2</v>
      </c>
      <c r="G351">
        <v>398.63200000000001</v>
      </c>
      <c r="H351">
        <v>244.52799999999999</v>
      </c>
      <c r="I351">
        <v>4.6390539999999998</v>
      </c>
      <c r="J351">
        <v>0</v>
      </c>
      <c r="K351">
        <v>8.0682399999999994</v>
      </c>
      <c r="L351">
        <v>-4.2047000000000001E-2</v>
      </c>
      <c r="M351">
        <v>177.23512700000001</v>
      </c>
      <c r="N351">
        <v>-306.47200199999997</v>
      </c>
      <c r="O351">
        <v>1.1658999999999999E-2</v>
      </c>
      <c r="P351">
        <v>177.237686</v>
      </c>
      <c r="Q351">
        <v>-306.47113000000002</v>
      </c>
      <c r="R351">
        <v>1.1306E-2</v>
      </c>
      <c r="S351">
        <v>0.27030500000000002</v>
      </c>
      <c r="T351">
        <v>3.5300000000000002E-4</v>
      </c>
    </row>
    <row r="352" spans="1:20" x14ac:dyDescent="0.25">
      <c r="A352">
        <v>350</v>
      </c>
      <c r="B352">
        <v>9</v>
      </c>
      <c r="C352" t="s">
        <v>653</v>
      </c>
      <c r="D352" t="s">
        <v>653</v>
      </c>
      <c r="E352" t="s">
        <v>80</v>
      </c>
      <c r="F352">
        <v>2.7057999999999999E-2</v>
      </c>
      <c r="G352">
        <v>622.04999999999995</v>
      </c>
      <c r="H352">
        <v>308.48399999999998</v>
      </c>
      <c r="I352">
        <v>6.4814689999999997</v>
      </c>
      <c r="J352">
        <v>0</v>
      </c>
      <c r="K352">
        <v>8.061591</v>
      </c>
      <c r="L352">
        <v>0.11611</v>
      </c>
      <c r="M352">
        <v>177.97371799999999</v>
      </c>
      <c r="N352">
        <v>-306.44804499999998</v>
      </c>
      <c r="O352">
        <v>1.3323E-2</v>
      </c>
      <c r="P352">
        <v>177.96354700000001</v>
      </c>
      <c r="Q352">
        <v>-306.46115099999997</v>
      </c>
      <c r="R352">
        <v>1.3448999999999999E-2</v>
      </c>
      <c r="S352">
        <v>1.6589609999999999</v>
      </c>
      <c r="T352">
        <v>1.26E-4</v>
      </c>
    </row>
    <row r="353" spans="1:20" x14ac:dyDescent="0.25">
      <c r="A353">
        <v>351</v>
      </c>
      <c r="B353">
        <v>12</v>
      </c>
      <c r="C353" t="s">
        <v>592</v>
      </c>
      <c r="D353" t="s">
        <v>592</v>
      </c>
      <c r="E353" t="s">
        <v>80</v>
      </c>
      <c r="F353">
        <v>6.2137999999999999E-2</v>
      </c>
      <c r="G353">
        <v>724.26400000000001</v>
      </c>
      <c r="H353">
        <v>339.45800000000003</v>
      </c>
      <c r="I353">
        <v>13.970948</v>
      </c>
      <c r="J353">
        <v>0</v>
      </c>
      <c r="K353">
        <v>8.0276259999999997</v>
      </c>
      <c r="L353">
        <v>0.34875499999999998</v>
      </c>
      <c r="M353">
        <v>178.91406799999999</v>
      </c>
      <c r="N353">
        <v>-306.42624699999999</v>
      </c>
      <c r="O353">
        <v>4.1764999999999997E-2</v>
      </c>
      <c r="P353">
        <v>178.92690999999999</v>
      </c>
      <c r="Q353">
        <v>-306.41241500000001</v>
      </c>
      <c r="R353">
        <v>4.1785999999999997E-2</v>
      </c>
      <c r="S353">
        <v>1.8874610000000001</v>
      </c>
      <c r="T353">
        <v>2.0000000000000002E-5</v>
      </c>
    </row>
    <row r="354" spans="1:20" x14ac:dyDescent="0.25">
      <c r="A354">
        <v>352</v>
      </c>
      <c r="B354">
        <v>12</v>
      </c>
      <c r="C354" t="s">
        <v>592</v>
      </c>
      <c r="D354" t="s">
        <v>592</v>
      </c>
      <c r="E354" t="s">
        <v>80</v>
      </c>
      <c r="F354">
        <v>2.0622000000000001E-2</v>
      </c>
      <c r="G354">
        <v>1036.25</v>
      </c>
      <c r="H354">
        <v>375.61200000000002</v>
      </c>
      <c r="I354">
        <v>9.6386990000000008</v>
      </c>
      <c r="J354">
        <v>0</v>
      </c>
      <c r="K354">
        <v>8.0503409999999995</v>
      </c>
      <c r="L354">
        <v>0.221195</v>
      </c>
      <c r="M354">
        <v>179.64698300000001</v>
      </c>
      <c r="N354">
        <v>-306.35269799999998</v>
      </c>
      <c r="O354">
        <v>6.7145999999999997E-2</v>
      </c>
      <c r="P354">
        <v>179.64819299999999</v>
      </c>
      <c r="Q354">
        <v>-306.352936</v>
      </c>
      <c r="R354">
        <v>6.7195000000000005E-2</v>
      </c>
      <c r="S354">
        <v>0.12332799999999999</v>
      </c>
      <c r="T354">
        <v>4.8999999999999998E-5</v>
      </c>
    </row>
    <row r="355" spans="1:20" x14ac:dyDescent="0.25">
      <c r="A355">
        <v>353</v>
      </c>
      <c r="B355">
        <v>13</v>
      </c>
      <c r="C355" t="s">
        <v>290</v>
      </c>
      <c r="D355" t="s">
        <v>290</v>
      </c>
      <c r="E355" t="s">
        <v>80</v>
      </c>
      <c r="F355">
        <v>5.5199999999999999E-2</v>
      </c>
      <c r="G355">
        <v>715.86900000000003</v>
      </c>
      <c r="H355">
        <v>292.12099999999998</v>
      </c>
      <c r="I355">
        <v>12.391397</v>
      </c>
      <c r="J355">
        <v>0</v>
      </c>
      <c r="K355">
        <v>8.0769730000000006</v>
      </c>
      <c r="L355">
        <v>0.1429</v>
      </c>
      <c r="M355">
        <v>180.607304</v>
      </c>
      <c r="N355">
        <v>-306.25768299999999</v>
      </c>
      <c r="O355">
        <v>9.4851000000000005E-2</v>
      </c>
      <c r="P355">
        <v>180.61114499999999</v>
      </c>
      <c r="Q355">
        <v>-306.25476099999997</v>
      </c>
      <c r="R355">
        <v>9.4420000000000004E-2</v>
      </c>
      <c r="S355">
        <v>0.48258800000000002</v>
      </c>
      <c r="T355">
        <v>4.3100000000000001E-4</v>
      </c>
    </row>
    <row r="356" spans="1:20" x14ac:dyDescent="0.25">
      <c r="A356">
        <v>354</v>
      </c>
      <c r="B356">
        <v>14</v>
      </c>
      <c r="C356" t="s">
        <v>289</v>
      </c>
      <c r="D356" t="s">
        <v>289</v>
      </c>
      <c r="E356" t="s">
        <v>80</v>
      </c>
      <c r="F356">
        <v>6.1594000000000003E-2</v>
      </c>
      <c r="G356">
        <v>1491.829</v>
      </c>
      <c r="H356">
        <v>450.32499999999999</v>
      </c>
      <c r="I356">
        <v>8.715522</v>
      </c>
      <c r="J356">
        <v>0</v>
      </c>
      <c r="K356">
        <v>8.0794770000000007</v>
      </c>
      <c r="L356">
        <v>0.19143199999999999</v>
      </c>
      <c r="M356">
        <v>181.33315899999999</v>
      </c>
      <c r="N356">
        <v>-306.17296399999998</v>
      </c>
      <c r="O356">
        <v>0.10972700000000001</v>
      </c>
      <c r="P356">
        <v>181.33346599999999</v>
      </c>
      <c r="Q356">
        <v>-306.17095899999998</v>
      </c>
      <c r="R356">
        <v>0.10956</v>
      </c>
      <c r="S356">
        <v>0.20277300000000001</v>
      </c>
      <c r="T356">
        <v>1.6699999999999999E-4</v>
      </c>
    </row>
    <row r="357" spans="1:20" x14ac:dyDescent="0.25">
      <c r="A357">
        <v>355</v>
      </c>
      <c r="B357">
        <v>16</v>
      </c>
      <c r="C357" t="s">
        <v>654</v>
      </c>
      <c r="D357" t="s">
        <v>654</v>
      </c>
      <c r="E357" t="s">
        <v>80</v>
      </c>
      <c r="F357">
        <v>3.0498000000000001E-2</v>
      </c>
      <c r="G357">
        <v>948.38699999999994</v>
      </c>
      <c r="H357">
        <v>282.67599999999999</v>
      </c>
      <c r="I357">
        <v>15.096712999999999</v>
      </c>
      <c r="J357">
        <v>0</v>
      </c>
      <c r="K357">
        <v>8.0696650000000005</v>
      </c>
      <c r="L357">
        <v>0.14440900000000001</v>
      </c>
      <c r="M357">
        <v>182.29187200000001</v>
      </c>
      <c r="N357">
        <v>-306.09025500000001</v>
      </c>
      <c r="O357">
        <v>0.125218</v>
      </c>
      <c r="P357">
        <v>182.294937</v>
      </c>
      <c r="Q357">
        <v>-306.04937699999999</v>
      </c>
      <c r="R357">
        <v>0.12331400000000001</v>
      </c>
      <c r="S357">
        <v>4.099227</v>
      </c>
      <c r="T357">
        <v>1.9040000000000001E-3</v>
      </c>
    </row>
    <row r="358" spans="1:20" x14ac:dyDescent="0.25">
      <c r="A358">
        <v>356</v>
      </c>
      <c r="B358">
        <v>17</v>
      </c>
      <c r="C358" t="s">
        <v>288</v>
      </c>
      <c r="D358" t="s">
        <v>288</v>
      </c>
      <c r="E358" t="s">
        <v>80</v>
      </c>
      <c r="F358">
        <v>3.8559000000000003E-2</v>
      </c>
      <c r="G358">
        <v>1310.6130000000001</v>
      </c>
      <c r="H358">
        <v>396.483</v>
      </c>
      <c r="I358">
        <v>12.289840999999999</v>
      </c>
      <c r="J358">
        <v>0</v>
      </c>
      <c r="K358">
        <v>8.0445899999999995</v>
      </c>
      <c r="L358">
        <v>0.168489</v>
      </c>
      <c r="M358">
        <v>183.01289299999999</v>
      </c>
      <c r="N358">
        <v>-305.94249300000001</v>
      </c>
      <c r="O358">
        <v>0.134327</v>
      </c>
      <c r="P358">
        <v>183.01312300000001</v>
      </c>
      <c r="Q358">
        <v>-305.94754</v>
      </c>
      <c r="R358">
        <v>0.13489400000000001</v>
      </c>
      <c r="S358">
        <v>0.50523200000000001</v>
      </c>
      <c r="T358">
        <v>5.6700000000000001E-4</v>
      </c>
    </row>
    <row r="359" spans="1:20" x14ac:dyDescent="0.25">
      <c r="A359">
        <v>357</v>
      </c>
      <c r="B359">
        <v>17</v>
      </c>
      <c r="C359" t="s">
        <v>288</v>
      </c>
      <c r="D359" t="s">
        <v>288</v>
      </c>
      <c r="E359" t="s">
        <v>80</v>
      </c>
      <c r="F359">
        <v>2.9274000000000001E-2</v>
      </c>
      <c r="G359">
        <v>1085.279</v>
      </c>
      <c r="H359">
        <v>376.78300000000002</v>
      </c>
      <c r="I359">
        <v>17.785803999999999</v>
      </c>
      <c r="J359">
        <v>0</v>
      </c>
      <c r="K359">
        <v>8.0241190000000007</v>
      </c>
      <c r="L359">
        <v>0.29979299999999998</v>
      </c>
      <c r="M359">
        <v>183.96360300000001</v>
      </c>
      <c r="N359">
        <v>-305.749619</v>
      </c>
      <c r="O359">
        <v>0.16733300000000001</v>
      </c>
      <c r="P359">
        <v>183.96194499999999</v>
      </c>
      <c r="Q359">
        <v>-305.776276</v>
      </c>
      <c r="R359">
        <v>0.16845399999999999</v>
      </c>
      <c r="S359">
        <v>2.6708449999999999</v>
      </c>
      <c r="T359">
        <v>1.121E-3</v>
      </c>
    </row>
    <row r="360" spans="1:20" x14ac:dyDescent="0.25">
      <c r="A360">
        <v>358</v>
      </c>
      <c r="B360">
        <v>17</v>
      </c>
      <c r="C360" t="s">
        <v>288</v>
      </c>
      <c r="D360" t="s">
        <v>288</v>
      </c>
      <c r="E360" t="s">
        <v>80</v>
      </c>
      <c r="F360">
        <v>6.3098000000000001E-2</v>
      </c>
      <c r="G360">
        <v>1020.294</v>
      </c>
      <c r="H360">
        <v>291.30700000000002</v>
      </c>
      <c r="I360">
        <v>16.512073999999998</v>
      </c>
      <c r="J360">
        <v>0</v>
      </c>
      <c r="K360">
        <v>8.0122649999999993</v>
      </c>
      <c r="L360">
        <v>0.497172</v>
      </c>
      <c r="M360">
        <v>184.67423600000001</v>
      </c>
      <c r="N360">
        <v>-305.61100599999997</v>
      </c>
      <c r="O360">
        <v>0.208679</v>
      </c>
      <c r="P360">
        <v>184.66478000000001</v>
      </c>
      <c r="Q360">
        <v>-305.61285400000003</v>
      </c>
      <c r="R360">
        <v>0.20702300000000001</v>
      </c>
      <c r="S360">
        <v>0.96348299999999998</v>
      </c>
      <c r="T360">
        <v>1.6559999999999999E-3</v>
      </c>
    </row>
    <row r="361" spans="1:20" x14ac:dyDescent="0.25">
      <c r="A361">
        <v>359</v>
      </c>
      <c r="B361">
        <v>17</v>
      </c>
      <c r="C361" t="s">
        <v>288</v>
      </c>
      <c r="D361" t="s">
        <v>288</v>
      </c>
      <c r="E361" t="s">
        <v>80</v>
      </c>
      <c r="F361">
        <v>3.3785999999999997E-2</v>
      </c>
      <c r="G361">
        <v>1101.049</v>
      </c>
      <c r="H361">
        <v>352.80399999999997</v>
      </c>
      <c r="I361">
        <v>23.665876000000001</v>
      </c>
      <c r="J361">
        <v>0</v>
      </c>
      <c r="K361">
        <v>8.0189550000000001</v>
      </c>
      <c r="L361">
        <v>0.59428099999999995</v>
      </c>
      <c r="M361">
        <v>185.58417499999999</v>
      </c>
      <c r="N361">
        <v>-305.33952299999999</v>
      </c>
      <c r="O361">
        <v>0.271872</v>
      </c>
      <c r="P361">
        <v>185.586838</v>
      </c>
      <c r="Q361">
        <v>-305.33883700000001</v>
      </c>
      <c r="R361">
        <v>0.27086100000000002</v>
      </c>
      <c r="S361">
        <v>0.27498899999999998</v>
      </c>
      <c r="T361">
        <v>1.011E-3</v>
      </c>
    </row>
    <row r="362" spans="1:20" x14ac:dyDescent="0.25">
      <c r="A362">
        <v>360</v>
      </c>
      <c r="B362">
        <v>17</v>
      </c>
      <c r="C362" t="s">
        <v>287</v>
      </c>
      <c r="D362" t="s">
        <v>287</v>
      </c>
      <c r="E362" t="s">
        <v>80</v>
      </c>
      <c r="F362">
        <v>2.6078E-2</v>
      </c>
      <c r="G362">
        <v>1975.191</v>
      </c>
      <c r="H362">
        <v>405.84</v>
      </c>
      <c r="I362">
        <v>17.083321999999999</v>
      </c>
      <c r="J362">
        <v>0</v>
      </c>
      <c r="K362">
        <v>8.0368080000000006</v>
      </c>
      <c r="L362">
        <v>0.53777799999999998</v>
      </c>
      <c r="M362">
        <v>186.26790299999999</v>
      </c>
      <c r="N362">
        <v>-305.09300400000001</v>
      </c>
      <c r="O362">
        <v>0.32063000000000003</v>
      </c>
      <c r="P362">
        <v>186.26731899999999</v>
      </c>
      <c r="Q362">
        <v>-305.09265099999999</v>
      </c>
      <c r="R362">
        <v>0.32051499999999999</v>
      </c>
      <c r="S362">
        <v>6.8287E-2</v>
      </c>
      <c r="T362">
        <v>1.1400000000000001E-4</v>
      </c>
    </row>
    <row r="363" spans="1:20" x14ac:dyDescent="0.25">
      <c r="A363">
        <v>361</v>
      </c>
      <c r="B363">
        <v>17</v>
      </c>
      <c r="C363" t="s">
        <v>287</v>
      </c>
      <c r="D363" t="s">
        <v>287</v>
      </c>
      <c r="E363" t="s">
        <v>80</v>
      </c>
      <c r="F363">
        <v>2.9522E-2</v>
      </c>
      <c r="G363">
        <v>1321.566</v>
      </c>
      <c r="H363">
        <v>279.85899999999998</v>
      </c>
      <c r="I363">
        <v>23.947814999999999</v>
      </c>
      <c r="J363">
        <v>0</v>
      </c>
      <c r="K363">
        <v>8.0473560000000006</v>
      </c>
      <c r="L363">
        <v>0.53596500000000002</v>
      </c>
      <c r="M363">
        <v>187.162722</v>
      </c>
      <c r="N363">
        <v>-304.708259</v>
      </c>
      <c r="O363">
        <v>0.38851799999999997</v>
      </c>
      <c r="P363">
        <v>187.155472</v>
      </c>
      <c r="Q363">
        <v>-304.71105999999997</v>
      </c>
      <c r="R363">
        <v>0.38794899999999999</v>
      </c>
      <c r="S363">
        <v>0.77723299999999995</v>
      </c>
      <c r="T363">
        <v>5.6899999999999995E-4</v>
      </c>
    </row>
    <row r="364" spans="1:20" x14ac:dyDescent="0.25">
      <c r="A364">
        <v>362</v>
      </c>
      <c r="B364">
        <v>17</v>
      </c>
      <c r="C364" t="s">
        <v>287</v>
      </c>
      <c r="D364" t="s">
        <v>287</v>
      </c>
      <c r="E364" t="s">
        <v>80</v>
      </c>
      <c r="F364">
        <v>3.1919999999999997E-2</v>
      </c>
      <c r="G364">
        <v>1946.133</v>
      </c>
      <c r="H364">
        <v>409.55500000000001</v>
      </c>
      <c r="I364">
        <v>20.657332</v>
      </c>
      <c r="J364">
        <v>0</v>
      </c>
      <c r="K364">
        <v>7.9941709999999997</v>
      </c>
      <c r="L364">
        <v>0.735232</v>
      </c>
      <c r="M364">
        <v>187.790065</v>
      </c>
      <c r="N364">
        <v>-304.35692699999998</v>
      </c>
      <c r="O364">
        <v>0.44716299999999998</v>
      </c>
      <c r="P364">
        <v>187.79585299999999</v>
      </c>
      <c r="Q364">
        <v>-304.37808200000001</v>
      </c>
      <c r="R364">
        <v>0.448241</v>
      </c>
      <c r="S364">
        <v>2.1932480000000001</v>
      </c>
      <c r="T364">
        <v>1.078E-3</v>
      </c>
    </row>
    <row r="365" spans="1:20" x14ac:dyDescent="0.25">
      <c r="A365">
        <v>363</v>
      </c>
      <c r="B365">
        <v>17</v>
      </c>
      <c r="C365" t="s">
        <v>287</v>
      </c>
      <c r="D365" t="s">
        <v>287</v>
      </c>
      <c r="E365" t="s">
        <v>80</v>
      </c>
      <c r="F365">
        <v>4.1689999999999998E-2</v>
      </c>
      <c r="G365">
        <v>1332.59</v>
      </c>
      <c r="H365">
        <v>362.75700000000001</v>
      </c>
      <c r="I365">
        <v>22.283579</v>
      </c>
      <c r="J365">
        <v>0</v>
      </c>
      <c r="K365">
        <v>7.987692</v>
      </c>
      <c r="L365">
        <v>0.68318000000000001</v>
      </c>
      <c r="M365">
        <v>188.409447</v>
      </c>
      <c r="N365">
        <v>-304.016369</v>
      </c>
      <c r="O365">
        <v>0.51105100000000003</v>
      </c>
      <c r="P365">
        <v>188.41218599999999</v>
      </c>
      <c r="Q365">
        <v>-304.00500499999998</v>
      </c>
      <c r="R365">
        <v>0.51097899999999996</v>
      </c>
      <c r="S365">
        <v>1.1689940000000001</v>
      </c>
      <c r="T365">
        <v>7.2000000000000002E-5</v>
      </c>
    </row>
    <row r="366" spans="1:20" x14ac:dyDescent="0.25">
      <c r="A366">
        <v>364</v>
      </c>
      <c r="B366">
        <v>17</v>
      </c>
      <c r="C366" t="s">
        <v>287</v>
      </c>
      <c r="D366" t="s">
        <v>287</v>
      </c>
      <c r="E366" t="s">
        <v>80</v>
      </c>
      <c r="F366">
        <v>1.8020999999999999E-2</v>
      </c>
      <c r="G366">
        <v>1494.59</v>
      </c>
      <c r="H366">
        <v>342.88</v>
      </c>
      <c r="I366">
        <v>27.948134</v>
      </c>
      <c r="J366">
        <v>0</v>
      </c>
      <c r="K366">
        <v>8.0427649999999993</v>
      </c>
      <c r="L366">
        <v>0.57613300000000001</v>
      </c>
      <c r="M366">
        <v>189.19924</v>
      </c>
      <c r="N366">
        <v>-303.44610599999999</v>
      </c>
      <c r="O366">
        <v>0.59245700000000001</v>
      </c>
      <c r="P366">
        <v>189.19860800000001</v>
      </c>
      <c r="Q366">
        <v>-303.45001200000002</v>
      </c>
      <c r="R366">
        <v>0.59250199999999997</v>
      </c>
      <c r="S366">
        <v>0.395729</v>
      </c>
      <c r="T366">
        <v>4.3999999999999999E-5</v>
      </c>
    </row>
    <row r="367" spans="1:20" x14ac:dyDescent="0.25">
      <c r="A367">
        <v>365</v>
      </c>
      <c r="B367">
        <v>17</v>
      </c>
      <c r="C367" t="s">
        <v>287</v>
      </c>
      <c r="D367" t="s">
        <v>287</v>
      </c>
      <c r="E367" t="s">
        <v>80</v>
      </c>
      <c r="F367">
        <v>3.0508E-2</v>
      </c>
      <c r="G367">
        <v>1107.4459999999999</v>
      </c>
      <c r="H367">
        <v>323.44400000000002</v>
      </c>
      <c r="I367">
        <v>20.091137</v>
      </c>
      <c r="J367">
        <v>0</v>
      </c>
      <c r="K367">
        <v>8.0364810000000002</v>
      </c>
      <c r="L367">
        <v>0.68351200000000001</v>
      </c>
      <c r="M367">
        <v>189.761042</v>
      </c>
      <c r="N367">
        <v>-302.96503999999999</v>
      </c>
      <c r="O367">
        <v>0.64656999999999998</v>
      </c>
      <c r="P367">
        <v>189.764847</v>
      </c>
      <c r="Q367">
        <v>-302.99746699999997</v>
      </c>
      <c r="R367">
        <v>0.64806799999999998</v>
      </c>
      <c r="S367">
        <v>3.2649469999999998</v>
      </c>
      <c r="T367">
        <v>1.498E-3</v>
      </c>
    </row>
    <row r="368" spans="1:20" x14ac:dyDescent="0.25">
      <c r="A368">
        <v>366</v>
      </c>
      <c r="B368">
        <v>17</v>
      </c>
      <c r="C368" t="s">
        <v>287</v>
      </c>
      <c r="D368" t="s">
        <v>287</v>
      </c>
      <c r="E368" t="s">
        <v>80</v>
      </c>
      <c r="F368">
        <v>4.0215000000000001E-2</v>
      </c>
      <c r="G368">
        <v>1135.03</v>
      </c>
      <c r="H368">
        <v>350.47899999999998</v>
      </c>
      <c r="I368">
        <v>24.808883999999999</v>
      </c>
      <c r="J368">
        <v>0</v>
      </c>
      <c r="K368">
        <v>8.0267180000000007</v>
      </c>
      <c r="L368">
        <v>0.67739099999999997</v>
      </c>
      <c r="M368">
        <v>190.44282799999999</v>
      </c>
      <c r="N368">
        <v>-302.32389000000001</v>
      </c>
      <c r="O368">
        <v>0.71895200000000004</v>
      </c>
      <c r="P368">
        <v>190.47778299999999</v>
      </c>
      <c r="Q368">
        <v>-302.34570300000001</v>
      </c>
      <c r="R368">
        <v>0.72219299999999997</v>
      </c>
      <c r="S368">
        <v>4.1203010000000004</v>
      </c>
      <c r="T368">
        <v>3.241E-3</v>
      </c>
    </row>
    <row r="369" spans="1:20" x14ac:dyDescent="0.25">
      <c r="A369">
        <v>367</v>
      </c>
      <c r="B369">
        <v>17</v>
      </c>
      <c r="C369" t="s">
        <v>287</v>
      </c>
      <c r="D369" t="s">
        <v>287</v>
      </c>
      <c r="E369" t="s">
        <v>80</v>
      </c>
      <c r="F369">
        <v>1.6979000000000001E-2</v>
      </c>
      <c r="G369">
        <v>1654.989</v>
      </c>
      <c r="H369">
        <v>353.71899999999999</v>
      </c>
      <c r="I369">
        <v>22.037763999999999</v>
      </c>
      <c r="J369">
        <v>0</v>
      </c>
      <c r="K369">
        <v>7.9795660000000002</v>
      </c>
      <c r="L369">
        <v>0.69403999999999999</v>
      </c>
      <c r="M369">
        <v>190.969965</v>
      </c>
      <c r="N369">
        <v>-301.81447400000002</v>
      </c>
      <c r="O369">
        <v>0.78659000000000001</v>
      </c>
      <c r="P369">
        <v>190.96885700000001</v>
      </c>
      <c r="Q369">
        <v>-301.81896999999998</v>
      </c>
      <c r="R369">
        <v>0.78619499999999998</v>
      </c>
      <c r="S369">
        <v>0.46303499999999997</v>
      </c>
      <c r="T369">
        <v>3.9500000000000001E-4</v>
      </c>
    </row>
    <row r="370" spans="1:20" x14ac:dyDescent="0.25">
      <c r="A370">
        <v>368</v>
      </c>
      <c r="B370">
        <v>17</v>
      </c>
      <c r="C370" t="s">
        <v>287</v>
      </c>
      <c r="D370" t="s">
        <v>287</v>
      </c>
      <c r="E370" t="s">
        <v>80</v>
      </c>
      <c r="F370">
        <v>1.9165000000000001E-2</v>
      </c>
      <c r="G370">
        <v>1376.1</v>
      </c>
      <c r="H370">
        <v>317.45999999999998</v>
      </c>
      <c r="I370">
        <v>22.911709999999999</v>
      </c>
      <c r="J370">
        <v>0</v>
      </c>
      <c r="K370">
        <v>7.9609589999999999</v>
      </c>
      <c r="L370">
        <v>0.82889599999999997</v>
      </c>
      <c r="M370">
        <v>191.426267</v>
      </c>
      <c r="N370">
        <v>-301.27284500000002</v>
      </c>
      <c r="O370">
        <v>0.85878200000000005</v>
      </c>
      <c r="P370">
        <v>191.41804500000001</v>
      </c>
      <c r="Q370">
        <v>-301.25930799999998</v>
      </c>
      <c r="R370">
        <v>0.85723700000000003</v>
      </c>
      <c r="S370">
        <v>1.58385</v>
      </c>
      <c r="T370">
        <v>1.5449999999999999E-3</v>
      </c>
    </row>
    <row r="371" spans="1:20" x14ac:dyDescent="0.25">
      <c r="A371">
        <v>369</v>
      </c>
      <c r="B371">
        <v>16</v>
      </c>
      <c r="C371" t="s">
        <v>593</v>
      </c>
      <c r="D371" t="s">
        <v>593</v>
      </c>
      <c r="E371" t="s">
        <v>80</v>
      </c>
      <c r="F371">
        <v>9.0449999999999992E-3</v>
      </c>
      <c r="G371">
        <v>2030.4159999999999</v>
      </c>
      <c r="H371">
        <v>441.084</v>
      </c>
      <c r="I371">
        <v>28.843575999999999</v>
      </c>
      <c r="J371">
        <v>0</v>
      </c>
      <c r="K371">
        <v>8.0026209999999995</v>
      </c>
      <c r="L371">
        <v>0.813411</v>
      </c>
      <c r="M371">
        <v>191.95394300000001</v>
      </c>
      <c r="N371">
        <v>-300.44752199999999</v>
      </c>
      <c r="O371">
        <v>0.95059099999999996</v>
      </c>
      <c r="P371">
        <v>191.95678699999999</v>
      </c>
      <c r="Q371">
        <v>-300.46475199999998</v>
      </c>
      <c r="R371">
        <v>0.95046200000000003</v>
      </c>
      <c r="S371">
        <v>1.746348</v>
      </c>
      <c r="T371">
        <v>1.2899999999999999E-4</v>
      </c>
    </row>
    <row r="372" spans="1:20" x14ac:dyDescent="0.25">
      <c r="A372">
        <v>370</v>
      </c>
      <c r="B372">
        <v>16</v>
      </c>
      <c r="C372" t="s">
        <v>593</v>
      </c>
      <c r="D372" t="s">
        <v>593</v>
      </c>
      <c r="E372" t="s">
        <v>80</v>
      </c>
      <c r="F372">
        <v>1.6955000000000001E-2</v>
      </c>
      <c r="G372">
        <v>1078.17</v>
      </c>
      <c r="H372">
        <v>293.16000000000003</v>
      </c>
      <c r="I372">
        <v>20.422452</v>
      </c>
      <c r="J372">
        <v>0</v>
      </c>
      <c r="K372">
        <v>8.0276739999999993</v>
      </c>
      <c r="L372">
        <v>0.72425799999999996</v>
      </c>
      <c r="M372">
        <v>192.31503499999999</v>
      </c>
      <c r="N372">
        <v>-299.83624800000001</v>
      </c>
      <c r="O372">
        <v>1.0182869999999999</v>
      </c>
      <c r="P372">
        <v>192.31456</v>
      </c>
      <c r="Q372">
        <v>-299.83621199999999</v>
      </c>
      <c r="R372">
        <v>1.0182169999999999</v>
      </c>
      <c r="S372">
        <v>4.7662999999999997E-2</v>
      </c>
      <c r="T372">
        <v>6.9999999999999994E-5</v>
      </c>
    </row>
    <row r="373" spans="1:20" x14ac:dyDescent="0.25">
      <c r="A373">
        <v>371</v>
      </c>
      <c r="B373">
        <v>16</v>
      </c>
      <c r="C373" t="s">
        <v>593</v>
      </c>
      <c r="D373" t="s">
        <v>593</v>
      </c>
      <c r="E373" t="s">
        <v>80</v>
      </c>
      <c r="F373">
        <v>1.3006E-2</v>
      </c>
      <c r="G373">
        <v>1124.644</v>
      </c>
      <c r="H373">
        <v>267.30200000000002</v>
      </c>
      <c r="I373">
        <v>27.307092000000001</v>
      </c>
      <c r="J373">
        <v>0</v>
      </c>
      <c r="K373">
        <v>8.0282230000000006</v>
      </c>
      <c r="L373">
        <v>0.70816800000000002</v>
      </c>
      <c r="M373">
        <v>192.72720200000001</v>
      </c>
      <c r="N373">
        <v>-298.96855299999999</v>
      </c>
      <c r="O373">
        <v>1.107299</v>
      </c>
      <c r="P373">
        <v>192.72637900000001</v>
      </c>
      <c r="Q373">
        <v>-298.96313500000002</v>
      </c>
      <c r="R373">
        <v>1.1074710000000001</v>
      </c>
      <c r="S373">
        <v>0.548045</v>
      </c>
      <c r="T373">
        <v>1.7200000000000001E-4</v>
      </c>
    </row>
    <row r="374" spans="1:20" x14ac:dyDescent="0.25">
      <c r="A374">
        <v>372</v>
      </c>
      <c r="B374">
        <v>16</v>
      </c>
      <c r="C374" t="s">
        <v>593</v>
      </c>
      <c r="D374" t="s">
        <v>593</v>
      </c>
      <c r="E374" t="s">
        <v>80</v>
      </c>
      <c r="F374">
        <v>1.3823E-2</v>
      </c>
      <c r="G374">
        <v>1175.7650000000001</v>
      </c>
      <c r="H374">
        <v>350.63499999999999</v>
      </c>
      <c r="I374">
        <v>20.819792</v>
      </c>
      <c r="J374">
        <v>0</v>
      </c>
      <c r="K374">
        <v>7.9974759999999998</v>
      </c>
      <c r="L374">
        <v>0.81355200000000005</v>
      </c>
      <c r="M374">
        <v>192.97502800000001</v>
      </c>
      <c r="N374">
        <v>-298.27067899999997</v>
      </c>
      <c r="O374">
        <v>1.1759090000000001</v>
      </c>
      <c r="P374">
        <v>192.98165900000001</v>
      </c>
      <c r="Q374">
        <v>-298.28738399999997</v>
      </c>
      <c r="R374">
        <v>1.1760010000000001</v>
      </c>
      <c r="S374">
        <v>1.7973460000000001</v>
      </c>
      <c r="T374">
        <v>9.2999999999999997E-5</v>
      </c>
    </row>
    <row r="375" spans="1:20" x14ac:dyDescent="0.25">
      <c r="A375">
        <v>373</v>
      </c>
      <c r="B375">
        <v>16</v>
      </c>
      <c r="C375" t="s">
        <v>593</v>
      </c>
      <c r="D375" t="s">
        <v>593</v>
      </c>
      <c r="E375" t="s">
        <v>80</v>
      </c>
      <c r="F375">
        <v>1.7385999999999999E-2</v>
      </c>
      <c r="G375">
        <v>1805.6949999999999</v>
      </c>
      <c r="H375">
        <v>363.03300000000002</v>
      </c>
      <c r="I375">
        <v>20.461991999999999</v>
      </c>
      <c r="J375">
        <v>0</v>
      </c>
      <c r="K375">
        <v>7.9985809999999997</v>
      </c>
      <c r="L375">
        <v>0.71254300000000004</v>
      </c>
      <c r="M375">
        <v>193.186305</v>
      </c>
      <c r="N375">
        <v>-297.60656999999998</v>
      </c>
      <c r="O375">
        <v>1.242988</v>
      </c>
      <c r="P375">
        <v>193.191406</v>
      </c>
      <c r="Q375">
        <v>-297.59689300000002</v>
      </c>
      <c r="R375">
        <v>1.242138</v>
      </c>
      <c r="S375">
        <v>1.0938829999999999</v>
      </c>
      <c r="T375">
        <v>8.4999999999999995E-4</v>
      </c>
    </row>
    <row r="376" spans="1:20" x14ac:dyDescent="0.25">
      <c r="A376">
        <v>374</v>
      </c>
      <c r="B376">
        <v>16</v>
      </c>
      <c r="C376" t="s">
        <v>593</v>
      </c>
      <c r="D376" t="s">
        <v>593</v>
      </c>
      <c r="E376" t="s">
        <v>80</v>
      </c>
      <c r="F376">
        <v>1.1476999999999999E-2</v>
      </c>
      <c r="G376">
        <v>1153.7919999999999</v>
      </c>
      <c r="H376">
        <v>318.62900000000002</v>
      </c>
      <c r="I376">
        <v>21.366109000000002</v>
      </c>
      <c r="J376">
        <v>0</v>
      </c>
      <c r="K376">
        <v>7.9701810000000002</v>
      </c>
      <c r="L376">
        <v>0.84301199999999998</v>
      </c>
      <c r="M376">
        <v>193.34495100000001</v>
      </c>
      <c r="N376">
        <v>-296.89089999999999</v>
      </c>
      <c r="O376">
        <v>1.314783</v>
      </c>
      <c r="P376">
        <v>193.34736599999999</v>
      </c>
      <c r="Q376">
        <v>-296.89520299999998</v>
      </c>
      <c r="R376">
        <v>1.314818</v>
      </c>
      <c r="S376">
        <v>0.49346000000000001</v>
      </c>
      <c r="T376">
        <v>3.4999999999999997E-5</v>
      </c>
    </row>
    <row r="377" spans="1:20" x14ac:dyDescent="0.25">
      <c r="A377">
        <v>375</v>
      </c>
      <c r="B377">
        <v>16</v>
      </c>
      <c r="C377" t="s">
        <v>593</v>
      </c>
      <c r="D377" t="s">
        <v>593</v>
      </c>
      <c r="E377" t="s">
        <v>80</v>
      </c>
      <c r="F377">
        <v>7.0039999999999998E-3</v>
      </c>
      <c r="G377">
        <v>1861.35</v>
      </c>
      <c r="H377">
        <v>494.71499999999997</v>
      </c>
      <c r="I377">
        <v>27.019134000000001</v>
      </c>
      <c r="J377">
        <v>0</v>
      </c>
      <c r="K377">
        <v>8.0519750000000005</v>
      </c>
      <c r="L377">
        <v>0.66305800000000004</v>
      </c>
      <c r="M377">
        <v>193.489689</v>
      </c>
      <c r="N377">
        <v>-295.94244500000002</v>
      </c>
      <c r="O377">
        <v>1.3994960000000001</v>
      </c>
      <c r="P377">
        <v>193.49087499999999</v>
      </c>
      <c r="Q377">
        <v>-295.942474</v>
      </c>
      <c r="R377">
        <v>1.3993880000000001</v>
      </c>
      <c r="S377">
        <v>0.118662</v>
      </c>
      <c r="T377">
        <v>1.0900000000000001E-4</v>
      </c>
    </row>
    <row r="378" spans="1:20" x14ac:dyDescent="0.25">
      <c r="A378">
        <v>376</v>
      </c>
      <c r="B378">
        <v>16</v>
      </c>
      <c r="C378" t="s">
        <v>593</v>
      </c>
      <c r="D378" t="s">
        <v>593</v>
      </c>
      <c r="E378" t="s">
        <v>80</v>
      </c>
      <c r="F378">
        <v>9.7459999999999995E-3</v>
      </c>
      <c r="G378">
        <v>1046.8510000000001</v>
      </c>
      <c r="H378">
        <v>260.43</v>
      </c>
      <c r="I378">
        <v>17.627275999999998</v>
      </c>
      <c r="J378">
        <v>0</v>
      </c>
      <c r="K378">
        <v>8.0966430000000003</v>
      </c>
      <c r="L378">
        <v>0.42274099999999998</v>
      </c>
      <c r="M378">
        <v>193.56483499999999</v>
      </c>
      <c r="N378">
        <v>-295.21801399999998</v>
      </c>
      <c r="O378">
        <v>1.4469369999999999</v>
      </c>
      <c r="P378">
        <v>193.56475800000001</v>
      </c>
      <c r="Q378">
        <v>-295.21844499999997</v>
      </c>
      <c r="R378">
        <v>1.446793</v>
      </c>
      <c r="S378">
        <v>4.3801E-2</v>
      </c>
      <c r="T378">
        <v>1.44E-4</v>
      </c>
    </row>
    <row r="379" spans="1:20" x14ac:dyDescent="0.25">
      <c r="A379">
        <v>377</v>
      </c>
      <c r="B379">
        <v>17</v>
      </c>
      <c r="C379" t="s">
        <v>286</v>
      </c>
      <c r="D379" t="s">
        <v>286</v>
      </c>
      <c r="E379" t="s">
        <v>80</v>
      </c>
      <c r="F379">
        <v>7.3270000000000002E-3</v>
      </c>
      <c r="G379">
        <v>2165.2809999999999</v>
      </c>
      <c r="H379">
        <v>397.267</v>
      </c>
      <c r="I379">
        <v>16.597128000000001</v>
      </c>
      <c r="J379">
        <v>0</v>
      </c>
      <c r="K379">
        <v>8.0913730000000008</v>
      </c>
      <c r="L379">
        <v>0.399588</v>
      </c>
      <c r="M379">
        <v>193.61735899999999</v>
      </c>
      <c r="N379">
        <v>-294.49257899999998</v>
      </c>
      <c r="O379">
        <v>1.483546</v>
      </c>
      <c r="P379">
        <v>193.61767599999999</v>
      </c>
      <c r="Q379">
        <v>-294.49142499999999</v>
      </c>
      <c r="R379">
        <v>1.4833160000000001</v>
      </c>
      <c r="S379">
        <v>0.11969299999999999</v>
      </c>
      <c r="T379">
        <v>2.3000000000000001E-4</v>
      </c>
    </row>
    <row r="380" spans="1:20" x14ac:dyDescent="0.25">
      <c r="A380">
        <v>378</v>
      </c>
      <c r="B380">
        <v>17</v>
      </c>
      <c r="C380" t="s">
        <v>286</v>
      </c>
      <c r="D380" t="s">
        <v>286</v>
      </c>
      <c r="E380" t="s">
        <v>80</v>
      </c>
      <c r="F380">
        <v>2.4296999999999999E-2</v>
      </c>
      <c r="G380">
        <v>1087.0060000000001</v>
      </c>
      <c r="H380">
        <v>294.83499999999998</v>
      </c>
      <c r="I380">
        <v>20.936926</v>
      </c>
      <c r="J380">
        <v>0</v>
      </c>
      <c r="K380">
        <v>8.0622579999999999</v>
      </c>
      <c r="L380">
        <v>0.29134199999999999</v>
      </c>
      <c r="M380">
        <v>193.65586099999999</v>
      </c>
      <c r="N380">
        <v>-293.51280100000002</v>
      </c>
      <c r="O380">
        <v>1.5176590000000001</v>
      </c>
      <c r="P380">
        <v>193.66192599999999</v>
      </c>
      <c r="Q380">
        <v>-293.522919</v>
      </c>
      <c r="R380">
        <v>1.518443</v>
      </c>
      <c r="S380">
        <v>1.1796219999999999</v>
      </c>
      <c r="T380">
        <v>7.8399999999999997E-4</v>
      </c>
    </row>
    <row r="381" spans="1:20" x14ac:dyDescent="0.25">
      <c r="A381">
        <v>379</v>
      </c>
      <c r="B381">
        <v>17</v>
      </c>
      <c r="C381" t="s">
        <v>286</v>
      </c>
      <c r="D381" t="s">
        <v>286</v>
      </c>
      <c r="E381" t="s">
        <v>80</v>
      </c>
      <c r="F381">
        <v>1.8303E-2</v>
      </c>
      <c r="G381">
        <v>1961.855</v>
      </c>
      <c r="H381">
        <v>440.11500000000001</v>
      </c>
      <c r="I381">
        <v>14.935152</v>
      </c>
      <c r="J381">
        <v>0</v>
      </c>
      <c r="K381">
        <v>8.0486269999999998</v>
      </c>
      <c r="L381">
        <v>0.12181699999999999</v>
      </c>
      <c r="M381">
        <v>193.67060000000001</v>
      </c>
      <c r="N381">
        <v>-292.79779500000001</v>
      </c>
      <c r="O381">
        <v>1.5369889999999999</v>
      </c>
      <c r="P381">
        <v>193.681656</v>
      </c>
      <c r="Q381">
        <v>-292.79827899999998</v>
      </c>
      <c r="R381">
        <v>1.5359860000000001</v>
      </c>
      <c r="S381">
        <v>1.1066959999999999</v>
      </c>
      <c r="T381">
        <v>1.003E-3</v>
      </c>
    </row>
    <row r="382" spans="1:20" x14ac:dyDescent="0.25">
      <c r="A382">
        <v>380</v>
      </c>
      <c r="B382">
        <v>17</v>
      </c>
      <c r="C382" t="s">
        <v>286</v>
      </c>
      <c r="D382" t="s">
        <v>286</v>
      </c>
      <c r="E382" t="s">
        <v>80</v>
      </c>
      <c r="F382">
        <v>2.0604000000000001E-2</v>
      </c>
      <c r="G382">
        <v>1020.492</v>
      </c>
      <c r="H382">
        <v>365.464</v>
      </c>
      <c r="I382">
        <v>14.401933</v>
      </c>
      <c r="J382">
        <v>0</v>
      </c>
      <c r="K382">
        <v>8.0441710000000004</v>
      </c>
      <c r="L382">
        <v>0.168623</v>
      </c>
      <c r="M382">
        <v>193.690482</v>
      </c>
      <c r="N382">
        <v>-292.06671599999999</v>
      </c>
      <c r="O382">
        <v>1.548727</v>
      </c>
      <c r="P382">
        <v>193.694153</v>
      </c>
      <c r="Q382">
        <v>-292.074341</v>
      </c>
      <c r="R382">
        <v>1.5491170000000001</v>
      </c>
      <c r="S382">
        <v>0.84621100000000005</v>
      </c>
      <c r="T382">
        <v>3.8999999999999999E-4</v>
      </c>
    </row>
    <row r="383" spans="1:20" x14ac:dyDescent="0.25">
      <c r="A383">
        <v>381</v>
      </c>
      <c r="B383">
        <v>17</v>
      </c>
      <c r="C383" t="s">
        <v>286</v>
      </c>
      <c r="D383" t="s">
        <v>286</v>
      </c>
      <c r="E383" t="s">
        <v>80</v>
      </c>
      <c r="F383">
        <v>1.2128E-2</v>
      </c>
      <c r="G383">
        <v>1034.5809999999999</v>
      </c>
      <c r="H383">
        <v>273.37900000000002</v>
      </c>
      <c r="I383">
        <v>13.623322</v>
      </c>
      <c r="J383">
        <v>0</v>
      </c>
      <c r="K383">
        <v>8.0546050000000005</v>
      </c>
      <c r="L383">
        <v>3.3362999999999997E-2</v>
      </c>
      <c r="M383">
        <v>193.706952</v>
      </c>
      <c r="N383">
        <v>-291.34632299999998</v>
      </c>
      <c r="O383">
        <v>1.5564070000000001</v>
      </c>
      <c r="P383">
        <v>193.70109600000001</v>
      </c>
      <c r="Q383">
        <v>-291.34985399999999</v>
      </c>
      <c r="R383">
        <v>1.5573950000000001</v>
      </c>
      <c r="S383">
        <v>0.68385300000000004</v>
      </c>
      <c r="T383">
        <v>9.8900000000000008E-4</v>
      </c>
    </row>
    <row r="384" spans="1:20" x14ac:dyDescent="0.25">
      <c r="A384">
        <v>382</v>
      </c>
      <c r="B384">
        <v>18</v>
      </c>
      <c r="C384" t="s">
        <v>285</v>
      </c>
      <c r="D384" t="s">
        <v>285</v>
      </c>
      <c r="E384" t="s">
        <v>80</v>
      </c>
      <c r="F384">
        <v>2.3252999999999999E-2</v>
      </c>
      <c r="G384">
        <v>1205.192</v>
      </c>
      <c r="H384">
        <v>319.82</v>
      </c>
      <c r="I384">
        <v>17.788608</v>
      </c>
      <c r="J384">
        <v>0</v>
      </c>
      <c r="K384">
        <v>8.0693149999999996</v>
      </c>
      <c r="L384">
        <v>1.743E-3</v>
      </c>
      <c r="M384">
        <v>193.703237</v>
      </c>
      <c r="N384">
        <v>-290.38091700000001</v>
      </c>
      <c r="O384">
        <v>1.56511</v>
      </c>
      <c r="P384">
        <v>193.70509300000001</v>
      </c>
      <c r="Q384">
        <v>-290.38232399999998</v>
      </c>
      <c r="R384">
        <v>1.5650710000000001</v>
      </c>
      <c r="S384">
        <v>0.232934</v>
      </c>
      <c r="T384">
        <v>3.8999999999999999E-5</v>
      </c>
    </row>
    <row r="385" spans="1:20" x14ac:dyDescent="0.25">
      <c r="A385">
        <v>383</v>
      </c>
      <c r="B385">
        <v>18</v>
      </c>
      <c r="C385" t="s">
        <v>285</v>
      </c>
      <c r="D385" t="s">
        <v>285</v>
      </c>
      <c r="E385" t="s">
        <v>80</v>
      </c>
      <c r="F385">
        <v>1.2848E-2</v>
      </c>
      <c r="G385">
        <v>1103.3330000000001</v>
      </c>
      <c r="H385">
        <v>329.97899999999998</v>
      </c>
      <c r="I385">
        <v>13.381669</v>
      </c>
      <c r="J385">
        <v>0</v>
      </c>
      <c r="K385">
        <v>8.0733040000000003</v>
      </c>
      <c r="L385">
        <v>8.5125999999999993E-2</v>
      </c>
      <c r="M385">
        <v>193.705016</v>
      </c>
      <c r="N385">
        <v>-289.65654000000001</v>
      </c>
      <c r="O385">
        <v>1.569779</v>
      </c>
      <c r="P385">
        <v>193.70549</v>
      </c>
      <c r="Q385">
        <v>-289.65585299999998</v>
      </c>
      <c r="R385">
        <v>1.56934</v>
      </c>
      <c r="S385">
        <v>8.3450999999999997E-2</v>
      </c>
      <c r="T385">
        <v>4.3899999999999999E-4</v>
      </c>
    </row>
    <row r="386" spans="1:20" x14ac:dyDescent="0.25">
      <c r="A386">
        <v>384</v>
      </c>
      <c r="B386">
        <v>18</v>
      </c>
      <c r="C386" t="s">
        <v>285</v>
      </c>
      <c r="D386" t="s">
        <v>285</v>
      </c>
      <c r="E386" t="s">
        <v>80</v>
      </c>
      <c r="F386">
        <v>1.6036000000000002E-2</v>
      </c>
      <c r="G386">
        <v>1146.81</v>
      </c>
      <c r="H386">
        <v>336.51400000000001</v>
      </c>
      <c r="I386">
        <v>13.049621999999999</v>
      </c>
      <c r="J386">
        <v>0</v>
      </c>
      <c r="K386">
        <v>8.0716839999999994</v>
      </c>
      <c r="L386">
        <v>-3.3135999999999999E-2</v>
      </c>
      <c r="M386">
        <v>193.70995500000001</v>
      </c>
      <c r="N386">
        <v>-288.93681400000003</v>
      </c>
      <c r="O386">
        <v>1.571726</v>
      </c>
      <c r="P386">
        <v>193.70433</v>
      </c>
      <c r="Q386">
        <v>-288.92926</v>
      </c>
      <c r="R386">
        <v>1.57111</v>
      </c>
      <c r="S386">
        <v>0.94171300000000002</v>
      </c>
      <c r="T386">
        <v>6.1600000000000001E-4</v>
      </c>
    </row>
    <row r="387" spans="1:20" x14ac:dyDescent="0.25">
      <c r="A387">
        <v>385</v>
      </c>
      <c r="B387">
        <v>18</v>
      </c>
      <c r="C387" t="s">
        <v>285</v>
      </c>
      <c r="D387" t="s">
        <v>285</v>
      </c>
      <c r="E387" t="s">
        <v>80</v>
      </c>
      <c r="F387">
        <v>1.5122999999999999E-2</v>
      </c>
      <c r="G387">
        <v>1352.298</v>
      </c>
      <c r="H387">
        <v>409.23500000000001</v>
      </c>
      <c r="I387">
        <v>18.116008000000001</v>
      </c>
      <c r="J387">
        <v>0</v>
      </c>
      <c r="K387">
        <v>8.0645989999999994</v>
      </c>
      <c r="L387">
        <v>-4.3498000000000002E-2</v>
      </c>
      <c r="M387">
        <v>193.70329100000001</v>
      </c>
      <c r="N387">
        <v>-287.96202599999998</v>
      </c>
      <c r="O387">
        <v>1.5722879999999999</v>
      </c>
      <c r="P387">
        <v>193.70263700000001</v>
      </c>
      <c r="Q387">
        <v>-287.96115099999997</v>
      </c>
      <c r="R387">
        <v>1.5722769999999999</v>
      </c>
      <c r="S387">
        <v>0.10928499999999999</v>
      </c>
      <c r="T387">
        <v>1.1E-5</v>
      </c>
    </row>
    <row r="388" spans="1:20" x14ac:dyDescent="0.25">
      <c r="A388">
        <v>386</v>
      </c>
      <c r="B388">
        <v>18</v>
      </c>
      <c r="C388" t="s">
        <v>285</v>
      </c>
      <c r="D388" t="s">
        <v>285</v>
      </c>
      <c r="E388" t="s">
        <v>80</v>
      </c>
      <c r="F388">
        <v>1.7946E-2</v>
      </c>
      <c r="G388">
        <v>1266.644</v>
      </c>
      <c r="H388">
        <v>371.36200000000002</v>
      </c>
      <c r="I388">
        <v>13.126348999999999</v>
      </c>
      <c r="J388">
        <v>0</v>
      </c>
      <c r="K388">
        <v>8.0610900000000001</v>
      </c>
      <c r="L388">
        <v>5.2497000000000002E-2</v>
      </c>
      <c r="M388">
        <v>193.70066700000001</v>
      </c>
      <c r="N388">
        <v>-287.241108</v>
      </c>
      <c r="O388">
        <v>1.573572</v>
      </c>
      <c r="P388">
        <v>193.701233</v>
      </c>
      <c r="Q388">
        <v>-287.23553500000003</v>
      </c>
      <c r="R388">
        <v>1.573175</v>
      </c>
      <c r="S388">
        <v>0.56018900000000005</v>
      </c>
      <c r="T388">
        <v>3.97E-4</v>
      </c>
    </row>
    <row r="389" spans="1:20" x14ac:dyDescent="0.25">
      <c r="A389">
        <v>387</v>
      </c>
      <c r="B389">
        <v>18</v>
      </c>
      <c r="C389" t="s">
        <v>285</v>
      </c>
      <c r="D389" t="s">
        <v>285</v>
      </c>
      <c r="E389" t="s">
        <v>80</v>
      </c>
      <c r="F389">
        <v>3.1153E-2</v>
      </c>
      <c r="G389">
        <v>1309.0809999999999</v>
      </c>
      <c r="H389">
        <v>427.86700000000002</v>
      </c>
      <c r="I389">
        <v>13.151989</v>
      </c>
      <c r="J389">
        <v>0</v>
      </c>
      <c r="K389">
        <v>8.0609640000000002</v>
      </c>
      <c r="L389">
        <v>-4.7877999999999997E-2</v>
      </c>
      <c r="M389">
        <v>193.69493199999999</v>
      </c>
      <c r="N389">
        <v>-286.50525800000003</v>
      </c>
      <c r="O389">
        <v>1.5728409999999999</v>
      </c>
      <c r="P389">
        <v>193.69935599999999</v>
      </c>
      <c r="Q389">
        <v>-286.51010100000002</v>
      </c>
      <c r="R389">
        <v>1.572886</v>
      </c>
      <c r="S389">
        <v>0.65596600000000005</v>
      </c>
      <c r="T389">
        <v>4.3999999999999999E-5</v>
      </c>
    </row>
    <row r="390" spans="1:20" x14ac:dyDescent="0.25">
      <c r="A390">
        <v>388</v>
      </c>
      <c r="B390">
        <v>17</v>
      </c>
      <c r="C390" t="s">
        <v>655</v>
      </c>
      <c r="D390" t="s">
        <v>655</v>
      </c>
      <c r="E390" t="s">
        <v>80</v>
      </c>
      <c r="F390">
        <v>2.9260999999999999E-2</v>
      </c>
      <c r="G390">
        <v>3778.9839999999999</v>
      </c>
      <c r="H390">
        <v>414.601</v>
      </c>
      <c r="I390">
        <v>16.843658999999999</v>
      </c>
      <c r="J390">
        <v>0</v>
      </c>
      <c r="K390">
        <v>8.0638880000000004</v>
      </c>
      <c r="L390">
        <v>-4.8257000000000001E-2</v>
      </c>
      <c r="M390">
        <v>193.700119</v>
      </c>
      <c r="N390">
        <v>-285.543116</v>
      </c>
      <c r="O390">
        <v>1.572611</v>
      </c>
      <c r="P390">
        <v>193.69688400000001</v>
      </c>
      <c r="Q390">
        <v>-285.54260299999999</v>
      </c>
      <c r="R390">
        <v>1.5730569999999999</v>
      </c>
      <c r="S390">
        <v>0.32750000000000001</v>
      </c>
      <c r="T390">
        <v>4.46E-4</v>
      </c>
    </row>
    <row r="391" spans="1:20" x14ac:dyDescent="0.25">
      <c r="A391">
        <v>389</v>
      </c>
      <c r="B391">
        <v>17</v>
      </c>
      <c r="C391" t="s">
        <v>594</v>
      </c>
      <c r="D391" t="s">
        <v>594</v>
      </c>
      <c r="E391" t="s">
        <v>80</v>
      </c>
      <c r="F391">
        <v>3.7512999999999998E-2</v>
      </c>
      <c r="G391">
        <v>1208.1220000000001</v>
      </c>
      <c r="H391">
        <v>290.45699999999999</v>
      </c>
      <c r="I391">
        <v>13.001372999999999</v>
      </c>
      <c r="J391">
        <v>0</v>
      </c>
      <c r="K391">
        <v>8.0659580000000002</v>
      </c>
      <c r="L391">
        <v>4.9383000000000003E-2</v>
      </c>
      <c r="M391">
        <v>193.69940700000001</v>
      </c>
      <c r="N391">
        <v>-284.82305300000002</v>
      </c>
      <c r="O391">
        <v>1.573825</v>
      </c>
      <c r="P391">
        <v>193.695145</v>
      </c>
      <c r="Q391">
        <v>-284.81674199999998</v>
      </c>
      <c r="R391">
        <v>1.5736319999999999</v>
      </c>
      <c r="S391">
        <v>0.76155099999999998</v>
      </c>
      <c r="T391">
        <v>1.92E-4</v>
      </c>
    </row>
    <row r="392" spans="1:20" x14ac:dyDescent="0.25">
      <c r="A392">
        <v>390</v>
      </c>
      <c r="B392">
        <v>17</v>
      </c>
      <c r="C392" t="s">
        <v>594</v>
      </c>
      <c r="D392" t="s">
        <v>594</v>
      </c>
      <c r="E392" t="s">
        <v>80</v>
      </c>
      <c r="F392">
        <v>2.7657000000000001E-2</v>
      </c>
      <c r="G392">
        <v>1215.144</v>
      </c>
      <c r="H392">
        <v>277.82</v>
      </c>
      <c r="I392">
        <v>13.187742999999999</v>
      </c>
      <c r="J392">
        <v>0</v>
      </c>
      <c r="K392">
        <v>8.0666539999999998</v>
      </c>
      <c r="L392">
        <v>-5.3315000000000001E-2</v>
      </c>
      <c r="M392">
        <v>193.686903</v>
      </c>
      <c r="N392">
        <v>-284.084023</v>
      </c>
      <c r="O392">
        <v>1.573061</v>
      </c>
      <c r="P392">
        <v>193.693298</v>
      </c>
      <c r="Q392">
        <v>-284.09075899999999</v>
      </c>
      <c r="R392">
        <v>1.572989</v>
      </c>
      <c r="S392">
        <v>0.92881100000000005</v>
      </c>
      <c r="T392">
        <v>7.2000000000000002E-5</v>
      </c>
    </row>
    <row r="393" spans="1:20" x14ac:dyDescent="0.25">
      <c r="A393">
        <v>391</v>
      </c>
      <c r="B393">
        <v>16</v>
      </c>
      <c r="C393" t="s">
        <v>656</v>
      </c>
      <c r="D393" t="s">
        <v>657</v>
      </c>
      <c r="E393" t="s">
        <v>513</v>
      </c>
      <c r="F393">
        <v>2.1340999999999999E-2</v>
      </c>
      <c r="G393">
        <v>1880.1869999999999</v>
      </c>
      <c r="H393">
        <v>446.13099999999997</v>
      </c>
      <c r="I393">
        <v>14.52562</v>
      </c>
      <c r="J393">
        <v>0</v>
      </c>
      <c r="K393">
        <v>8.0656339999999993</v>
      </c>
      <c r="L393">
        <v>-5.3560000000000003E-2</v>
      </c>
      <c r="M393">
        <v>193.451716</v>
      </c>
      <c r="N393">
        <v>-282.07079099999999</v>
      </c>
      <c r="O393">
        <v>1.5911109999999999</v>
      </c>
      <c r="P393">
        <v>193.69163499999999</v>
      </c>
      <c r="Q393">
        <v>-283.122772</v>
      </c>
      <c r="R393">
        <v>1.5724670000000001</v>
      </c>
      <c r="S393">
        <v>107.899326</v>
      </c>
      <c r="T393">
        <v>1.8643E-2</v>
      </c>
    </row>
    <row r="394" spans="1:20" x14ac:dyDescent="0.25">
      <c r="A394">
        <v>392</v>
      </c>
      <c r="B394">
        <v>17</v>
      </c>
      <c r="C394" t="s">
        <v>595</v>
      </c>
      <c r="D394" t="s">
        <v>595</v>
      </c>
      <c r="E394" t="s">
        <v>80</v>
      </c>
      <c r="F394">
        <v>1.5162E-2</v>
      </c>
      <c r="G394">
        <v>1534.4110000000001</v>
      </c>
      <c r="H394">
        <v>561.53200000000004</v>
      </c>
      <c r="I394">
        <v>8.1165719999999997</v>
      </c>
      <c r="J394">
        <v>0</v>
      </c>
      <c r="K394">
        <v>8.064565</v>
      </c>
      <c r="L394">
        <v>4.6307000000000001E-2</v>
      </c>
      <c r="M394">
        <v>193.68761000000001</v>
      </c>
      <c r="N394">
        <v>-282.39831199999998</v>
      </c>
      <c r="O394">
        <v>1.572786</v>
      </c>
      <c r="P394">
        <v>193.69075000000001</v>
      </c>
      <c r="Q394">
        <v>-282.396973</v>
      </c>
      <c r="R394">
        <v>1.572641</v>
      </c>
      <c r="S394">
        <v>0.34135399999999999</v>
      </c>
      <c r="T394">
        <v>1.45E-4</v>
      </c>
    </row>
    <row r="395" spans="1:20" x14ac:dyDescent="0.25">
      <c r="A395">
        <v>393</v>
      </c>
      <c r="B395">
        <v>18</v>
      </c>
      <c r="C395" t="s">
        <v>596</v>
      </c>
      <c r="D395" t="s">
        <v>596</v>
      </c>
      <c r="E395" t="s">
        <v>80</v>
      </c>
      <c r="F395">
        <v>2.7955000000000001E-2</v>
      </c>
      <c r="G395">
        <v>1072.9770000000001</v>
      </c>
      <c r="H395">
        <v>281.827</v>
      </c>
      <c r="I395">
        <v>13.132982999999999</v>
      </c>
      <c r="J395">
        <v>0</v>
      </c>
      <c r="K395">
        <v>8.0639280000000007</v>
      </c>
      <c r="L395">
        <v>-5.1823000000000001E-2</v>
      </c>
      <c r="M395">
        <v>193.69470899999999</v>
      </c>
      <c r="N395">
        <v>-281.67806000000002</v>
      </c>
      <c r="O395">
        <v>1.5714669999999999</v>
      </c>
      <c r="P395">
        <v>193.689682</v>
      </c>
      <c r="Q395">
        <v>-281.67117300000001</v>
      </c>
      <c r="R395">
        <v>1.571912</v>
      </c>
      <c r="S395">
        <v>0.85265000000000002</v>
      </c>
      <c r="T395">
        <v>4.4499999999999997E-4</v>
      </c>
    </row>
    <row r="396" spans="1:20" x14ac:dyDescent="0.25">
      <c r="A396">
        <v>394</v>
      </c>
      <c r="B396">
        <v>17</v>
      </c>
      <c r="C396" t="s">
        <v>597</v>
      </c>
      <c r="D396" t="s">
        <v>597</v>
      </c>
      <c r="E396" t="s">
        <v>80</v>
      </c>
      <c r="F396">
        <v>4.3070999999999998E-2</v>
      </c>
      <c r="G396">
        <v>1911.0909999999999</v>
      </c>
      <c r="H396">
        <v>400.76900000000001</v>
      </c>
      <c r="I396">
        <v>13.475201999999999</v>
      </c>
      <c r="J396">
        <v>0</v>
      </c>
      <c r="K396">
        <v>8.0640129999999992</v>
      </c>
      <c r="L396">
        <v>4.8193E-2</v>
      </c>
      <c r="M396">
        <v>193.68456599999999</v>
      </c>
      <c r="N396">
        <v>-280.942318</v>
      </c>
      <c r="O396">
        <v>1.5723879999999999</v>
      </c>
      <c r="P396">
        <v>193.68899500000001</v>
      </c>
      <c r="Q396">
        <v>-280.94537400000002</v>
      </c>
      <c r="R396">
        <v>1.5722659999999999</v>
      </c>
      <c r="S396">
        <v>0.53808900000000004</v>
      </c>
      <c r="T396">
        <v>1.22E-4</v>
      </c>
    </row>
    <row r="397" spans="1:20" x14ac:dyDescent="0.25">
      <c r="A397">
        <v>395</v>
      </c>
      <c r="B397">
        <v>17</v>
      </c>
      <c r="C397" t="s">
        <v>598</v>
      </c>
      <c r="D397" t="s">
        <v>597</v>
      </c>
      <c r="E397" t="s">
        <v>513</v>
      </c>
      <c r="F397">
        <v>3.4571999999999999E-2</v>
      </c>
      <c r="G397">
        <v>1385.3630000000001</v>
      </c>
      <c r="H397">
        <v>941.84900000000005</v>
      </c>
      <c r="I397">
        <v>15.436143</v>
      </c>
      <c r="J397">
        <v>0</v>
      </c>
      <c r="K397">
        <v>8.0646660000000008</v>
      </c>
      <c r="L397">
        <v>4.8415E-2</v>
      </c>
      <c r="M397">
        <v>188.029697</v>
      </c>
      <c r="N397">
        <v>-301.48107599999997</v>
      </c>
      <c r="O397">
        <v>0.64356100000000005</v>
      </c>
      <c r="P397">
        <v>193.68800400000001</v>
      </c>
      <c r="Q397">
        <v>-279.97763099999997</v>
      </c>
      <c r="R397">
        <v>1.572122</v>
      </c>
      <c r="S397">
        <v>2223.5435600000001</v>
      </c>
      <c r="T397">
        <v>0.92856099999999997</v>
      </c>
    </row>
    <row r="398" spans="1:20" x14ac:dyDescent="0.25">
      <c r="A398">
        <v>396</v>
      </c>
      <c r="B398">
        <v>16</v>
      </c>
      <c r="C398" t="s">
        <v>658</v>
      </c>
      <c r="D398" t="s">
        <v>599</v>
      </c>
      <c r="E398" t="s">
        <v>513</v>
      </c>
      <c r="F398">
        <v>3.5414000000000001E-2</v>
      </c>
      <c r="G398">
        <v>2417.8270000000002</v>
      </c>
      <c r="H398">
        <v>1311.87</v>
      </c>
      <c r="I398">
        <v>230.80665999999999</v>
      </c>
      <c r="J398">
        <v>0</v>
      </c>
      <c r="K398">
        <v>8.0650560000000002</v>
      </c>
      <c r="L398">
        <v>-5.1895999999999998E-2</v>
      </c>
      <c r="M398">
        <v>169.95203599999999</v>
      </c>
      <c r="N398">
        <v>-298.86808600000001</v>
      </c>
      <c r="O398">
        <v>-2.8209719999999998</v>
      </c>
      <c r="P398">
        <v>193.68718000000001</v>
      </c>
      <c r="Q398">
        <v>-279.25183099999998</v>
      </c>
      <c r="R398">
        <v>1.5714920000000001</v>
      </c>
      <c r="S398">
        <v>3079.2117589999998</v>
      </c>
      <c r="T398">
        <v>1.2494799999999999</v>
      </c>
    </row>
    <row r="399" spans="1:20" x14ac:dyDescent="0.25">
      <c r="A399">
        <v>397</v>
      </c>
      <c r="B399">
        <v>16</v>
      </c>
      <c r="C399" t="s">
        <v>659</v>
      </c>
      <c r="D399" t="s">
        <v>599</v>
      </c>
      <c r="E399" t="s">
        <v>513</v>
      </c>
      <c r="F399">
        <v>3.2816999999999999E-2</v>
      </c>
      <c r="G399">
        <v>1811.3510000000001</v>
      </c>
      <c r="H399">
        <v>1155.2180000000001</v>
      </c>
      <c r="I399">
        <v>201.58637100000001</v>
      </c>
      <c r="J399">
        <v>0</v>
      </c>
      <c r="K399">
        <v>8.0651689999999991</v>
      </c>
      <c r="L399">
        <v>4.6635999999999997E-2</v>
      </c>
      <c r="M399">
        <v>200.54908399999999</v>
      </c>
      <c r="N399">
        <v>-313.37042100000002</v>
      </c>
      <c r="O399">
        <v>2.9175010000000001</v>
      </c>
      <c r="P399">
        <v>193.68696600000001</v>
      </c>
      <c r="Q399">
        <v>-278.52603099999999</v>
      </c>
      <c r="R399">
        <v>1.5717319999999999</v>
      </c>
      <c r="S399">
        <v>3551.3660989999998</v>
      </c>
      <c r="T399">
        <v>1.345769</v>
      </c>
    </row>
    <row r="400" spans="1:20" x14ac:dyDescent="0.25">
      <c r="A400">
        <v>398</v>
      </c>
      <c r="B400">
        <v>17</v>
      </c>
      <c r="C400" t="s">
        <v>660</v>
      </c>
      <c r="D400" t="s">
        <v>600</v>
      </c>
      <c r="E400" t="s">
        <v>513</v>
      </c>
      <c r="F400">
        <v>2.5059000000000001E-2</v>
      </c>
      <c r="G400">
        <v>3050.1469999999999</v>
      </c>
      <c r="H400">
        <v>550.03</v>
      </c>
      <c r="I400">
        <v>223.75494599999999</v>
      </c>
      <c r="J400">
        <v>0</v>
      </c>
      <c r="K400">
        <v>8.0649870000000004</v>
      </c>
      <c r="L400">
        <v>-5.1612999999999999E-2</v>
      </c>
      <c r="M400">
        <v>232.266051</v>
      </c>
      <c r="N400">
        <v>-306.84092399999997</v>
      </c>
      <c r="O400">
        <v>2.0231590000000002</v>
      </c>
      <c r="P400">
        <v>193.68653900000001</v>
      </c>
      <c r="Q400">
        <v>-277.80023199999999</v>
      </c>
      <c r="R400">
        <v>1.571016</v>
      </c>
      <c r="S400">
        <v>4828.8099830000001</v>
      </c>
      <c r="T400">
        <v>0.45214399999999999</v>
      </c>
    </row>
    <row r="401" spans="1:20" x14ac:dyDescent="0.25">
      <c r="A401">
        <v>399</v>
      </c>
      <c r="B401">
        <v>15</v>
      </c>
      <c r="C401" t="s">
        <v>661</v>
      </c>
      <c r="D401" t="s">
        <v>601</v>
      </c>
      <c r="E401" t="s">
        <v>513</v>
      </c>
      <c r="F401">
        <v>1.1310000000000001E-2</v>
      </c>
      <c r="G401">
        <v>8518.0560000000005</v>
      </c>
      <c r="H401">
        <v>1439.971</v>
      </c>
      <c r="I401">
        <v>114</v>
      </c>
      <c r="J401">
        <v>1</v>
      </c>
      <c r="K401">
        <v>8.064686</v>
      </c>
      <c r="L401">
        <v>-5.0925999999999999E-2</v>
      </c>
      <c r="M401">
        <v>198.474907</v>
      </c>
      <c r="N401">
        <v>-267.61975100000001</v>
      </c>
      <c r="O401">
        <v>1.020945</v>
      </c>
      <c r="P401">
        <v>193.68627900000001</v>
      </c>
      <c r="Q401">
        <v>-276.83248900000001</v>
      </c>
      <c r="R401">
        <v>1.570838</v>
      </c>
      <c r="S401">
        <v>1038.2942089999999</v>
      </c>
      <c r="T401">
        <v>0.54989299999999997</v>
      </c>
    </row>
    <row r="402" spans="1:20" x14ac:dyDescent="0.25">
      <c r="A402">
        <v>400</v>
      </c>
      <c r="B402">
        <v>15</v>
      </c>
      <c r="C402" t="s">
        <v>662</v>
      </c>
      <c r="D402" t="s">
        <v>601</v>
      </c>
      <c r="E402" t="s">
        <v>513</v>
      </c>
      <c r="F402">
        <v>2.6615E-2</v>
      </c>
      <c r="G402">
        <v>1341.896</v>
      </c>
      <c r="H402">
        <v>759.79200000000003</v>
      </c>
      <c r="I402">
        <v>106.502025</v>
      </c>
      <c r="J402">
        <v>0</v>
      </c>
      <c r="K402">
        <v>8.0645849999999992</v>
      </c>
      <c r="L402">
        <v>4.8293999999999997E-2</v>
      </c>
      <c r="M402">
        <v>206.15485699999999</v>
      </c>
      <c r="N402">
        <v>-271.76349099999999</v>
      </c>
      <c r="O402">
        <v>-2.9658869999999999</v>
      </c>
      <c r="P402">
        <v>193.686386</v>
      </c>
      <c r="Q402">
        <v>-276.10668900000002</v>
      </c>
      <c r="R402">
        <v>1.571218</v>
      </c>
      <c r="S402">
        <v>1320.326266</v>
      </c>
      <c r="T402">
        <v>1.3946700000000001</v>
      </c>
    </row>
    <row r="403" spans="1:20" x14ac:dyDescent="0.25">
      <c r="A403">
        <v>401</v>
      </c>
      <c r="B403">
        <v>14</v>
      </c>
      <c r="C403" t="s">
        <v>663</v>
      </c>
      <c r="D403" t="s">
        <v>602</v>
      </c>
      <c r="E403" t="s">
        <v>513</v>
      </c>
      <c r="F403">
        <v>2.2578000000000001E-2</v>
      </c>
      <c r="G403">
        <v>2275.9989999999998</v>
      </c>
      <c r="H403">
        <v>1419.5530000000001</v>
      </c>
      <c r="I403">
        <v>194.55024399999999</v>
      </c>
      <c r="J403">
        <v>0</v>
      </c>
      <c r="K403">
        <v>8.0646140000000006</v>
      </c>
      <c r="L403">
        <v>-5.0602000000000001E-2</v>
      </c>
      <c r="M403">
        <v>197.73807600000001</v>
      </c>
      <c r="N403">
        <v>-274.46041300000002</v>
      </c>
      <c r="O403">
        <v>1.625766</v>
      </c>
      <c r="P403">
        <v>193.68620300000001</v>
      </c>
      <c r="Q403">
        <v>-275.38089000000002</v>
      </c>
      <c r="R403">
        <v>1.570627</v>
      </c>
      <c r="S403">
        <v>415.511166</v>
      </c>
      <c r="T403">
        <v>5.5139000000000001E-2</v>
      </c>
    </row>
    <row r="404" spans="1:20" x14ac:dyDescent="0.25">
      <c r="A404">
        <v>402</v>
      </c>
      <c r="B404">
        <v>15</v>
      </c>
      <c r="C404" t="s">
        <v>664</v>
      </c>
      <c r="D404" t="s">
        <v>604</v>
      </c>
      <c r="E404" t="s">
        <v>513</v>
      </c>
      <c r="F404">
        <v>4.5789000000000003E-2</v>
      </c>
      <c r="G404">
        <v>8034.93</v>
      </c>
      <c r="H404">
        <v>780.13499999999999</v>
      </c>
      <c r="I404">
        <v>116</v>
      </c>
      <c r="J404">
        <v>1</v>
      </c>
      <c r="K404">
        <v>8.0647579999999994</v>
      </c>
      <c r="L404">
        <v>-4.9964000000000001E-2</v>
      </c>
      <c r="M404">
        <v>193.32454799999999</v>
      </c>
      <c r="N404">
        <v>-274.667711</v>
      </c>
      <c r="O404">
        <v>1.4837560000000001</v>
      </c>
      <c r="P404">
        <v>193.68618799999999</v>
      </c>
      <c r="Q404">
        <v>-274.41314699999998</v>
      </c>
      <c r="R404">
        <v>1.5705499999999999</v>
      </c>
      <c r="S404">
        <v>44.225152999999999</v>
      </c>
      <c r="T404">
        <v>8.6793999999999996E-2</v>
      </c>
    </row>
    <row r="405" spans="1:20" x14ac:dyDescent="0.25">
      <c r="A405">
        <v>403</v>
      </c>
      <c r="B405">
        <v>15</v>
      </c>
      <c r="C405" t="s">
        <v>603</v>
      </c>
      <c r="D405" t="s">
        <v>604</v>
      </c>
      <c r="E405" t="s">
        <v>513</v>
      </c>
      <c r="F405">
        <v>2.1197000000000001E-2</v>
      </c>
      <c r="G405">
        <v>958.303</v>
      </c>
      <c r="H405">
        <v>1014.025</v>
      </c>
      <c r="I405">
        <v>28.068301999999999</v>
      </c>
      <c r="J405">
        <v>0</v>
      </c>
      <c r="K405">
        <v>8.0648409999999995</v>
      </c>
      <c r="L405">
        <v>4.7704999999999997E-2</v>
      </c>
      <c r="M405">
        <v>195.42121599999999</v>
      </c>
      <c r="N405">
        <v>-288.509254</v>
      </c>
      <c r="O405">
        <v>1.3291269999999999</v>
      </c>
      <c r="P405">
        <v>193.68644699999999</v>
      </c>
      <c r="Q405">
        <v>-273.68734699999999</v>
      </c>
      <c r="R405">
        <v>1.570943</v>
      </c>
      <c r="S405">
        <v>1492.3080379999999</v>
      </c>
      <c r="T405">
        <v>0.241815</v>
      </c>
    </row>
    <row r="406" spans="1:20" x14ac:dyDescent="0.25">
      <c r="A406">
        <v>404</v>
      </c>
      <c r="B406">
        <v>14</v>
      </c>
      <c r="C406" t="s">
        <v>665</v>
      </c>
      <c r="D406" t="s">
        <v>605</v>
      </c>
      <c r="E406" t="s">
        <v>513</v>
      </c>
      <c r="F406">
        <v>4.1556999999999997E-2</v>
      </c>
      <c r="G406">
        <v>1329.8009999999999</v>
      </c>
      <c r="H406">
        <v>1012.688</v>
      </c>
      <c r="I406">
        <v>91.273098000000005</v>
      </c>
      <c r="J406">
        <v>0</v>
      </c>
      <c r="K406">
        <v>8.0648459999999993</v>
      </c>
      <c r="L406">
        <v>-5.0695999999999998E-2</v>
      </c>
      <c r="M406">
        <v>196.13002299999999</v>
      </c>
      <c r="N406">
        <v>-280.57549</v>
      </c>
      <c r="O406">
        <v>-2.7423060000000001</v>
      </c>
      <c r="P406">
        <v>193.68646200000001</v>
      </c>
      <c r="Q406">
        <v>-272.96154799999999</v>
      </c>
      <c r="R406">
        <v>1.5703290000000001</v>
      </c>
      <c r="S406">
        <v>799.64432399999998</v>
      </c>
      <c r="T406">
        <v>1.171977</v>
      </c>
    </row>
    <row r="407" spans="1:20" x14ac:dyDescent="0.25">
      <c r="A407">
        <v>405</v>
      </c>
      <c r="B407">
        <v>14</v>
      </c>
      <c r="C407" t="s">
        <v>666</v>
      </c>
      <c r="D407" t="s">
        <v>605</v>
      </c>
      <c r="E407" t="s">
        <v>513</v>
      </c>
      <c r="F407">
        <v>3.09E-2</v>
      </c>
      <c r="G407">
        <v>1677.568</v>
      </c>
      <c r="H407">
        <v>1037.8779999999999</v>
      </c>
      <c r="I407">
        <v>145.17060900000001</v>
      </c>
      <c r="J407">
        <v>0</v>
      </c>
      <c r="K407">
        <v>8.0647900000000003</v>
      </c>
      <c r="L407">
        <v>-4.9339000000000001E-2</v>
      </c>
      <c r="M407">
        <v>187.894903</v>
      </c>
      <c r="N407">
        <v>-267.05496499999998</v>
      </c>
      <c r="O407">
        <v>-2.9897749999999998</v>
      </c>
      <c r="P407">
        <v>193.686813</v>
      </c>
      <c r="Q407">
        <v>-271.99383499999999</v>
      </c>
      <c r="R407">
        <v>1.570228</v>
      </c>
      <c r="S407">
        <v>761.17459099999996</v>
      </c>
      <c r="T407">
        <v>1.4195469999999999</v>
      </c>
    </row>
    <row r="408" spans="1:20" x14ac:dyDescent="0.25">
      <c r="A408">
        <v>406</v>
      </c>
      <c r="B408">
        <v>13</v>
      </c>
      <c r="C408" t="s">
        <v>667</v>
      </c>
      <c r="D408" t="s">
        <v>606</v>
      </c>
      <c r="E408" t="s">
        <v>513</v>
      </c>
      <c r="F408">
        <v>2.4924999999999999E-2</v>
      </c>
      <c r="G408">
        <v>1036.0440000000001</v>
      </c>
      <c r="H408">
        <v>854.18799999999999</v>
      </c>
      <c r="I408">
        <v>168.044342</v>
      </c>
      <c r="J408">
        <v>0</v>
      </c>
      <c r="K408">
        <v>8.0647490000000008</v>
      </c>
      <c r="L408">
        <v>4.8936E-2</v>
      </c>
      <c r="M408">
        <v>184.81023500000001</v>
      </c>
      <c r="N408">
        <v>-260.13180599999998</v>
      </c>
      <c r="O408">
        <v>1.583027</v>
      </c>
      <c r="P408">
        <v>193.68714900000001</v>
      </c>
      <c r="Q408">
        <v>-271.268036</v>
      </c>
      <c r="R408">
        <v>1.5707040000000001</v>
      </c>
      <c r="S408">
        <v>1424.1320720000001</v>
      </c>
      <c r="T408">
        <v>1.2323000000000001E-2</v>
      </c>
    </row>
    <row r="409" spans="1:20" x14ac:dyDescent="0.25">
      <c r="A409">
        <v>407</v>
      </c>
      <c r="B409">
        <v>12</v>
      </c>
      <c r="C409" t="s">
        <v>668</v>
      </c>
      <c r="D409" t="s">
        <v>283</v>
      </c>
      <c r="E409" t="s">
        <v>513</v>
      </c>
      <c r="F409">
        <v>1.6357E-2</v>
      </c>
      <c r="G409">
        <v>8238.0290000000005</v>
      </c>
      <c r="H409">
        <v>405.97199999999998</v>
      </c>
      <c r="I409">
        <v>90</v>
      </c>
      <c r="J409">
        <v>1</v>
      </c>
      <c r="K409">
        <v>8.0647280000000006</v>
      </c>
      <c r="L409">
        <v>-5.0006000000000002E-2</v>
      </c>
      <c r="M409">
        <v>213.66813099999999</v>
      </c>
      <c r="N409">
        <v>-292.06632500000001</v>
      </c>
      <c r="O409">
        <v>-0.24522099999999999</v>
      </c>
      <c r="P409">
        <v>193.687286</v>
      </c>
      <c r="Q409">
        <v>-270.54220600000002</v>
      </c>
      <c r="R409">
        <v>1.5701719999999999</v>
      </c>
      <c r="S409">
        <v>2936.8722459999999</v>
      </c>
      <c r="T409">
        <v>1.324951</v>
      </c>
    </row>
    <row r="410" spans="1:20" x14ac:dyDescent="0.25">
      <c r="A410">
        <v>408</v>
      </c>
      <c r="B410">
        <v>12</v>
      </c>
      <c r="C410" t="s">
        <v>669</v>
      </c>
      <c r="D410" t="s">
        <v>283</v>
      </c>
      <c r="E410" t="s">
        <v>513</v>
      </c>
      <c r="F410">
        <v>1.6945999999999999E-2</v>
      </c>
      <c r="G410">
        <v>881.42100000000005</v>
      </c>
      <c r="H410">
        <v>1089.5429999999999</v>
      </c>
      <c r="I410">
        <v>95.646946999999997</v>
      </c>
      <c r="J410">
        <v>0</v>
      </c>
      <c r="K410">
        <v>8.0647479999999998</v>
      </c>
      <c r="L410">
        <v>-4.9790000000000001E-2</v>
      </c>
      <c r="M410">
        <v>233.81672599999999</v>
      </c>
      <c r="N410">
        <v>-306.97026499999998</v>
      </c>
      <c r="O410">
        <v>2.9396300000000002</v>
      </c>
      <c r="P410">
        <v>193.68772899999999</v>
      </c>
      <c r="Q410">
        <v>-269.57449300000002</v>
      </c>
      <c r="R410">
        <v>1.570128</v>
      </c>
      <c r="S410">
        <v>5485.2348819999997</v>
      </c>
      <c r="T410">
        <v>1.3695010000000001</v>
      </c>
    </row>
    <row r="411" spans="1:20" x14ac:dyDescent="0.25">
      <c r="A411">
        <v>409</v>
      </c>
      <c r="B411">
        <v>11</v>
      </c>
      <c r="C411" t="s">
        <v>670</v>
      </c>
      <c r="D411" t="s">
        <v>282</v>
      </c>
      <c r="E411" t="s">
        <v>513</v>
      </c>
      <c r="F411">
        <v>3.3952999999999997E-2</v>
      </c>
      <c r="G411">
        <v>1284.3900000000001</v>
      </c>
      <c r="H411">
        <v>1420.7080000000001</v>
      </c>
      <c r="I411">
        <v>107.74176900000001</v>
      </c>
      <c r="J411">
        <v>0</v>
      </c>
      <c r="K411">
        <v>8.0647699999999993</v>
      </c>
      <c r="L411">
        <v>4.8689999999999997E-2</v>
      </c>
      <c r="M411">
        <v>243.312611</v>
      </c>
      <c r="N411">
        <v>-307.83124700000002</v>
      </c>
      <c r="O411">
        <v>4.0645000000000001E-2</v>
      </c>
      <c r="P411">
        <v>193.68821700000001</v>
      </c>
      <c r="Q411">
        <v>-268.84869400000002</v>
      </c>
      <c r="R411">
        <v>1.5705709999999999</v>
      </c>
      <c r="S411">
        <v>6310.4832839999999</v>
      </c>
      <c r="T411">
        <v>1.5299259999999999</v>
      </c>
    </row>
    <row r="412" spans="1:20" x14ac:dyDescent="0.25">
      <c r="A412">
        <v>410</v>
      </c>
      <c r="B412">
        <v>11</v>
      </c>
      <c r="C412" t="s">
        <v>671</v>
      </c>
      <c r="D412" t="s">
        <v>282</v>
      </c>
      <c r="E412" t="s">
        <v>513</v>
      </c>
      <c r="F412">
        <v>2.6297999999999998E-2</v>
      </c>
      <c r="G412">
        <v>6017.8249999999998</v>
      </c>
      <c r="H412">
        <v>677.87699999999995</v>
      </c>
      <c r="I412">
        <v>81</v>
      </c>
      <c r="J412">
        <v>1</v>
      </c>
      <c r="K412">
        <v>8.0647839999999995</v>
      </c>
      <c r="L412">
        <v>-4.9928E-2</v>
      </c>
      <c r="M412">
        <v>196.35942</v>
      </c>
      <c r="N412">
        <v>-261.73302899999999</v>
      </c>
      <c r="O412">
        <v>0.42821900000000002</v>
      </c>
      <c r="P412">
        <v>193.688446</v>
      </c>
      <c r="Q412">
        <v>-268.12289399999997</v>
      </c>
      <c r="R412">
        <v>1.5700210000000001</v>
      </c>
      <c r="S412">
        <v>692.56396299999994</v>
      </c>
      <c r="T412">
        <v>1.141802</v>
      </c>
    </row>
    <row r="413" spans="1:20" x14ac:dyDescent="0.25">
      <c r="A413">
        <v>411</v>
      </c>
      <c r="B413">
        <v>10</v>
      </c>
      <c r="C413" t="s">
        <v>672</v>
      </c>
      <c r="D413" t="s">
        <v>281</v>
      </c>
      <c r="E413" t="s">
        <v>513</v>
      </c>
      <c r="F413">
        <v>2.0931999999999999E-2</v>
      </c>
      <c r="G413">
        <v>740.85599999999999</v>
      </c>
      <c r="H413">
        <v>650.53800000000001</v>
      </c>
      <c r="I413">
        <v>92.584266</v>
      </c>
      <c r="J413">
        <v>0</v>
      </c>
      <c r="K413">
        <v>8.0576159999999994</v>
      </c>
      <c r="L413">
        <v>-4.9443000000000001E-2</v>
      </c>
      <c r="M413">
        <v>195.00555299999999</v>
      </c>
      <c r="N413">
        <v>-267.33360900000002</v>
      </c>
      <c r="O413">
        <v>1.7188429999999999</v>
      </c>
      <c r="P413">
        <v>193.68910199999999</v>
      </c>
      <c r="Q413">
        <v>-267.15533399999998</v>
      </c>
      <c r="R413">
        <v>1.5699590000000001</v>
      </c>
      <c r="S413">
        <v>132.84672599999999</v>
      </c>
      <c r="T413">
        <v>0.14888399999999999</v>
      </c>
    </row>
    <row r="414" spans="1:20" x14ac:dyDescent="0.25">
      <c r="A414">
        <v>412</v>
      </c>
      <c r="B414">
        <v>10</v>
      </c>
      <c r="C414" t="s">
        <v>673</v>
      </c>
      <c r="D414" t="s">
        <v>281</v>
      </c>
      <c r="E414" t="s">
        <v>513</v>
      </c>
      <c r="F414">
        <v>3.8740999999999998E-2</v>
      </c>
      <c r="G414">
        <v>1082.626</v>
      </c>
      <c r="H414">
        <v>517.45299999999997</v>
      </c>
      <c r="I414">
        <v>19.314312999999999</v>
      </c>
      <c r="J414">
        <v>0</v>
      </c>
      <c r="K414">
        <v>8.0090730000000008</v>
      </c>
      <c r="L414">
        <v>4.9828999999999998E-2</v>
      </c>
      <c r="M414">
        <v>193.85613699999999</v>
      </c>
      <c r="N414">
        <v>-266.48136399999999</v>
      </c>
      <c r="O414">
        <v>1.594201</v>
      </c>
      <c r="P414">
        <v>193.68962099999999</v>
      </c>
      <c r="Q414">
        <v>-266.43215900000001</v>
      </c>
      <c r="R414">
        <v>1.5704469999999999</v>
      </c>
      <c r="S414">
        <v>17.363427000000001</v>
      </c>
      <c r="T414">
        <v>2.3754000000000001E-2</v>
      </c>
    </row>
    <row r="415" spans="1:20" x14ac:dyDescent="0.25">
      <c r="A415">
        <v>413</v>
      </c>
      <c r="B415">
        <v>9</v>
      </c>
      <c r="C415" t="s">
        <v>280</v>
      </c>
      <c r="D415" t="s">
        <v>280</v>
      </c>
      <c r="E415" t="s">
        <v>80</v>
      </c>
      <c r="F415">
        <v>1.8761E-2</v>
      </c>
      <c r="G415">
        <v>955.93499999999995</v>
      </c>
      <c r="H415">
        <v>350.12799999999999</v>
      </c>
      <c r="I415">
        <v>6.8265370000000001</v>
      </c>
      <c r="J415">
        <v>0</v>
      </c>
      <c r="K415">
        <v>7.9100849999999996</v>
      </c>
      <c r="L415">
        <v>-5.1221000000000003E-2</v>
      </c>
      <c r="M415">
        <v>193.73702299999999</v>
      </c>
      <c r="N415">
        <v>-265.76393400000001</v>
      </c>
      <c r="O415">
        <v>1.567769</v>
      </c>
      <c r="P415">
        <v>193.689911</v>
      </c>
      <c r="Q415">
        <v>-265.71603399999998</v>
      </c>
      <c r="R415">
        <v>1.569922</v>
      </c>
      <c r="S415">
        <v>6.7185810000000004</v>
      </c>
      <c r="T415">
        <v>2.153E-3</v>
      </c>
    </row>
    <row r="416" spans="1:20" x14ac:dyDescent="0.25">
      <c r="A416">
        <v>414</v>
      </c>
      <c r="B416">
        <v>8</v>
      </c>
      <c r="C416" t="s">
        <v>607</v>
      </c>
      <c r="D416" t="s">
        <v>607</v>
      </c>
      <c r="E416" t="s">
        <v>80</v>
      </c>
      <c r="F416">
        <v>4.3600000000000002E-3</v>
      </c>
      <c r="G416">
        <v>845.91</v>
      </c>
      <c r="H416">
        <v>303.45</v>
      </c>
      <c r="I416">
        <v>6.0453939999999999</v>
      </c>
      <c r="J416">
        <v>0</v>
      </c>
      <c r="K416">
        <v>7.7827159999999997</v>
      </c>
      <c r="L416">
        <v>5.2069999999999998E-2</v>
      </c>
      <c r="M416">
        <v>193.69162299999999</v>
      </c>
      <c r="N416">
        <v>-265.01178900000002</v>
      </c>
      <c r="O416">
        <v>1.5710500000000001</v>
      </c>
      <c r="P416">
        <v>193.69058200000001</v>
      </c>
      <c r="Q416">
        <v>-265.01040599999999</v>
      </c>
      <c r="R416">
        <v>1.5704130000000001</v>
      </c>
      <c r="S416">
        <v>0.17305799999999999</v>
      </c>
      <c r="T416">
        <v>6.3699999999999998E-4</v>
      </c>
    </row>
    <row r="417" spans="1:20" x14ac:dyDescent="0.25">
      <c r="A417">
        <v>415</v>
      </c>
      <c r="B417">
        <v>8</v>
      </c>
      <c r="C417" t="s">
        <v>607</v>
      </c>
      <c r="D417" t="s">
        <v>607</v>
      </c>
      <c r="E417" t="s">
        <v>80</v>
      </c>
      <c r="F417">
        <v>1.9574999999999999E-2</v>
      </c>
      <c r="G417">
        <v>495.7</v>
      </c>
      <c r="H417">
        <v>255.798</v>
      </c>
      <c r="I417">
        <v>7.0331619999999999</v>
      </c>
      <c r="J417">
        <v>0</v>
      </c>
      <c r="K417">
        <v>7.6181279999999996</v>
      </c>
      <c r="L417">
        <v>5.2339999999999998E-2</v>
      </c>
      <c r="M417">
        <v>193.694411</v>
      </c>
      <c r="N417">
        <v>-264.08674400000001</v>
      </c>
      <c r="O417">
        <v>1.570948</v>
      </c>
      <c r="P417">
        <v>193.69105500000001</v>
      </c>
      <c r="Q417">
        <v>-264.08752399999997</v>
      </c>
      <c r="R417">
        <v>1.5704320000000001</v>
      </c>
      <c r="S417">
        <v>0.344555</v>
      </c>
      <c r="T417">
        <v>5.1599999999999997E-4</v>
      </c>
    </row>
    <row r="418" spans="1:20" x14ac:dyDescent="0.25">
      <c r="A418">
        <v>416</v>
      </c>
      <c r="B418">
        <v>8</v>
      </c>
      <c r="C418" t="s">
        <v>607</v>
      </c>
      <c r="D418" t="s">
        <v>607</v>
      </c>
      <c r="E418" t="s">
        <v>80</v>
      </c>
      <c r="F418">
        <v>1.3021E-2</v>
      </c>
      <c r="G418">
        <v>867.27700000000004</v>
      </c>
      <c r="H418">
        <v>350.01</v>
      </c>
      <c r="I418">
        <v>5.6728370000000004</v>
      </c>
      <c r="J418">
        <v>0</v>
      </c>
      <c r="K418">
        <v>7.5199309999999997</v>
      </c>
      <c r="L418">
        <v>-5.2886000000000002E-2</v>
      </c>
      <c r="M418">
        <v>193.69705400000001</v>
      </c>
      <c r="N418">
        <v>-263.41067900000002</v>
      </c>
      <c r="O418">
        <v>1.5706720000000001</v>
      </c>
      <c r="P418">
        <v>193.69137599999999</v>
      </c>
      <c r="Q418">
        <v>-263.40698200000003</v>
      </c>
      <c r="R418">
        <v>1.5698780000000001</v>
      </c>
      <c r="S418">
        <v>0.67750600000000005</v>
      </c>
      <c r="T418">
        <v>7.94E-4</v>
      </c>
    </row>
    <row r="419" spans="1:20" x14ac:dyDescent="0.25">
      <c r="A419">
        <v>417</v>
      </c>
      <c r="B419">
        <v>9</v>
      </c>
      <c r="C419" t="s">
        <v>279</v>
      </c>
      <c r="D419" t="s">
        <v>279</v>
      </c>
      <c r="E419" t="s">
        <v>80</v>
      </c>
      <c r="F419">
        <v>1.7094999999999999E-2</v>
      </c>
      <c r="G419">
        <v>772.00400000000002</v>
      </c>
      <c r="H419">
        <v>278.36399999999998</v>
      </c>
      <c r="I419">
        <v>5.910177</v>
      </c>
      <c r="J419">
        <v>0</v>
      </c>
      <c r="K419">
        <v>7.4427450000000004</v>
      </c>
      <c r="L419">
        <v>5.2866999999999997E-2</v>
      </c>
      <c r="M419">
        <v>193.71008699999999</v>
      </c>
      <c r="N419">
        <v>-262.74934000000002</v>
      </c>
      <c r="O419">
        <v>1.571094</v>
      </c>
      <c r="P419">
        <v>193.692093</v>
      </c>
      <c r="Q419">
        <v>-262.73413099999999</v>
      </c>
      <c r="R419">
        <v>1.5703780000000001</v>
      </c>
      <c r="S419">
        <v>2.356026</v>
      </c>
      <c r="T419">
        <v>7.1599999999999995E-4</v>
      </c>
    </row>
    <row r="420" spans="1:20" x14ac:dyDescent="0.25">
      <c r="A420">
        <v>418</v>
      </c>
      <c r="B420">
        <v>9</v>
      </c>
      <c r="C420" t="s">
        <v>279</v>
      </c>
      <c r="D420" t="s">
        <v>279</v>
      </c>
      <c r="E420" t="s">
        <v>80</v>
      </c>
      <c r="F420">
        <v>1.7759E-2</v>
      </c>
      <c r="G420">
        <v>759.16</v>
      </c>
      <c r="H420">
        <v>257.35500000000002</v>
      </c>
      <c r="I420">
        <v>8.5833309999999994</v>
      </c>
      <c r="J420">
        <v>0</v>
      </c>
      <c r="K420">
        <v>7.3515579999999998</v>
      </c>
      <c r="L420">
        <v>5.3557E-2</v>
      </c>
      <c r="M420">
        <v>193.689987</v>
      </c>
      <c r="N420">
        <v>-261.84523300000001</v>
      </c>
      <c r="O420">
        <v>1.571356</v>
      </c>
      <c r="P420">
        <v>193.69279499999999</v>
      </c>
      <c r="Q420">
        <v>-261.84689300000002</v>
      </c>
      <c r="R420">
        <v>1.57037</v>
      </c>
      <c r="S420">
        <v>0.32619399999999998</v>
      </c>
      <c r="T420">
        <v>9.859999999999999E-4</v>
      </c>
    </row>
    <row r="421" spans="1:20" x14ac:dyDescent="0.25">
      <c r="A421">
        <v>419</v>
      </c>
      <c r="B421">
        <v>9</v>
      </c>
      <c r="C421" t="s">
        <v>279</v>
      </c>
      <c r="D421" t="s">
        <v>279</v>
      </c>
      <c r="E421" t="s">
        <v>80</v>
      </c>
      <c r="F421">
        <v>1.1504E-2</v>
      </c>
      <c r="G421">
        <v>571.01</v>
      </c>
      <c r="H421">
        <v>263.30900000000003</v>
      </c>
      <c r="I421">
        <v>5.9502309999999996</v>
      </c>
      <c r="J421">
        <v>0</v>
      </c>
      <c r="K421">
        <v>7.276751</v>
      </c>
      <c r="L421">
        <v>-5.4519999999999999E-2</v>
      </c>
      <c r="M421">
        <v>193.69527099999999</v>
      </c>
      <c r="N421">
        <v>-261.18838899999997</v>
      </c>
      <c r="O421">
        <v>1.5685640000000001</v>
      </c>
      <c r="P421">
        <v>193.69306900000001</v>
      </c>
      <c r="Q421">
        <v>-261.18890399999998</v>
      </c>
      <c r="R421">
        <v>1.569841</v>
      </c>
      <c r="S421">
        <v>0.22606200000000001</v>
      </c>
      <c r="T421">
        <v>1.2769999999999999E-3</v>
      </c>
    </row>
    <row r="422" spans="1:20" x14ac:dyDescent="0.25">
      <c r="A422">
        <v>420</v>
      </c>
      <c r="B422">
        <v>10</v>
      </c>
      <c r="C422" t="s">
        <v>278</v>
      </c>
      <c r="D422" t="s">
        <v>278</v>
      </c>
      <c r="E422" t="s">
        <v>80</v>
      </c>
      <c r="F422">
        <v>1.2936E-2</v>
      </c>
      <c r="G422">
        <v>747.48199999999997</v>
      </c>
      <c r="H422">
        <v>302.375</v>
      </c>
      <c r="I422">
        <v>6.4250049999999996</v>
      </c>
      <c r="J422">
        <v>0</v>
      </c>
      <c r="K422">
        <v>7.1919940000000002</v>
      </c>
      <c r="L422">
        <v>5.5692999999999999E-2</v>
      </c>
      <c r="M422">
        <v>193.69668999999999</v>
      </c>
      <c r="N422">
        <v>-260.54097100000001</v>
      </c>
      <c r="O422">
        <v>1.571224</v>
      </c>
      <c r="P422">
        <v>193.69371000000001</v>
      </c>
      <c r="Q422">
        <v>-260.538208</v>
      </c>
      <c r="R422">
        <v>1.5704009999999999</v>
      </c>
      <c r="S422">
        <v>0.40641300000000002</v>
      </c>
      <c r="T422">
        <v>8.2200000000000003E-4</v>
      </c>
    </row>
    <row r="423" spans="1:20" x14ac:dyDescent="0.25">
      <c r="A423">
        <v>421</v>
      </c>
      <c r="B423">
        <v>11</v>
      </c>
      <c r="C423" t="s">
        <v>277</v>
      </c>
      <c r="D423" t="s">
        <v>277</v>
      </c>
      <c r="E423" t="s">
        <v>80</v>
      </c>
      <c r="F423">
        <v>6.7479999999999997E-3</v>
      </c>
      <c r="G423">
        <v>606.99400000000003</v>
      </c>
      <c r="H423">
        <v>357.79300000000001</v>
      </c>
      <c r="I423">
        <v>9.5146080000000008</v>
      </c>
      <c r="J423">
        <v>0</v>
      </c>
      <c r="K423">
        <v>7.0705340000000003</v>
      </c>
      <c r="L423">
        <v>5.5433000000000003E-2</v>
      </c>
      <c r="M423">
        <v>193.69082</v>
      </c>
      <c r="N423">
        <v>-259.67961400000002</v>
      </c>
      <c r="O423">
        <v>1.5703100000000001</v>
      </c>
      <c r="P423">
        <v>193.69421399999999</v>
      </c>
      <c r="Q423">
        <v>-259.683044</v>
      </c>
      <c r="R423">
        <v>1.5704629999999999</v>
      </c>
      <c r="S423">
        <v>0.482545</v>
      </c>
      <c r="T423">
        <v>1.54E-4</v>
      </c>
    </row>
    <row r="424" spans="1:20" x14ac:dyDescent="0.25">
      <c r="A424">
        <v>422</v>
      </c>
      <c r="B424">
        <v>11</v>
      </c>
      <c r="C424" t="s">
        <v>277</v>
      </c>
      <c r="D424" t="s">
        <v>277</v>
      </c>
      <c r="E424" t="s">
        <v>80</v>
      </c>
      <c r="F424">
        <v>1.0931E-2</v>
      </c>
      <c r="G424">
        <v>665.55799999999999</v>
      </c>
      <c r="H424">
        <v>306.65800000000002</v>
      </c>
      <c r="I424">
        <v>7.1575889999999998</v>
      </c>
      <c r="J424">
        <v>0</v>
      </c>
      <c r="K424">
        <v>6.9812149999999997</v>
      </c>
      <c r="L424">
        <v>-5.6466000000000002E-2</v>
      </c>
      <c r="M424">
        <v>193.695223</v>
      </c>
      <c r="N424">
        <v>-259.05181499999998</v>
      </c>
      <c r="O424">
        <v>1.569817</v>
      </c>
      <c r="P424">
        <v>193.694489</v>
      </c>
      <c r="Q424">
        <v>-259.05123900000001</v>
      </c>
      <c r="R424">
        <v>1.569863</v>
      </c>
      <c r="S424">
        <v>9.3351000000000003E-2</v>
      </c>
      <c r="T424">
        <v>4.6E-5</v>
      </c>
    </row>
    <row r="425" spans="1:20" x14ac:dyDescent="0.25">
      <c r="A425">
        <v>423</v>
      </c>
      <c r="B425">
        <v>10</v>
      </c>
      <c r="C425" t="s">
        <v>511</v>
      </c>
      <c r="D425" t="s">
        <v>511</v>
      </c>
      <c r="E425" t="s">
        <v>80</v>
      </c>
      <c r="F425">
        <v>2.2842000000000001E-2</v>
      </c>
      <c r="G425">
        <v>1419.34</v>
      </c>
      <c r="H425">
        <v>365.32</v>
      </c>
      <c r="I425">
        <v>6.139996</v>
      </c>
      <c r="J425">
        <v>0</v>
      </c>
      <c r="K425">
        <v>6.8977139999999997</v>
      </c>
      <c r="L425">
        <v>5.6815999999999998E-2</v>
      </c>
      <c r="M425">
        <v>193.70078599999999</v>
      </c>
      <c r="N425">
        <v>-258.43130500000001</v>
      </c>
      <c r="O425">
        <v>1.5716870000000001</v>
      </c>
      <c r="P425">
        <v>193.69503800000001</v>
      </c>
      <c r="Q425">
        <v>-258.42712399999999</v>
      </c>
      <c r="R425">
        <v>1.570454</v>
      </c>
      <c r="S425">
        <v>0.71078799999999998</v>
      </c>
      <c r="T425">
        <v>1.2329999999999999E-3</v>
      </c>
    </row>
    <row r="426" spans="1:20" x14ac:dyDescent="0.25">
      <c r="A426">
        <v>424</v>
      </c>
      <c r="B426">
        <v>10</v>
      </c>
      <c r="C426" t="s">
        <v>511</v>
      </c>
      <c r="D426" t="s">
        <v>511</v>
      </c>
      <c r="E426" t="s">
        <v>80</v>
      </c>
      <c r="F426">
        <v>4.3908999999999997E-2</v>
      </c>
      <c r="G426">
        <v>995.78</v>
      </c>
      <c r="H426">
        <v>368.322</v>
      </c>
      <c r="I426">
        <v>8.0010480000000008</v>
      </c>
      <c r="J426">
        <v>0</v>
      </c>
      <c r="K426">
        <v>6.7948019999999998</v>
      </c>
      <c r="L426">
        <v>5.7660999999999997E-2</v>
      </c>
      <c r="M426">
        <v>193.695289</v>
      </c>
      <c r="N426">
        <v>-257.60611799999998</v>
      </c>
      <c r="O426">
        <v>1.570594</v>
      </c>
      <c r="P426">
        <v>193.695526</v>
      </c>
      <c r="Q426">
        <v>-257.60617100000002</v>
      </c>
      <c r="R426">
        <v>1.5705249999999999</v>
      </c>
      <c r="S426">
        <v>2.4289999999999999E-2</v>
      </c>
      <c r="T426">
        <v>6.8999999999999997E-5</v>
      </c>
    </row>
    <row r="427" spans="1:20" x14ac:dyDescent="0.25">
      <c r="A427">
        <v>425</v>
      </c>
      <c r="B427">
        <v>10</v>
      </c>
      <c r="C427" t="s">
        <v>511</v>
      </c>
      <c r="D427" t="s">
        <v>511</v>
      </c>
      <c r="E427" t="s">
        <v>80</v>
      </c>
      <c r="F427">
        <v>1.8971999999999999E-2</v>
      </c>
      <c r="G427">
        <v>791.78499999999997</v>
      </c>
      <c r="H427">
        <v>247.58600000000001</v>
      </c>
      <c r="I427">
        <v>6.5312890000000001</v>
      </c>
      <c r="J427">
        <v>0</v>
      </c>
      <c r="K427">
        <v>6.7201950000000004</v>
      </c>
      <c r="L427">
        <v>-5.6834999999999997E-2</v>
      </c>
      <c r="M427">
        <v>193.69378900000001</v>
      </c>
      <c r="N427">
        <v>-256.99632700000001</v>
      </c>
      <c r="O427">
        <v>1.5699460000000001</v>
      </c>
      <c r="P427">
        <v>193.695663</v>
      </c>
      <c r="Q427">
        <v>-256.99838299999999</v>
      </c>
      <c r="R427">
        <v>1.569987</v>
      </c>
      <c r="S427">
        <v>0.27820400000000001</v>
      </c>
      <c r="T427">
        <v>4.1E-5</v>
      </c>
    </row>
    <row r="428" spans="1:20" x14ac:dyDescent="0.25">
      <c r="A428">
        <v>426</v>
      </c>
      <c r="B428">
        <v>10</v>
      </c>
      <c r="C428" t="s">
        <v>511</v>
      </c>
      <c r="D428" t="s">
        <v>511</v>
      </c>
      <c r="E428" t="s">
        <v>80</v>
      </c>
      <c r="F428">
        <v>4.7551999999999997E-2</v>
      </c>
      <c r="G428">
        <v>1135.569</v>
      </c>
      <c r="H428">
        <v>803.69100000000003</v>
      </c>
      <c r="I428">
        <v>7.1892620000000003</v>
      </c>
      <c r="J428">
        <v>0</v>
      </c>
      <c r="K428">
        <v>6.6446630000000004</v>
      </c>
      <c r="L428">
        <v>5.7396999999999997E-2</v>
      </c>
      <c r="M428">
        <v>193.69761</v>
      </c>
      <c r="N428">
        <v>-256.39522599999998</v>
      </c>
      <c r="O428">
        <v>1.5697890000000001</v>
      </c>
      <c r="P428">
        <v>193.696213</v>
      </c>
      <c r="Q428">
        <v>-256.39730800000001</v>
      </c>
      <c r="R428">
        <v>1.5705640000000001</v>
      </c>
      <c r="S428">
        <v>0.25079800000000002</v>
      </c>
      <c r="T428">
        <v>7.7499999999999997E-4</v>
      </c>
    </row>
    <row r="429" spans="1:20" x14ac:dyDescent="0.25">
      <c r="A429">
        <v>427</v>
      </c>
      <c r="B429">
        <v>10</v>
      </c>
      <c r="C429" t="s">
        <v>511</v>
      </c>
      <c r="D429" t="s">
        <v>511</v>
      </c>
      <c r="E429" t="s">
        <v>80</v>
      </c>
      <c r="F429">
        <v>2.8132000000000001E-2</v>
      </c>
      <c r="G429">
        <v>624.90300000000002</v>
      </c>
      <c r="H429">
        <v>335.06700000000001</v>
      </c>
      <c r="I429">
        <v>5.5661860000000001</v>
      </c>
      <c r="J429">
        <v>0</v>
      </c>
      <c r="K429">
        <v>6.5673550000000001</v>
      </c>
      <c r="L429">
        <v>-5.7577000000000003E-2</v>
      </c>
      <c r="M429">
        <v>193.693893</v>
      </c>
      <c r="N429">
        <v>-255.80689799999999</v>
      </c>
      <c r="O429">
        <v>1.5703849999999999</v>
      </c>
      <c r="P429">
        <v>193.696304</v>
      </c>
      <c r="Q429">
        <v>-255.80316199999999</v>
      </c>
      <c r="R429">
        <v>1.5700130000000001</v>
      </c>
      <c r="S429">
        <v>0.44467499999999999</v>
      </c>
      <c r="T429">
        <v>3.7199999999999999E-4</v>
      </c>
    </row>
    <row r="430" spans="1:20" x14ac:dyDescent="0.25">
      <c r="A430">
        <v>428</v>
      </c>
      <c r="B430">
        <v>10</v>
      </c>
      <c r="C430" t="s">
        <v>511</v>
      </c>
      <c r="D430" t="s">
        <v>511</v>
      </c>
      <c r="E430" t="s">
        <v>80</v>
      </c>
      <c r="F430">
        <v>4.3937999999999998E-2</v>
      </c>
      <c r="G430">
        <v>770.20899999999995</v>
      </c>
      <c r="H430">
        <v>450.745</v>
      </c>
      <c r="I430">
        <v>6.5207480000000002</v>
      </c>
      <c r="J430">
        <v>0</v>
      </c>
      <c r="K430">
        <v>6.4891079999999999</v>
      </c>
      <c r="L430">
        <v>5.8943000000000002E-2</v>
      </c>
      <c r="M430">
        <v>193.69777500000001</v>
      </c>
      <c r="N430">
        <v>-255.21687</v>
      </c>
      <c r="O430">
        <v>1.570597</v>
      </c>
      <c r="P430">
        <v>193.69670099999999</v>
      </c>
      <c r="Q430">
        <v>-255.216003</v>
      </c>
      <c r="R430">
        <v>1.570641</v>
      </c>
      <c r="S430">
        <v>0.13800599999999999</v>
      </c>
      <c r="T430">
        <v>4.3999999999999999E-5</v>
      </c>
    </row>
    <row r="431" spans="1:20" x14ac:dyDescent="0.25">
      <c r="A431">
        <v>429</v>
      </c>
      <c r="B431">
        <v>10</v>
      </c>
      <c r="C431" t="s">
        <v>511</v>
      </c>
      <c r="D431" t="s">
        <v>511</v>
      </c>
      <c r="E431" t="s">
        <v>80</v>
      </c>
      <c r="F431">
        <v>1.5644000000000002E-2</v>
      </c>
      <c r="G431">
        <v>554.10799999999995</v>
      </c>
      <c r="H431">
        <v>292.55799999999999</v>
      </c>
      <c r="I431">
        <v>8.1551919999999996</v>
      </c>
      <c r="J431">
        <v>0</v>
      </c>
      <c r="K431">
        <v>6.3862030000000001</v>
      </c>
      <c r="L431">
        <v>5.9084999999999999E-2</v>
      </c>
      <c r="M431">
        <v>193.69677799999999</v>
      </c>
      <c r="N431">
        <v>-254.44376800000001</v>
      </c>
      <c r="O431">
        <v>1.5705910000000001</v>
      </c>
      <c r="P431">
        <v>193.69709800000001</v>
      </c>
      <c r="Q431">
        <v>-254.444031</v>
      </c>
      <c r="R431">
        <v>1.5706180000000001</v>
      </c>
      <c r="S431">
        <v>4.1423000000000001E-2</v>
      </c>
      <c r="T431">
        <v>2.6999999999999999E-5</v>
      </c>
    </row>
    <row r="432" spans="1:20" x14ac:dyDescent="0.25">
      <c r="A432">
        <v>430</v>
      </c>
      <c r="B432">
        <v>10</v>
      </c>
      <c r="C432" t="s">
        <v>511</v>
      </c>
      <c r="D432" t="s">
        <v>511</v>
      </c>
      <c r="E432" t="s">
        <v>80</v>
      </c>
      <c r="F432">
        <v>2.2463E-2</v>
      </c>
      <c r="G432">
        <v>1254.8889999999999</v>
      </c>
      <c r="H432">
        <v>371.01600000000002</v>
      </c>
      <c r="I432">
        <v>5.8223580000000004</v>
      </c>
      <c r="J432">
        <v>0</v>
      </c>
      <c r="K432">
        <v>6.31149</v>
      </c>
      <c r="L432">
        <v>-5.8688999999999998E-2</v>
      </c>
      <c r="M432">
        <v>193.699659</v>
      </c>
      <c r="N432">
        <v>-253.87960000000001</v>
      </c>
      <c r="O432">
        <v>1.570675</v>
      </c>
      <c r="P432">
        <v>193.69712799999999</v>
      </c>
      <c r="Q432">
        <v>-253.87304700000001</v>
      </c>
      <c r="R432">
        <v>1.5700750000000001</v>
      </c>
      <c r="S432">
        <v>0.70253200000000005</v>
      </c>
      <c r="T432">
        <v>5.9999999999999995E-4</v>
      </c>
    </row>
    <row r="433" spans="1:20" x14ac:dyDescent="0.25">
      <c r="A433">
        <v>431</v>
      </c>
      <c r="B433">
        <v>10</v>
      </c>
      <c r="C433" t="s">
        <v>511</v>
      </c>
      <c r="D433" t="s">
        <v>511</v>
      </c>
      <c r="E433" t="s">
        <v>80</v>
      </c>
      <c r="F433">
        <v>4.4567000000000002E-2</v>
      </c>
      <c r="G433">
        <v>914.88900000000001</v>
      </c>
      <c r="H433">
        <v>318.935</v>
      </c>
      <c r="I433">
        <v>6.2841769999999997</v>
      </c>
      <c r="J433">
        <v>0</v>
      </c>
      <c r="K433">
        <v>6.2388529999999998</v>
      </c>
      <c r="L433">
        <v>6.0217E-2</v>
      </c>
      <c r="M433">
        <v>193.69482600000001</v>
      </c>
      <c r="N433">
        <v>-253.308142</v>
      </c>
      <c r="O433">
        <v>1.570951</v>
      </c>
      <c r="P433">
        <v>193.69754</v>
      </c>
      <c r="Q433">
        <v>-253.30867000000001</v>
      </c>
      <c r="R433">
        <v>1.570703</v>
      </c>
      <c r="S433">
        <v>0.27654200000000001</v>
      </c>
      <c r="T433">
        <v>2.4800000000000001E-4</v>
      </c>
    </row>
    <row r="434" spans="1:20" x14ac:dyDescent="0.25">
      <c r="A434">
        <v>432</v>
      </c>
      <c r="B434">
        <v>10</v>
      </c>
      <c r="C434" t="s">
        <v>511</v>
      </c>
      <c r="D434" t="s">
        <v>511</v>
      </c>
      <c r="E434" t="s">
        <v>80</v>
      </c>
      <c r="F434">
        <v>1.9427E-2</v>
      </c>
      <c r="G434">
        <v>562.95699999999999</v>
      </c>
      <c r="H434">
        <v>274.71800000000002</v>
      </c>
      <c r="I434">
        <v>7.4605180000000004</v>
      </c>
      <c r="J434">
        <v>0</v>
      </c>
      <c r="K434">
        <v>6.143923</v>
      </c>
      <c r="L434">
        <v>6.0773000000000001E-2</v>
      </c>
      <c r="M434">
        <v>193.70476300000001</v>
      </c>
      <c r="N434">
        <v>-252.57099199999999</v>
      </c>
      <c r="O434">
        <v>1.5692839999999999</v>
      </c>
      <c r="P434">
        <v>193.69776899999999</v>
      </c>
      <c r="Q434">
        <v>-252.56616199999999</v>
      </c>
      <c r="R434">
        <v>1.570743</v>
      </c>
      <c r="S434">
        <v>0.84991000000000005</v>
      </c>
      <c r="T434">
        <v>1.4599999999999999E-3</v>
      </c>
    </row>
    <row r="435" spans="1:20" x14ac:dyDescent="0.25">
      <c r="A435">
        <v>433</v>
      </c>
      <c r="B435">
        <v>10</v>
      </c>
      <c r="C435" t="s">
        <v>511</v>
      </c>
      <c r="D435" t="s">
        <v>511</v>
      </c>
      <c r="E435" t="s">
        <v>80</v>
      </c>
      <c r="F435">
        <v>6.4570000000000001E-3</v>
      </c>
      <c r="G435">
        <v>618.41300000000001</v>
      </c>
      <c r="H435">
        <v>364.17700000000002</v>
      </c>
      <c r="I435">
        <v>5.623939</v>
      </c>
      <c r="J435">
        <v>0</v>
      </c>
      <c r="K435">
        <v>6.0731609999999998</v>
      </c>
      <c r="L435">
        <v>-6.0130999999999997E-2</v>
      </c>
      <c r="M435">
        <v>193.69583</v>
      </c>
      <c r="N435">
        <v>-252.014634</v>
      </c>
      <c r="O435">
        <v>1.57003</v>
      </c>
      <c r="P435">
        <v>193.697754</v>
      </c>
      <c r="Q435">
        <v>-252.01670799999999</v>
      </c>
      <c r="R435">
        <v>1.570144</v>
      </c>
      <c r="S435">
        <v>0.28291699999999997</v>
      </c>
      <c r="T435">
        <v>1.1400000000000001E-4</v>
      </c>
    </row>
    <row r="436" spans="1:20" x14ac:dyDescent="0.25">
      <c r="A436">
        <v>434</v>
      </c>
      <c r="B436">
        <v>10</v>
      </c>
      <c r="C436" t="s">
        <v>511</v>
      </c>
      <c r="D436" t="s">
        <v>511</v>
      </c>
      <c r="E436" t="s">
        <v>80</v>
      </c>
      <c r="F436">
        <v>3.9564000000000002E-2</v>
      </c>
      <c r="G436">
        <v>1045.3800000000001</v>
      </c>
      <c r="H436">
        <v>433.13400000000001</v>
      </c>
      <c r="I436">
        <v>4.9147420000000004</v>
      </c>
      <c r="J436">
        <v>0</v>
      </c>
      <c r="K436">
        <v>6.0024420000000003</v>
      </c>
      <c r="L436">
        <v>6.0921000000000003E-2</v>
      </c>
      <c r="M436">
        <v>193.699219</v>
      </c>
      <c r="N436">
        <v>-251.473108</v>
      </c>
      <c r="O436">
        <v>1.5692440000000001</v>
      </c>
      <c r="P436">
        <v>193.69813500000001</v>
      </c>
      <c r="Q436">
        <v>-251.473724</v>
      </c>
      <c r="R436">
        <v>1.5707390000000001</v>
      </c>
      <c r="S436">
        <v>0.124697</v>
      </c>
      <c r="T436">
        <v>1.495E-3</v>
      </c>
    </row>
    <row r="437" spans="1:20" x14ac:dyDescent="0.25">
      <c r="A437">
        <v>435</v>
      </c>
      <c r="B437">
        <v>10</v>
      </c>
      <c r="C437" t="s">
        <v>511</v>
      </c>
      <c r="D437" t="s">
        <v>511</v>
      </c>
      <c r="E437" t="s">
        <v>80</v>
      </c>
      <c r="F437">
        <v>2.7459000000000001E-2</v>
      </c>
      <c r="G437">
        <v>1078.7629999999999</v>
      </c>
      <c r="H437">
        <v>424.77199999999999</v>
      </c>
      <c r="I437">
        <v>7.0972099999999996</v>
      </c>
      <c r="J437">
        <v>0</v>
      </c>
      <c r="K437">
        <v>5.9088149999999997</v>
      </c>
      <c r="L437">
        <v>6.0935000000000003E-2</v>
      </c>
      <c r="M437">
        <v>193.705107</v>
      </c>
      <c r="N437">
        <v>-250.76819900000001</v>
      </c>
      <c r="O437">
        <v>1.571275</v>
      </c>
      <c r="P437">
        <v>193.69837999999999</v>
      </c>
      <c r="Q437">
        <v>-250.75958299999999</v>
      </c>
      <c r="R437">
        <v>1.5707500000000001</v>
      </c>
      <c r="S437">
        <v>1.093186</v>
      </c>
      <c r="T437">
        <v>5.2599999999999999E-4</v>
      </c>
    </row>
    <row r="438" spans="1:20" x14ac:dyDescent="0.25">
      <c r="A438">
        <v>436</v>
      </c>
      <c r="B438">
        <v>10</v>
      </c>
      <c r="C438" t="s">
        <v>511</v>
      </c>
      <c r="D438" t="s">
        <v>511</v>
      </c>
      <c r="E438" t="s">
        <v>80</v>
      </c>
      <c r="F438">
        <v>1.1023E-2</v>
      </c>
      <c r="G438">
        <v>882.86</v>
      </c>
      <c r="H438">
        <v>392.53800000000001</v>
      </c>
      <c r="I438">
        <v>5.2584439999999999</v>
      </c>
      <c r="J438">
        <v>0</v>
      </c>
      <c r="K438">
        <v>5.8397160000000001</v>
      </c>
      <c r="L438">
        <v>-6.1212999999999997E-2</v>
      </c>
      <c r="M438">
        <v>193.709835</v>
      </c>
      <c r="N438">
        <v>-250.239172</v>
      </c>
      <c r="O438">
        <v>1.5697890000000001</v>
      </c>
      <c r="P438">
        <v>193.69834900000001</v>
      </c>
      <c r="Q438">
        <v>-250.231247</v>
      </c>
      <c r="R438">
        <v>1.5701400000000001</v>
      </c>
      <c r="S438">
        <v>1.3955150000000001</v>
      </c>
      <c r="T438">
        <v>3.5100000000000002E-4</v>
      </c>
    </row>
    <row r="439" spans="1:20" x14ac:dyDescent="0.25">
      <c r="A439">
        <v>437</v>
      </c>
      <c r="B439">
        <v>10</v>
      </c>
      <c r="C439" t="s">
        <v>276</v>
      </c>
      <c r="D439" t="s">
        <v>276</v>
      </c>
      <c r="E439" t="s">
        <v>80</v>
      </c>
      <c r="F439">
        <v>1.8901000000000001E-2</v>
      </c>
      <c r="G439">
        <v>638.601</v>
      </c>
      <c r="H439">
        <v>412.03399999999999</v>
      </c>
      <c r="I439">
        <v>6.2718100000000003</v>
      </c>
      <c r="J439">
        <v>0</v>
      </c>
      <c r="K439">
        <v>5.7718249999999998</v>
      </c>
      <c r="L439">
        <v>6.2206999999999998E-2</v>
      </c>
      <c r="M439">
        <v>193.699907</v>
      </c>
      <c r="N439">
        <v>-249.704892</v>
      </c>
      <c r="O439">
        <v>1.5686850000000001</v>
      </c>
      <c r="P439">
        <v>193.69873000000001</v>
      </c>
      <c r="Q439">
        <v>-249.70907600000001</v>
      </c>
      <c r="R439">
        <v>1.5707519999999999</v>
      </c>
      <c r="S439">
        <v>0.43463000000000002</v>
      </c>
      <c r="T439">
        <v>2.0669999999999998E-3</v>
      </c>
    </row>
    <row r="440" spans="1:20" x14ac:dyDescent="0.25">
      <c r="A440">
        <v>438</v>
      </c>
      <c r="B440">
        <v>10</v>
      </c>
      <c r="C440" t="s">
        <v>276</v>
      </c>
      <c r="D440" t="s">
        <v>276</v>
      </c>
      <c r="E440" t="s">
        <v>80</v>
      </c>
      <c r="F440">
        <v>1.2003E-2</v>
      </c>
      <c r="G440">
        <v>646.55799999999999</v>
      </c>
      <c r="H440">
        <v>303.41399999999999</v>
      </c>
      <c r="I440">
        <v>6.5563609999999999</v>
      </c>
      <c r="J440">
        <v>0</v>
      </c>
      <c r="K440">
        <v>5.6945370000000004</v>
      </c>
      <c r="L440">
        <v>9.1789999999999997E-2</v>
      </c>
      <c r="M440">
        <v>193.681071</v>
      </c>
      <c r="N440">
        <v>-249.00730300000001</v>
      </c>
      <c r="O440">
        <v>1.5728070000000001</v>
      </c>
      <c r="P440">
        <v>193.69644199999999</v>
      </c>
      <c r="Q440">
        <v>-249.02191199999999</v>
      </c>
      <c r="R440">
        <v>1.5728580000000001</v>
      </c>
      <c r="S440">
        <v>2.120514</v>
      </c>
      <c r="T440">
        <v>5.1E-5</v>
      </c>
    </row>
    <row r="441" spans="1:20" x14ac:dyDescent="0.25">
      <c r="A441">
        <v>439</v>
      </c>
      <c r="B441">
        <v>10</v>
      </c>
      <c r="C441" t="s">
        <v>276</v>
      </c>
      <c r="D441" t="s">
        <v>276</v>
      </c>
      <c r="E441" t="s">
        <v>80</v>
      </c>
      <c r="F441">
        <v>1.5665999999999999E-2</v>
      </c>
      <c r="G441">
        <v>1053.9649999999999</v>
      </c>
      <c r="H441">
        <v>364.13600000000002</v>
      </c>
      <c r="I441">
        <v>4.8217699999999999</v>
      </c>
      <c r="J441">
        <v>0</v>
      </c>
      <c r="K441">
        <v>5.6610990000000001</v>
      </c>
      <c r="L441">
        <v>-3.2937000000000001E-2</v>
      </c>
      <c r="M441">
        <v>193.680081</v>
      </c>
      <c r="N441">
        <v>-248.503039</v>
      </c>
      <c r="O441">
        <v>1.5757589999999999</v>
      </c>
      <c r="P441">
        <v>193.69212300000001</v>
      </c>
      <c r="Q441">
        <v>-248.511124</v>
      </c>
      <c r="R441">
        <v>1.574932</v>
      </c>
      <c r="S441">
        <v>1.450494</v>
      </c>
      <c r="T441">
        <v>8.2700000000000004E-4</v>
      </c>
    </row>
    <row r="442" spans="1:20" x14ac:dyDescent="0.25">
      <c r="A442">
        <v>440</v>
      </c>
      <c r="B442">
        <v>10</v>
      </c>
      <c r="C442" t="s">
        <v>276</v>
      </c>
      <c r="D442" t="s">
        <v>276</v>
      </c>
      <c r="E442" t="s">
        <v>80</v>
      </c>
      <c r="F442">
        <v>2.2314000000000001E-2</v>
      </c>
      <c r="G442">
        <v>559.26099999999997</v>
      </c>
      <c r="H442">
        <v>269.30200000000002</v>
      </c>
      <c r="I442">
        <v>6.4869409999999998</v>
      </c>
      <c r="J442">
        <v>0</v>
      </c>
      <c r="K442">
        <v>5.5967580000000003</v>
      </c>
      <c r="L442">
        <v>5.8011E-2</v>
      </c>
      <c r="M442">
        <v>193.699476</v>
      </c>
      <c r="N442">
        <v>-247.84120799999999</v>
      </c>
      <c r="O442">
        <v>1.5800209999999999</v>
      </c>
      <c r="P442">
        <v>193.678009</v>
      </c>
      <c r="Q442">
        <v>-247.83580000000001</v>
      </c>
      <c r="R442">
        <v>1.584009</v>
      </c>
      <c r="S442">
        <v>2.2137440000000002</v>
      </c>
      <c r="T442">
        <v>3.9880000000000002E-3</v>
      </c>
    </row>
    <row r="443" spans="1:20" x14ac:dyDescent="0.25">
      <c r="A443">
        <v>441</v>
      </c>
      <c r="B443">
        <v>10</v>
      </c>
      <c r="C443" t="s">
        <v>276</v>
      </c>
      <c r="D443" t="s">
        <v>276</v>
      </c>
      <c r="E443" t="s">
        <v>80</v>
      </c>
      <c r="F443">
        <v>8.848E-3</v>
      </c>
      <c r="G443">
        <v>567.60500000000002</v>
      </c>
      <c r="H443">
        <v>299.65800000000002</v>
      </c>
      <c r="I443">
        <v>4.7261680000000004</v>
      </c>
      <c r="J443">
        <v>0</v>
      </c>
      <c r="K443">
        <v>5.5322199999999997</v>
      </c>
      <c r="L443">
        <v>0.18301999999999999</v>
      </c>
      <c r="M443">
        <v>193.658117</v>
      </c>
      <c r="N443">
        <v>-247.334619</v>
      </c>
      <c r="O443">
        <v>1.5958810000000001</v>
      </c>
      <c r="P443">
        <v>193.65808100000001</v>
      </c>
      <c r="Q443">
        <v>-247.33547999999999</v>
      </c>
      <c r="R443">
        <v>1.595691</v>
      </c>
      <c r="S443">
        <v>8.6181999999999995E-2</v>
      </c>
      <c r="T443">
        <v>1.9100000000000001E-4</v>
      </c>
    </row>
    <row r="444" spans="1:20" x14ac:dyDescent="0.25">
      <c r="A444">
        <v>442</v>
      </c>
      <c r="B444">
        <v>9</v>
      </c>
      <c r="C444" t="s">
        <v>275</v>
      </c>
      <c r="D444" t="s">
        <v>275</v>
      </c>
      <c r="E444" t="s">
        <v>80</v>
      </c>
      <c r="F444">
        <v>6.3619999999999996E-3</v>
      </c>
      <c r="G444">
        <v>576.08399999999995</v>
      </c>
      <c r="H444">
        <v>312.21300000000002</v>
      </c>
      <c r="I444">
        <v>4.3816930000000003</v>
      </c>
      <c r="J444">
        <v>0</v>
      </c>
      <c r="K444">
        <v>5.4652729999999998</v>
      </c>
      <c r="L444">
        <v>0.16856399999999999</v>
      </c>
      <c r="M444">
        <v>193.61675399999999</v>
      </c>
      <c r="N444">
        <v>-246.834518</v>
      </c>
      <c r="O444">
        <v>1.6122099999999999</v>
      </c>
      <c r="P444">
        <v>193.625305</v>
      </c>
      <c r="Q444">
        <v>-246.842422</v>
      </c>
      <c r="R444">
        <v>1.612204</v>
      </c>
      <c r="S444">
        <v>1.164461</v>
      </c>
      <c r="T444">
        <v>5.0000000000000004E-6</v>
      </c>
    </row>
    <row r="445" spans="1:20" x14ac:dyDescent="0.25">
      <c r="A445">
        <v>443</v>
      </c>
      <c r="B445">
        <v>9</v>
      </c>
      <c r="C445" t="s">
        <v>275</v>
      </c>
      <c r="D445" t="s">
        <v>275</v>
      </c>
      <c r="E445" t="s">
        <v>80</v>
      </c>
      <c r="F445">
        <v>3.8156000000000002E-2</v>
      </c>
      <c r="G445">
        <v>585.04200000000003</v>
      </c>
      <c r="H445">
        <v>295.51600000000002</v>
      </c>
      <c r="I445">
        <v>4.8882000000000003</v>
      </c>
      <c r="J445">
        <v>0</v>
      </c>
      <c r="K445">
        <v>5.5693479999999997</v>
      </c>
      <c r="L445">
        <v>0.28483199999999997</v>
      </c>
      <c r="M445">
        <v>193.575076</v>
      </c>
      <c r="N445">
        <v>-246.345235</v>
      </c>
      <c r="O445">
        <v>1.6337280000000001</v>
      </c>
      <c r="P445">
        <v>193.57904099999999</v>
      </c>
      <c r="Q445">
        <v>-246.348724</v>
      </c>
      <c r="R445">
        <v>1.6337299999999999</v>
      </c>
      <c r="S445">
        <v>0.52812599999999998</v>
      </c>
      <c r="T445">
        <v>1.9999999999999999E-6</v>
      </c>
    </row>
    <row r="446" spans="1:20" x14ac:dyDescent="0.25">
      <c r="A446">
        <v>444</v>
      </c>
      <c r="B446">
        <v>9</v>
      </c>
      <c r="C446" t="s">
        <v>275</v>
      </c>
      <c r="D446" t="s">
        <v>275</v>
      </c>
      <c r="E446" t="s">
        <v>80</v>
      </c>
      <c r="F446">
        <v>1.1566999999999999E-2</v>
      </c>
      <c r="G446">
        <v>573.28599999999994</v>
      </c>
      <c r="H446">
        <v>394.75</v>
      </c>
      <c r="I446">
        <v>5.8204560000000001</v>
      </c>
      <c r="J446">
        <v>0</v>
      </c>
      <c r="K446">
        <v>5.9649660000000004</v>
      </c>
      <c r="L446">
        <v>0.34332299999999999</v>
      </c>
      <c r="M446">
        <v>193.48775900000001</v>
      </c>
      <c r="N446">
        <v>-245.65926200000001</v>
      </c>
      <c r="O446">
        <v>1.667557</v>
      </c>
      <c r="P446">
        <v>193.48971599999999</v>
      </c>
      <c r="Q446">
        <v>-245.66232299999999</v>
      </c>
      <c r="R446">
        <v>1.667681</v>
      </c>
      <c r="S446">
        <v>0.36324400000000001</v>
      </c>
      <c r="T446">
        <v>1.2400000000000001E-4</v>
      </c>
    </row>
    <row r="447" spans="1:20" x14ac:dyDescent="0.25">
      <c r="A447">
        <v>445</v>
      </c>
      <c r="B447">
        <v>9</v>
      </c>
      <c r="C447" t="s">
        <v>275</v>
      </c>
      <c r="D447" t="s">
        <v>275</v>
      </c>
      <c r="E447" t="s">
        <v>80</v>
      </c>
      <c r="F447">
        <v>6.0699999999999999E-3</v>
      </c>
      <c r="G447">
        <v>735.56899999999996</v>
      </c>
      <c r="H447">
        <v>342.72500000000002</v>
      </c>
      <c r="I447">
        <v>4.6630250000000002</v>
      </c>
      <c r="J447">
        <v>0</v>
      </c>
      <c r="K447">
        <v>6.3954579999999996</v>
      </c>
      <c r="L447">
        <v>0.21981700000000001</v>
      </c>
      <c r="M447">
        <v>193.39603299999999</v>
      </c>
      <c r="N447">
        <v>-245.10492099999999</v>
      </c>
      <c r="O447">
        <v>1.69224</v>
      </c>
      <c r="P447">
        <v>193.403076</v>
      </c>
      <c r="Q447">
        <v>-245.110443</v>
      </c>
      <c r="R447">
        <v>1.6922360000000001</v>
      </c>
      <c r="S447">
        <v>0.89497700000000002</v>
      </c>
      <c r="T447">
        <v>3.0000000000000001E-6</v>
      </c>
    </row>
    <row r="448" spans="1:20" x14ac:dyDescent="0.25">
      <c r="A448">
        <v>446</v>
      </c>
      <c r="B448">
        <v>9</v>
      </c>
      <c r="C448" t="s">
        <v>275</v>
      </c>
      <c r="D448" t="s">
        <v>275</v>
      </c>
      <c r="E448" t="s">
        <v>80</v>
      </c>
      <c r="F448">
        <v>6.5003000000000005E-2</v>
      </c>
      <c r="G448">
        <v>557.33299999999997</v>
      </c>
      <c r="H448">
        <v>292.48899999999998</v>
      </c>
      <c r="I448">
        <v>5.9606279999999998</v>
      </c>
      <c r="J448">
        <v>0</v>
      </c>
      <c r="K448">
        <v>6.8601099999999997</v>
      </c>
      <c r="L448">
        <v>0.49987900000000002</v>
      </c>
      <c r="M448">
        <v>193.31551400000001</v>
      </c>
      <c r="N448">
        <v>-244.54455400000001</v>
      </c>
      <c r="O448">
        <v>1.7276279999999999</v>
      </c>
      <c r="P448">
        <v>193.28741500000001</v>
      </c>
      <c r="Q448">
        <v>-244.52153000000001</v>
      </c>
      <c r="R448">
        <v>1.7261839999999999</v>
      </c>
      <c r="S448">
        <v>3.6327609999999999</v>
      </c>
      <c r="T448">
        <v>1.444E-3</v>
      </c>
    </row>
    <row r="449" spans="1:20" x14ac:dyDescent="0.25">
      <c r="A449">
        <v>447</v>
      </c>
      <c r="B449">
        <v>9</v>
      </c>
      <c r="C449" t="s">
        <v>275</v>
      </c>
      <c r="D449" t="s">
        <v>275</v>
      </c>
      <c r="E449" t="s">
        <v>80</v>
      </c>
      <c r="F449">
        <v>7.0807999999999996E-2</v>
      </c>
      <c r="G449">
        <v>516.88199999999995</v>
      </c>
      <c r="H449">
        <v>401.80599999999998</v>
      </c>
      <c r="I449">
        <v>9.4958740000000006</v>
      </c>
      <c r="J449">
        <v>0</v>
      </c>
      <c r="K449">
        <v>7.4767029999999997</v>
      </c>
      <c r="L449">
        <v>0.57464099999999996</v>
      </c>
      <c r="M449">
        <v>193.070896</v>
      </c>
      <c r="N449">
        <v>-243.69136399999999</v>
      </c>
      <c r="O449">
        <v>1.7864819999999999</v>
      </c>
      <c r="P449">
        <v>193.07432600000001</v>
      </c>
      <c r="Q449">
        <v>-243.682785</v>
      </c>
      <c r="R449">
        <v>1.7843309999999999</v>
      </c>
      <c r="S449">
        <v>0.92390300000000003</v>
      </c>
      <c r="T449">
        <v>2.1510000000000001E-3</v>
      </c>
    </row>
    <row r="450" spans="1:20" x14ac:dyDescent="0.25">
      <c r="A450">
        <v>448</v>
      </c>
      <c r="B450">
        <v>9</v>
      </c>
      <c r="C450" t="s">
        <v>273</v>
      </c>
      <c r="D450" t="s">
        <v>273</v>
      </c>
      <c r="E450" t="s">
        <v>80</v>
      </c>
      <c r="F450">
        <v>9.8549999999999992E-3</v>
      </c>
      <c r="G450">
        <v>816.76</v>
      </c>
      <c r="H450">
        <v>416.57499999999999</v>
      </c>
      <c r="I450">
        <v>8.0303699999999996</v>
      </c>
      <c r="J450">
        <v>0</v>
      </c>
      <c r="K450">
        <v>7.9028530000000003</v>
      </c>
      <c r="L450">
        <v>0.64424599999999999</v>
      </c>
      <c r="M450">
        <v>192.85877600000001</v>
      </c>
      <c r="N450">
        <v>-243.023404</v>
      </c>
      <c r="O450">
        <v>1.8415280000000001</v>
      </c>
      <c r="P450">
        <v>192.85728499999999</v>
      </c>
      <c r="Q450">
        <v>-243.022415</v>
      </c>
      <c r="R450">
        <v>1.8416049999999999</v>
      </c>
      <c r="S450">
        <v>0.17893899999999999</v>
      </c>
      <c r="T450">
        <v>7.7000000000000001E-5</v>
      </c>
    </row>
    <row r="451" spans="1:20" x14ac:dyDescent="0.25">
      <c r="A451">
        <v>449</v>
      </c>
      <c r="B451">
        <v>9</v>
      </c>
      <c r="C451" t="s">
        <v>273</v>
      </c>
      <c r="D451" t="s">
        <v>273</v>
      </c>
      <c r="E451" t="s">
        <v>80</v>
      </c>
      <c r="F451">
        <v>9.3699999999999999E-3</v>
      </c>
      <c r="G451">
        <v>654.00099999999998</v>
      </c>
      <c r="H451">
        <v>409.10199999999998</v>
      </c>
      <c r="I451">
        <v>8.8909549999999999</v>
      </c>
      <c r="J451">
        <v>0</v>
      </c>
      <c r="K451">
        <v>8.237069</v>
      </c>
      <c r="L451">
        <v>0.74778100000000003</v>
      </c>
      <c r="M451">
        <v>192.58894900000001</v>
      </c>
      <c r="N451">
        <v>-242.329058</v>
      </c>
      <c r="O451">
        <v>1.9041600000000001</v>
      </c>
      <c r="P451">
        <v>192.59085099999999</v>
      </c>
      <c r="Q451">
        <v>-242.340622</v>
      </c>
      <c r="R451">
        <v>1.902787</v>
      </c>
      <c r="S451">
        <v>1.1719010000000001</v>
      </c>
      <c r="T451">
        <v>1.3730000000000001E-3</v>
      </c>
    </row>
    <row r="452" spans="1:20" x14ac:dyDescent="0.25">
      <c r="A452">
        <v>450</v>
      </c>
      <c r="B452">
        <v>9</v>
      </c>
      <c r="C452" t="s">
        <v>273</v>
      </c>
      <c r="D452" t="s">
        <v>273</v>
      </c>
      <c r="E452" t="s">
        <v>80</v>
      </c>
      <c r="F452">
        <v>3.2176000000000003E-2</v>
      </c>
      <c r="G452">
        <v>597.45399999999995</v>
      </c>
      <c r="H452">
        <v>258.12099999999998</v>
      </c>
      <c r="I452">
        <v>12.814774</v>
      </c>
      <c r="J452">
        <v>0</v>
      </c>
      <c r="K452">
        <v>8.2247350000000008</v>
      </c>
      <c r="L452">
        <v>0.85528999999999999</v>
      </c>
      <c r="M452">
        <v>192.17315300000001</v>
      </c>
      <c r="N452">
        <v>-241.45196100000001</v>
      </c>
      <c r="O452">
        <v>1.9955320000000001</v>
      </c>
      <c r="P452">
        <v>192.15858499999999</v>
      </c>
      <c r="Q452">
        <v>-241.44639599999999</v>
      </c>
      <c r="R452">
        <v>1.9960599999999999</v>
      </c>
      <c r="S452">
        <v>1.5595380000000001</v>
      </c>
      <c r="T452">
        <v>5.2700000000000002E-4</v>
      </c>
    </row>
    <row r="453" spans="1:20" x14ac:dyDescent="0.25">
      <c r="A453">
        <v>451</v>
      </c>
      <c r="B453">
        <v>9</v>
      </c>
      <c r="C453" t="s">
        <v>273</v>
      </c>
      <c r="D453" t="s">
        <v>273</v>
      </c>
      <c r="E453" t="s">
        <v>80</v>
      </c>
      <c r="F453">
        <v>1.3671000000000001E-2</v>
      </c>
      <c r="G453">
        <v>667.38300000000004</v>
      </c>
      <c r="H453">
        <v>323.12299999999999</v>
      </c>
      <c r="I453">
        <v>10.292166999999999</v>
      </c>
      <c r="J453">
        <v>0</v>
      </c>
      <c r="K453">
        <v>8.0643499999999992</v>
      </c>
      <c r="L453">
        <v>0.81182900000000002</v>
      </c>
      <c r="M453">
        <v>191.801321</v>
      </c>
      <c r="N453">
        <v>-240.82454899999999</v>
      </c>
      <c r="O453">
        <v>2.0731169999999999</v>
      </c>
      <c r="P453">
        <v>191.782242</v>
      </c>
      <c r="Q453">
        <v>-240.817352</v>
      </c>
      <c r="R453">
        <v>2.0726849999999999</v>
      </c>
      <c r="S453">
        <v>2.039129</v>
      </c>
      <c r="T453">
        <v>4.3100000000000001E-4</v>
      </c>
    </row>
    <row r="454" spans="1:20" x14ac:dyDescent="0.25">
      <c r="A454">
        <v>452</v>
      </c>
      <c r="B454">
        <v>9</v>
      </c>
      <c r="C454" t="s">
        <v>273</v>
      </c>
      <c r="D454" t="s">
        <v>273</v>
      </c>
      <c r="E454" t="s">
        <v>80</v>
      </c>
      <c r="F454">
        <v>4.1215000000000002E-2</v>
      </c>
      <c r="G454">
        <v>535.36099999999999</v>
      </c>
      <c r="H454">
        <v>307.036</v>
      </c>
      <c r="I454">
        <v>10.603745999999999</v>
      </c>
      <c r="J454">
        <v>0</v>
      </c>
      <c r="K454">
        <v>7.9001089999999996</v>
      </c>
      <c r="L454">
        <v>0.92495400000000005</v>
      </c>
      <c r="M454">
        <v>191.328318</v>
      </c>
      <c r="N454">
        <v>-240.22912099999999</v>
      </c>
      <c r="O454">
        <v>2.1534110000000002</v>
      </c>
      <c r="P454">
        <v>191.36520400000001</v>
      </c>
      <c r="Q454">
        <v>-240.23320000000001</v>
      </c>
      <c r="R454">
        <v>2.1529120000000002</v>
      </c>
      <c r="S454">
        <v>3.7110300000000001</v>
      </c>
      <c r="T454">
        <v>4.9899999999999999E-4</v>
      </c>
    </row>
    <row r="455" spans="1:20" x14ac:dyDescent="0.25">
      <c r="A455">
        <v>453</v>
      </c>
      <c r="B455">
        <v>9</v>
      </c>
      <c r="C455" t="s">
        <v>273</v>
      </c>
      <c r="D455" t="s">
        <v>273</v>
      </c>
      <c r="E455" t="s">
        <v>80</v>
      </c>
      <c r="F455">
        <v>5.9646999999999999E-2</v>
      </c>
      <c r="G455">
        <v>547.697</v>
      </c>
      <c r="H455">
        <v>277.38</v>
      </c>
      <c r="I455">
        <v>11.077756000000001</v>
      </c>
      <c r="J455">
        <v>0</v>
      </c>
      <c r="K455">
        <v>7.8233579999999998</v>
      </c>
      <c r="L455">
        <v>0.90512899999999996</v>
      </c>
      <c r="M455">
        <v>190.838886</v>
      </c>
      <c r="N455">
        <v>-239.688704</v>
      </c>
      <c r="O455">
        <v>2.237352</v>
      </c>
      <c r="P455">
        <v>190.904709</v>
      </c>
      <c r="Q455">
        <v>-239.69601399999999</v>
      </c>
      <c r="R455">
        <v>2.2361960000000001</v>
      </c>
      <c r="S455">
        <v>6.622808</v>
      </c>
      <c r="T455">
        <v>1.1559999999999999E-3</v>
      </c>
    </row>
    <row r="456" spans="1:20" x14ac:dyDescent="0.25">
      <c r="A456">
        <v>454</v>
      </c>
      <c r="B456">
        <v>9</v>
      </c>
      <c r="C456" t="s">
        <v>273</v>
      </c>
      <c r="D456" t="s">
        <v>273</v>
      </c>
      <c r="E456" t="s">
        <v>80</v>
      </c>
      <c r="F456">
        <v>7.43E-3</v>
      </c>
      <c r="G456">
        <v>676.58100000000002</v>
      </c>
      <c r="H456">
        <v>399.21600000000001</v>
      </c>
      <c r="I456">
        <v>11.172160999999999</v>
      </c>
      <c r="J456">
        <v>0</v>
      </c>
      <c r="K456">
        <v>7.9146219999999996</v>
      </c>
      <c r="L456">
        <v>0.90243899999999999</v>
      </c>
      <c r="M456">
        <v>190.40264300000001</v>
      </c>
      <c r="N456">
        <v>-239.19600600000001</v>
      </c>
      <c r="O456">
        <v>2.3180109999999998</v>
      </c>
      <c r="P456">
        <v>190.40025299999999</v>
      </c>
      <c r="Q456">
        <v>-239.196854</v>
      </c>
      <c r="R456">
        <v>2.31792</v>
      </c>
      <c r="S456">
        <v>0.25359399999999999</v>
      </c>
      <c r="T456">
        <v>9.1000000000000003E-5</v>
      </c>
    </row>
    <row r="457" spans="1:20" x14ac:dyDescent="0.25">
      <c r="A457">
        <v>455</v>
      </c>
      <c r="B457">
        <v>9</v>
      </c>
      <c r="C457" t="s">
        <v>273</v>
      </c>
      <c r="D457" t="s">
        <v>273</v>
      </c>
      <c r="E457" t="s">
        <v>80</v>
      </c>
      <c r="F457">
        <v>7.5890000000000003E-3</v>
      </c>
      <c r="G457">
        <v>550.56500000000005</v>
      </c>
      <c r="H457">
        <v>286.70699999999999</v>
      </c>
      <c r="I457">
        <v>10.626153</v>
      </c>
      <c r="J457">
        <v>0</v>
      </c>
      <c r="K457">
        <v>7.9839380000000002</v>
      </c>
      <c r="L457">
        <v>0.88271699999999997</v>
      </c>
      <c r="M457">
        <v>189.83832799999999</v>
      </c>
      <c r="N457">
        <v>-238.73674700000001</v>
      </c>
      <c r="O457">
        <v>2.3986740000000002</v>
      </c>
      <c r="P457">
        <v>189.85069300000001</v>
      </c>
      <c r="Q457">
        <v>-238.735657</v>
      </c>
      <c r="R457">
        <v>2.3988969999999998</v>
      </c>
      <c r="S457">
        <v>1.241271</v>
      </c>
      <c r="T457">
        <v>2.22E-4</v>
      </c>
    </row>
    <row r="458" spans="1:20" x14ac:dyDescent="0.25">
      <c r="A458">
        <v>456</v>
      </c>
      <c r="B458">
        <v>9</v>
      </c>
      <c r="C458" t="s">
        <v>273</v>
      </c>
      <c r="D458" t="s">
        <v>273</v>
      </c>
      <c r="E458" t="s">
        <v>80</v>
      </c>
      <c r="F458">
        <v>4.1657E-2</v>
      </c>
      <c r="G458">
        <v>679.34699999999998</v>
      </c>
      <c r="H458">
        <v>299.37599999999998</v>
      </c>
      <c r="I458">
        <v>15.07375</v>
      </c>
      <c r="J458">
        <v>0</v>
      </c>
      <c r="K458">
        <v>8.0129009999999994</v>
      </c>
      <c r="L458">
        <v>0.95024900000000001</v>
      </c>
      <c r="M458">
        <v>189.09352999999999</v>
      </c>
      <c r="N458">
        <v>-238.19541799999999</v>
      </c>
      <c r="O458">
        <v>2.517522</v>
      </c>
      <c r="P458">
        <v>189.05230700000001</v>
      </c>
      <c r="Q458">
        <v>-238.20051599999999</v>
      </c>
      <c r="R458">
        <v>2.5177360000000002</v>
      </c>
      <c r="S458">
        <v>4.1536400000000002</v>
      </c>
      <c r="T458">
        <v>2.14E-4</v>
      </c>
    </row>
    <row r="459" spans="1:20" x14ac:dyDescent="0.25">
      <c r="A459">
        <v>457</v>
      </c>
      <c r="B459">
        <v>9</v>
      </c>
      <c r="C459" t="s">
        <v>273</v>
      </c>
      <c r="D459" t="s">
        <v>273</v>
      </c>
      <c r="E459" t="s">
        <v>80</v>
      </c>
      <c r="F459">
        <v>2.6144000000000001E-2</v>
      </c>
      <c r="G459">
        <v>539.40899999999999</v>
      </c>
      <c r="H459">
        <v>325.81099999999998</v>
      </c>
      <c r="I459">
        <v>7.655932</v>
      </c>
      <c r="J459">
        <v>0</v>
      </c>
      <c r="K459">
        <v>8.0522200000000002</v>
      </c>
      <c r="L459">
        <v>0.87631099999999995</v>
      </c>
      <c r="M459">
        <v>188.634919</v>
      </c>
      <c r="N459">
        <v>-237.96519000000001</v>
      </c>
      <c r="O459">
        <v>2.5750820000000001</v>
      </c>
      <c r="P459">
        <v>188.63020299999999</v>
      </c>
      <c r="Q459">
        <v>-237.96513400000001</v>
      </c>
      <c r="R459">
        <v>2.5747360000000001</v>
      </c>
      <c r="S459">
        <v>0.47164699999999998</v>
      </c>
      <c r="T459">
        <v>3.4600000000000001E-4</v>
      </c>
    </row>
    <row r="460" spans="1:20" x14ac:dyDescent="0.25">
      <c r="A460">
        <v>458</v>
      </c>
      <c r="B460">
        <v>9</v>
      </c>
      <c r="C460" t="s">
        <v>273</v>
      </c>
      <c r="D460" t="s">
        <v>273</v>
      </c>
      <c r="E460" t="s">
        <v>80</v>
      </c>
      <c r="F460">
        <v>5.3955999999999997E-2</v>
      </c>
      <c r="G460">
        <v>547.95799999999997</v>
      </c>
      <c r="H460">
        <v>200.85</v>
      </c>
      <c r="I460">
        <v>15.673484</v>
      </c>
      <c r="J460">
        <v>0</v>
      </c>
      <c r="K460">
        <v>8.0072290000000006</v>
      </c>
      <c r="L460">
        <v>0.88773199999999997</v>
      </c>
      <c r="M460">
        <v>187.78901400000001</v>
      </c>
      <c r="N460">
        <v>-237.55084099999999</v>
      </c>
      <c r="O460">
        <v>2.6889080000000001</v>
      </c>
      <c r="P460">
        <v>187.75170900000001</v>
      </c>
      <c r="Q460">
        <v>-237.56784099999999</v>
      </c>
      <c r="R460">
        <v>2.68831</v>
      </c>
      <c r="S460">
        <v>4.0995920000000003</v>
      </c>
      <c r="T460">
        <v>5.9900000000000003E-4</v>
      </c>
    </row>
    <row r="461" spans="1:20" x14ac:dyDescent="0.25">
      <c r="A461">
        <v>459</v>
      </c>
      <c r="B461">
        <v>9</v>
      </c>
      <c r="C461" t="s">
        <v>273</v>
      </c>
      <c r="D461" t="s">
        <v>273</v>
      </c>
      <c r="E461" t="s">
        <v>80</v>
      </c>
      <c r="F461">
        <v>2.4296000000000002E-2</v>
      </c>
      <c r="G461">
        <v>783.51400000000001</v>
      </c>
      <c r="H461">
        <v>334.89600000000002</v>
      </c>
      <c r="I461">
        <v>12.034542999999999</v>
      </c>
      <c r="J461">
        <v>0</v>
      </c>
      <c r="K461">
        <v>7.9417660000000003</v>
      </c>
      <c r="L461">
        <v>1.0125630000000001</v>
      </c>
      <c r="M461">
        <v>187.059472</v>
      </c>
      <c r="N461">
        <v>-237.34483399999999</v>
      </c>
      <c r="O461">
        <v>2.7757200000000002</v>
      </c>
      <c r="P461">
        <v>187.07028199999999</v>
      </c>
      <c r="Q461">
        <v>-237.34008800000001</v>
      </c>
      <c r="R461">
        <v>2.7757100000000001</v>
      </c>
      <c r="S461">
        <v>1.1806179999999999</v>
      </c>
      <c r="T461">
        <v>1.0000000000000001E-5</v>
      </c>
    </row>
    <row r="462" spans="1:20" x14ac:dyDescent="0.25">
      <c r="A462">
        <v>460</v>
      </c>
      <c r="B462">
        <v>9</v>
      </c>
      <c r="C462" t="s">
        <v>273</v>
      </c>
      <c r="D462" t="s">
        <v>273</v>
      </c>
      <c r="E462" t="s">
        <v>80</v>
      </c>
      <c r="F462">
        <v>4.1429000000000001E-2</v>
      </c>
      <c r="G462">
        <v>574.32000000000005</v>
      </c>
      <c r="H462">
        <v>303.07600000000002</v>
      </c>
      <c r="I462">
        <v>11.832082</v>
      </c>
      <c r="J462">
        <v>0</v>
      </c>
      <c r="K462">
        <v>7.982863</v>
      </c>
      <c r="L462">
        <v>0.83671499999999999</v>
      </c>
      <c r="M462">
        <v>186.40241599999999</v>
      </c>
      <c r="N462">
        <v>-237.157399</v>
      </c>
      <c r="O462">
        <v>2.859013</v>
      </c>
      <c r="P462">
        <v>186.37271100000001</v>
      </c>
      <c r="Q462">
        <v>-237.16883899999999</v>
      </c>
      <c r="R462">
        <v>2.8583470000000002</v>
      </c>
      <c r="S462">
        <v>3.1831429999999998</v>
      </c>
      <c r="T462">
        <v>6.6600000000000003E-4</v>
      </c>
    </row>
    <row r="463" spans="1:20" x14ac:dyDescent="0.25">
      <c r="A463">
        <v>461</v>
      </c>
      <c r="B463">
        <v>8</v>
      </c>
      <c r="C463" t="s">
        <v>242</v>
      </c>
      <c r="D463" t="s">
        <v>242</v>
      </c>
      <c r="E463" t="s">
        <v>80</v>
      </c>
      <c r="F463">
        <v>2.8191999999999998E-2</v>
      </c>
      <c r="G463">
        <v>918.54300000000001</v>
      </c>
      <c r="H463">
        <v>374.30599999999998</v>
      </c>
      <c r="I463">
        <v>9.0862920000000003</v>
      </c>
      <c r="J463">
        <v>0</v>
      </c>
      <c r="K463">
        <v>8.0359339999999992</v>
      </c>
      <c r="L463">
        <v>0.78552699999999998</v>
      </c>
      <c r="M463">
        <v>185.593155</v>
      </c>
      <c r="N463">
        <v>-237.06616199999999</v>
      </c>
      <c r="O463">
        <v>2.9356499999999999</v>
      </c>
      <c r="P463">
        <v>185.66137699999999</v>
      </c>
      <c r="Q463">
        <v>-237.04251099999999</v>
      </c>
      <c r="R463">
        <v>2.9309150000000002</v>
      </c>
      <c r="S463">
        <v>7.2205659999999998</v>
      </c>
      <c r="T463">
        <v>4.7349999999999996E-3</v>
      </c>
    </row>
    <row r="464" spans="1:20" x14ac:dyDescent="0.25">
      <c r="A464">
        <v>462</v>
      </c>
      <c r="B464">
        <v>8</v>
      </c>
      <c r="C464" t="s">
        <v>242</v>
      </c>
      <c r="D464" t="s">
        <v>242</v>
      </c>
      <c r="E464" t="s">
        <v>80</v>
      </c>
      <c r="F464">
        <v>3.3734E-2</v>
      </c>
      <c r="G464">
        <v>543.17200000000003</v>
      </c>
      <c r="H464">
        <v>293.64100000000002</v>
      </c>
      <c r="I464">
        <v>6.7043220000000003</v>
      </c>
      <c r="J464">
        <v>0</v>
      </c>
      <c r="K464">
        <v>8.0753970000000006</v>
      </c>
      <c r="L464">
        <v>0.58673299999999995</v>
      </c>
      <c r="M464">
        <v>184.94355999999999</v>
      </c>
      <c r="N464">
        <v>-236.96425600000001</v>
      </c>
      <c r="O464">
        <v>2.9912160000000001</v>
      </c>
      <c r="P464">
        <v>184.94042999999999</v>
      </c>
      <c r="Q464">
        <v>-236.95637500000001</v>
      </c>
      <c r="R464">
        <v>2.9926569999999999</v>
      </c>
      <c r="S464">
        <v>0.84796700000000003</v>
      </c>
      <c r="T464">
        <v>1.441E-3</v>
      </c>
    </row>
    <row r="465" spans="1:20" x14ac:dyDescent="0.25">
      <c r="A465">
        <v>463</v>
      </c>
      <c r="B465">
        <v>8</v>
      </c>
      <c r="C465" t="s">
        <v>242</v>
      </c>
      <c r="D465" t="s">
        <v>242</v>
      </c>
      <c r="E465" t="s">
        <v>80</v>
      </c>
      <c r="F465">
        <v>2.3775999999999999E-2</v>
      </c>
      <c r="G465">
        <v>498.90600000000001</v>
      </c>
      <c r="H465">
        <v>285.83699999999999</v>
      </c>
      <c r="I465">
        <v>9.4212399999999992</v>
      </c>
      <c r="J465">
        <v>0</v>
      </c>
      <c r="K465">
        <v>8.0894100000000009</v>
      </c>
      <c r="L465">
        <v>0.39058300000000001</v>
      </c>
      <c r="M465">
        <v>183.970111</v>
      </c>
      <c r="N465">
        <v>-236.88006300000001</v>
      </c>
      <c r="O465">
        <v>3.0561820000000002</v>
      </c>
      <c r="P465">
        <v>183.972229</v>
      </c>
      <c r="Q465">
        <v>-236.886551</v>
      </c>
      <c r="R465">
        <v>3.055542</v>
      </c>
      <c r="S465">
        <v>0.68250999999999995</v>
      </c>
      <c r="T465">
        <v>6.4000000000000005E-4</v>
      </c>
    </row>
    <row r="466" spans="1:20" x14ac:dyDescent="0.25">
      <c r="A466">
        <v>464</v>
      </c>
      <c r="B466">
        <v>8</v>
      </c>
      <c r="C466" t="s">
        <v>242</v>
      </c>
      <c r="D466" t="s">
        <v>242</v>
      </c>
      <c r="E466" t="s">
        <v>80</v>
      </c>
      <c r="F466">
        <v>1.2441000000000001E-2</v>
      </c>
      <c r="G466">
        <v>490.71600000000001</v>
      </c>
      <c r="H466">
        <v>358.41699999999997</v>
      </c>
      <c r="I466">
        <v>5.5540849999999997</v>
      </c>
      <c r="J466">
        <v>0</v>
      </c>
      <c r="K466">
        <v>8.0690120000000007</v>
      </c>
      <c r="L466">
        <v>0.37048300000000001</v>
      </c>
      <c r="M466">
        <v>183.25211200000001</v>
      </c>
      <c r="N466">
        <v>-236.85524699999999</v>
      </c>
      <c r="O466">
        <v>3.0896759999999999</v>
      </c>
      <c r="P466">
        <v>183.24548300000001</v>
      </c>
      <c r="Q466">
        <v>-236.858093</v>
      </c>
      <c r="R466">
        <v>3.0893290000000002</v>
      </c>
      <c r="S466">
        <v>0.72134200000000004</v>
      </c>
      <c r="T466">
        <v>3.4699999999999998E-4</v>
      </c>
    </row>
    <row r="467" spans="1:20" x14ac:dyDescent="0.25">
      <c r="A467">
        <v>465</v>
      </c>
      <c r="B467">
        <v>7</v>
      </c>
      <c r="C467" t="s">
        <v>241</v>
      </c>
      <c r="D467" t="s">
        <v>241</v>
      </c>
      <c r="E467" t="s">
        <v>80</v>
      </c>
      <c r="F467">
        <v>1.3511E-2</v>
      </c>
      <c r="G467">
        <v>509.29</v>
      </c>
      <c r="H467">
        <v>278.90499999999997</v>
      </c>
      <c r="I467">
        <v>5.2179989999999998</v>
      </c>
      <c r="J467">
        <v>0</v>
      </c>
      <c r="K467">
        <v>8.0548870000000008</v>
      </c>
      <c r="L467">
        <v>0.18393100000000001</v>
      </c>
      <c r="M467">
        <v>182.50332900000001</v>
      </c>
      <c r="N467">
        <v>-236.84313800000001</v>
      </c>
      <c r="O467">
        <v>3.1105209999999999</v>
      </c>
      <c r="P467">
        <v>182.51998900000001</v>
      </c>
      <c r="Q467">
        <v>-236.844696</v>
      </c>
      <c r="R467">
        <v>3.1130770000000001</v>
      </c>
      <c r="S467">
        <v>1.6732400000000001</v>
      </c>
      <c r="T467">
        <v>2.5560000000000001E-3</v>
      </c>
    </row>
    <row r="468" spans="1:20" x14ac:dyDescent="0.25">
      <c r="A468">
        <v>466</v>
      </c>
      <c r="B468">
        <v>7</v>
      </c>
      <c r="C468" t="s">
        <v>241</v>
      </c>
      <c r="D468" t="s">
        <v>241</v>
      </c>
      <c r="E468" t="s">
        <v>80</v>
      </c>
      <c r="F468">
        <v>2.1430999999999999E-2</v>
      </c>
      <c r="G468">
        <v>469.52300000000002</v>
      </c>
      <c r="H468">
        <v>360.27100000000002</v>
      </c>
      <c r="I468">
        <v>4.9400089999999999</v>
      </c>
      <c r="J468">
        <v>0</v>
      </c>
      <c r="K468">
        <v>8.0460030000000007</v>
      </c>
      <c r="L468">
        <v>0.18416299999999999</v>
      </c>
      <c r="M468">
        <v>181.79336699999999</v>
      </c>
      <c r="N468">
        <v>-236.83889199999999</v>
      </c>
      <c r="O468">
        <v>3.1291259999999999</v>
      </c>
      <c r="P468">
        <v>181.79557800000001</v>
      </c>
      <c r="Q468">
        <v>-236.83904999999999</v>
      </c>
      <c r="R468">
        <v>3.1288619999999998</v>
      </c>
      <c r="S468">
        <v>0.22162799999999999</v>
      </c>
      <c r="T468">
        <v>2.6400000000000002E-4</v>
      </c>
    </row>
    <row r="469" spans="1:20" x14ac:dyDescent="0.25">
      <c r="A469">
        <v>467</v>
      </c>
      <c r="B469">
        <v>8</v>
      </c>
      <c r="C469" t="s">
        <v>243</v>
      </c>
      <c r="D469" t="s">
        <v>243</v>
      </c>
      <c r="E469" t="s">
        <v>80</v>
      </c>
      <c r="F469">
        <v>1.125E-2</v>
      </c>
      <c r="G469">
        <v>565.06500000000005</v>
      </c>
      <c r="H469">
        <v>246.441</v>
      </c>
      <c r="I469">
        <v>7.4062720000000004</v>
      </c>
      <c r="J469">
        <v>0</v>
      </c>
      <c r="K469">
        <v>8.0533459999999994</v>
      </c>
      <c r="L469">
        <v>0.12368800000000001</v>
      </c>
      <c r="M469">
        <v>180.82732799999999</v>
      </c>
      <c r="N469">
        <v>-236.84197499999999</v>
      </c>
      <c r="O469">
        <v>3.1406510000000001</v>
      </c>
      <c r="P469">
        <v>180.82965100000001</v>
      </c>
      <c r="Q469">
        <v>-236.839462</v>
      </c>
      <c r="R469">
        <v>3.1406350000000001</v>
      </c>
      <c r="S469">
        <v>0.34215000000000001</v>
      </c>
      <c r="T469">
        <v>1.7E-5</v>
      </c>
    </row>
    <row r="470" spans="1:20" x14ac:dyDescent="0.25">
      <c r="A470">
        <v>468</v>
      </c>
      <c r="B470">
        <v>8</v>
      </c>
      <c r="C470" t="s">
        <v>243</v>
      </c>
      <c r="D470" t="s">
        <v>243</v>
      </c>
      <c r="E470" t="s">
        <v>80</v>
      </c>
      <c r="F470">
        <v>7.4395000000000003E-2</v>
      </c>
      <c r="G470">
        <v>1813.7460000000001</v>
      </c>
      <c r="H470">
        <v>579.72900000000004</v>
      </c>
      <c r="I470">
        <v>6.0026859999999997</v>
      </c>
      <c r="J470">
        <v>0</v>
      </c>
      <c r="K470">
        <v>8.0645779999999991</v>
      </c>
      <c r="L470">
        <v>1.7E-5</v>
      </c>
      <c r="M470">
        <v>180.11367100000001</v>
      </c>
      <c r="N470">
        <v>-236.83918600000001</v>
      </c>
      <c r="O470">
        <v>-3.1382180000000002</v>
      </c>
      <c r="P470">
        <v>180.10427899999999</v>
      </c>
      <c r="Q470">
        <v>-236.84393299999999</v>
      </c>
      <c r="R470">
        <v>-3.1377109999999999</v>
      </c>
      <c r="S470">
        <v>1.0524469999999999</v>
      </c>
      <c r="T470">
        <v>5.0699999999999996E-4</v>
      </c>
    </row>
    <row r="471" spans="1:20" x14ac:dyDescent="0.25">
      <c r="A471">
        <v>469</v>
      </c>
      <c r="B471">
        <v>8</v>
      </c>
      <c r="C471" t="s">
        <v>243</v>
      </c>
      <c r="D471" t="s">
        <v>243</v>
      </c>
      <c r="E471" t="s">
        <v>80</v>
      </c>
      <c r="F471">
        <v>2.3481999999999999E-2</v>
      </c>
      <c r="G471">
        <v>609.24400000000003</v>
      </c>
      <c r="H471">
        <v>336.48</v>
      </c>
      <c r="I471">
        <v>6.1877409999999999</v>
      </c>
      <c r="J471">
        <v>0</v>
      </c>
      <c r="K471">
        <v>8.0709900000000001</v>
      </c>
      <c r="L471">
        <v>8.2584000000000005E-2</v>
      </c>
      <c r="M471">
        <v>179.383701</v>
      </c>
      <c r="N471">
        <v>-236.87820300000001</v>
      </c>
      <c r="O471">
        <v>-3.1318100000000002</v>
      </c>
      <c r="P471">
        <v>179.37809799999999</v>
      </c>
      <c r="Q471">
        <v>-236.850311</v>
      </c>
      <c r="R471">
        <v>-3.1336439999999999</v>
      </c>
      <c r="S471">
        <v>2.8448859999999998</v>
      </c>
      <c r="T471">
        <v>1.833E-3</v>
      </c>
    </row>
    <row r="472" spans="1:20" x14ac:dyDescent="0.25">
      <c r="A472">
        <v>470</v>
      </c>
      <c r="B472">
        <v>8</v>
      </c>
      <c r="C472" t="s">
        <v>243</v>
      </c>
      <c r="D472" t="s">
        <v>243</v>
      </c>
      <c r="E472" t="s">
        <v>80</v>
      </c>
      <c r="F472">
        <v>2.9458999999999999E-2</v>
      </c>
      <c r="G472">
        <v>588.97199999999998</v>
      </c>
      <c r="H472">
        <v>274.75599999999997</v>
      </c>
      <c r="I472">
        <v>8.4156080000000006</v>
      </c>
      <c r="J472">
        <v>0</v>
      </c>
      <c r="K472">
        <v>8.0710379999999997</v>
      </c>
      <c r="L472">
        <v>6.9428000000000004E-2</v>
      </c>
      <c r="M472">
        <v>178.41245599999999</v>
      </c>
      <c r="N472">
        <v>-236.85956300000001</v>
      </c>
      <c r="O472">
        <v>-3.1310899999999999</v>
      </c>
      <c r="P472">
        <v>178.40948499999999</v>
      </c>
      <c r="Q472">
        <v>-236.86120600000001</v>
      </c>
      <c r="R472">
        <v>-3.1305869999999998</v>
      </c>
      <c r="S472">
        <v>0.33957100000000001</v>
      </c>
      <c r="T472">
        <v>5.0299999999999997E-4</v>
      </c>
    </row>
    <row r="473" spans="1:20" x14ac:dyDescent="0.25">
      <c r="A473">
        <v>471</v>
      </c>
      <c r="B473">
        <v>8</v>
      </c>
      <c r="C473" t="s">
        <v>243</v>
      </c>
      <c r="D473" t="s">
        <v>243</v>
      </c>
      <c r="E473" t="s">
        <v>80</v>
      </c>
      <c r="F473">
        <v>8.9057999999999998E-2</v>
      </c>
      <c r="G473">
        <v>497.57799999999997</v>
      </c>
      <c r="H473">
        <v>249.98599999999999</v>
      </c>
      <c r="I473">
        <v>6.2572549999999998</v>
      </c>
      <c r="J473">
        <v>0</v>
      </c>
      <c r="K473">
        <v>8.0669299999999993</v>
      </c>
      <c r="L473">
        <v>-3.5520999999999997E-2</v>
      </c>
      <c r="M473">
        <v>177.71717599999999</v>
      </c>
      <c r="N473">
        <v>-236.83106599999999</v>
      </c>
      <c r="O473">
        <v>-3.1288749999999999</v>
      </c>
      <c r="P473">
        <v>177.683334</v>
      </c>
      <c r="Q473">
        <v>-236.87065100000001</v>
      </c>
      <c r="R473">
        <v>-3.1296080000000002</v>
      </c>
      <c r="S473">
        <v>5.207954</v>
      </c>
      <c r="T473">
        <v>7.3300000000000004E-4</v>
      </c>
    </row>
    <row r="474" spans="1:20" x14ac:dyDescent="0.25">
      <c r="A474">
        <v>472</v>
      </c>
      <c r="B474">
        <v>8</v>
      </c>
      <c r="C474" t="s">
        <v>243</v>
      </c>
      <c r="D474" t="s">
        <v>243</v>
      </c>
      <c r="E474" t="s">
        <v>80</v>
      </c>
      <c r="F474">
        <v>3.7064E-2</v>
      </c>
      <c r="G474">
        <v>564.053</v>
      </c>
      <c r="H474">
        <v>380.67700000000002</v>
      </c>
      <c r="I474">
        <v>6.5845630000000002</v>
      </c>
      <c r="J474">
        <v>0</v>
      </c>
      <c r="K474">
        <v>8.0624529999999996</v>
      </c>
      <c r="L474">
        <v>3.7925E-2</v>
      </c>
      <c r="M474">
        <v>176.952327</v>
      </c>
      <c r="N474">
        <v>-236.870846</v>
      </c>
      <c r="O474">
        <v>-3.12961</v>
      </c>
      <c r="P474">
        <v>176.95761100000001</v>
      </c>
      <c r="Q474">
        <v>-236.87931800000001</v>
      </c>
      <c r="R474">
        <v>-3.1290249999999999</v>
      </c>
      <c r="S474">
        <v>0.99851699999999999</v>
      </c>
      <c r="T474">
        <v>5.8500000000000002E-4</v>
      </c>
    </row>
    <row r="475" spans="1:20" x14ac:dyDescent="0.25">
      <c r="A475">
        <v>473</v>
      </c>
      <c r="B475">
        <v>8</v>
      </c>
      <c r="C475" t="s">
        <v>243</v>
      </c>
      <c r="D475" t="s">
        <v>243</v>
      </c>
      <c r="E475" t="s">
        <v>80</v>
      </c>
      <c r="F475">
        <v>2.3008000000000001E-2</v>
      </c>
      <c r="G475">
        <v>828.47299999999996</v>
      </c>
      <c r="H475">
        <v>398.91500000000002</v>
      </c>
      <c r="I475">
        <v>5.9091610000000001</v>
      </c>
      <c r="J475">
        <v>0</v>
      </c>
      <c r="K475">
        <v>8.0608970000000006</v>
      </c>
      <c r="L475">
        <v>-6.5686999999999995E-2</v>
      </c>
      <c r="M475">
        <v>176.22265400000001</v>
      </c>
      <c r="N475">
        <v>-236.8999</v>
      </c>
      <c r="O475">
        <v>-3.130306</v>
      </c>
      <c r="P475">
        <v>176.23216199999999</v>
      </c>
      <c r="Q475">
        <v>-236.88668799999999</v>
      </c>
      <c r="R475">
        <v>-3.1308880000000001</v>
      </c>
      <c r="S475">
        <v>1.6277950000000001</v>
      </c>
      <c r="T475">
        <v>5.8100000000000003E-4</v>
      </c>
    </row>
    <row r="476" spans="1:20" x14ac:dyDescent="0.25">
      <c r="A476">
        <v>474</v>
      </c>
      <c r="B476">
        <v>8</v>
      </c>
      <c r="C476" t="s">
        <v>243</v>
      </c>
      <c r="D476" t="s">
        <v>243</v>
      </c>
      <c r="E476" t="s">
        <v>80</v>
      </c>
      <c r="F476">
        <v>9.0489999999999998E-3</v>
      </c>
      <c r="G476">
        <v>467.95499999999998</v>
      </c>
      <c r="H476">
        <v>258.392</v>
      </c>
      <c r="I476">
        <v>7.7105899999999998</v>
      </c>
      <c r="J476">
        <v>0</v>
      </c>
      <c r="K476">
        <v>8.062856</v>
      </c>
      <c r="L476">
        <v>-6.1996999999999997E-2</v>
      </c>
      <c r="M476">
        <v>175.26290900000001</v>
      </c>
      <c r="N476">
        <v>-236.890636</v>
      </c>
      <c r="O476">
        <v>-3.13306</v>
      </c>
      <c r="P476">
        <v>175.26478599999999</v>
      </c>
      <c r="Q476">
        <v>-236.895096</v>
      </c>
      <c r="R476">
        <v>-3.1326309999999999</v>
      </c>
      <c r="S476">
        <v>0.48385600000000001</v>
      </c>
      <c r="T476">
        <v>4.2900000000000002E-4</v>
      </c>
    </row>
    <row r="477" spans="1:20" x14ac:dyDescent="0.25">
      <c r="A477">
        <v>475</v>
      </c>
      <c r="B477">
        <v>7</v>
      </c>
      <c r="C477" t="s">
        <v>244</v>
      </c>
      <c r="D477" t="s">
        <v>244</v>
      </c>
      <c r="E477" t="s">
        <v>80</v>
      </c>
      <c r="F477">
        <v>3.7707999999999998E-2</v>
      </c>
      <c r="G477">
        <v>765.76099999999997</v>
      </c>
      <c r="H477">
        <v>319.82400000000001</v>
      </c>
      <c r="I477">
        <v>4.8170409999999997</v>
      </c>
      <c r="J477">
        <v>0</v>
      </c>
      <c r="K477">
        <v>8.0652159999999995</v>
      </c>
      <c r="L477">
        <v>4.0228E-2</v>
      </c>
      <c r="M477">
        <v>174.545714</v>
      </c>
      <c r="N477">
        <v>-236.897165</v>
      </c>
      <c r="O477">
        <v>-3.1317360000000001</v>
      </c>
      <c r="P477">
        <v>174.539017</v>
      </c>
      <c r="Q477">
        <v>-236.90060399999999</v>
      </c>
      <c r="R477">
        <v>-3.133089</v>
      </c>
      <c r="S477">
        <v>0.75283599999999995</v>
      </c>
      <c r="T477">
        <v>1.353E-3</v>
      </c>
    </row>
    <row r="478" spans="1:20" x14ac:dyDescent="0.25">
      <c r="A478">
        <v>476</v>
      </c>
      <c r="B478">
        <v>7</v>
      </c>
      <c r="C478" t="s">
        <v>244</v>
      </c>
      <c r="D478" t="s">
        <v>244</v>
      </c>
      <c r="E478" t="s">
        <v>80</v>
      </c>
      <c r="F478">
        <v>3.3513000000000001E-2</v>
      </c>
      <c r="G478">
        <v>410.589</v>
      </c>
      <c r="H478">
        <v>336.55900000000003</v>
      </c>
      <c r="I478">
        <v>5.6409479999999999</v>
      </c>
      <c r="J478">
        <v>0</v>
      </c>
      <c r="K478">
        <v>8.066357</v>
      </c>
      <c r="L478">
        <v>-5.5867E-2</v>
      </c>
      <c r="M478">
        <v>173.82319100000001</v>
      </c>
      <c r="N478">
        <v>-236.89844400000001</v>
      </c>
      <c r="O478">
        <v>-3.134897</v>
      </c>
      <c r="P478">
        <v>173.81308000000001</v>
      </c>
      <c r="Q478">
        <v>-236.90606700000001</v>
      </c>
      <c r="R478">
        <v>-3.1342629999999998</v>
      </c>
      <c r="S478">
        <v>1.2662610000000001</v>
      </c>
      <c r="T478">
        <v>6.3500000000000004E-4</v>
      </c>
    </row>
    <row r="479" spans="1:20" x14ac:dyDescent="0.25">
      <c r="A479">
        <v>477</v>
      </c>
      <c r="B479">
        <v>7</v>
      </c>
      <c r="C479" t="s">
        <v>244</v>
      </c>
      <c r="D479" t="s">
        <v>244</v>
      </c>
      <c r="E479" t="s">
        <v>80</v>
      </c>
      <c r="F479">
        <v>1.9511000000000001E-2</v>
      </c>
      <c r="G479">
        <v>538.59199999999998</v>
      </c>
      <c r="H479">
        <v>305.28699999999998</v>
      </c>
      <c r="I479">
        <v>5.3714919999999999</v>
      </c>
      <c r="J479">
        <v>0</v>
      </c>
      <c r="K479">
        <v>8.0663020000000003</v>
      </c>
      <c r="L479">
        <v>4.4954000000000001E-2</v>
      </c>
      <c r="M479">
        <v>173.06687500000001</v>
      </c>
      <c r="N479">
        <v>-236.92751899999999</v>
      </c>
      <c r="O479">
        <v>-3.1346630000000002</v>
      </c>
      <c r="P479">
        <v>173.08711199999999</v>
      </c>
      <c r="Q479">
        <v>-236.910934</v>
      </c>
      <c r="R479">
        <v>-3.1342379999999999</v>
      </c>
      <c r="S479">
        <v>2.6164420000000002</v>
      </c>
      <c r="T479">
        <v>4.2499999999999998E-4</v>
      </c>
    </row>
    <row r="480" spans="1:20" x14ac:dyDescent="0.25">
      <c r="A480">
        <v>478</v>
      </c>
      <c r="B480">
        <v>7</v>
      </c>
      <c r="C480" t="s">
        <v>244</v>
      </c>
      <c r="D480" t="s">
        <v>244</v>
      </c>
      <c r="E480" t="s">
        <v>80</v>
      </c>
      <c r="F480">
        <v>5.0139999999999997E-2</v>
      </c>
      <c r="G480">
        <v>460.99</v>
      </c>
      <c r="H480">
        <v>244.202</v>
      </c>
      <c r="I480">
        <v>5.2855790000000002</v>
      </c>
      <c r="J480">
        <v>0</v>
      </c>
      <c r="K480">
        <v>8.0653089999999992</v>
      </c>
      <c r="L480">
        <v>-5.2755000000000003E-2</v>
      </c>
      <c r="M480">
        <v>172.325996</v>
      </c>
      <c r="N480">
        <v>-236.950717</v>
      </c>
      <c r="O480">
        <v>-3.1351270000000002</v>
      </c>
      <c r="P480">
        <v>172.36119099999999</v>
      </c>
      <c r="Q480">
        <v>-236.915909</v>
      </c>
      <c r="R480">
        <v>-3.1350730000000002</v>
      </c>
      <c r="S480">
        <v>4.9500390000000003</v>
      </c>
      <c r="T480">
        <v>5.3000000000000001E-5</v>
      </c>
    </row>
    <row r="481" spans="1:20" x14ac:dyDescent="0.25">
      <c r="A481">
        <v>479</v>
      </c>
      <c r="B481">
        <v>8</v>
      </c>
      <c r="C481" t="s">
        <v>255</v>
      </c>
      <c r="D481" t="s">
        <v>255</v>
      </c>
      <c r="E481" t="s">
        <v>80</v>
      </c>
      <c r="F481">
        <v>3.9341000000000001E-2</v>
      </c>
      <c r="G481">
        <v>936.30200000000002</v>
      </c>
      <c r="H481">
        <v>267.60300000000001</v>
      </c>
      <c r="I481">
        <v>6.9652830000000003</v>
      </c>
      <c r="J481">
        <v>0</v>
      </c>
      <c r="K481">
        <v>8.0640669999999997</v>
      </c>
      <c r="L481">
        <v>-6.1533999999999998E-2</v>
      </c>
      <c r="M481">
        <v>171.404416</v>
      </c>
      <c r="N481">
        <v>-236.91202699999999</v>
      </c>
      <c r="O481">
        <v>-3.139005</v>
      </c>
      <c r="P481">
        <v>171.39344800000001</v>
      </c>
      <c r="Q481">
        <v>-236.92082199999999</v>
      </c>
      <c r="R481">
        <v>-3.1363799999999999</v>
      </c>
      <c r="S481">
        <v>1.405923</v>
      </c>
      <c r="T481">
        <v>2.6250000000000002E-3</v>
      </c>
    </row>
    <row r="482" spans="1:20" x14ac:dyDescent="0.25">
      <c r="A482">
        <v>480</v>
      </c>
      <c r="B482">
        <v>7</v>
      </c>
      <c r="C482" t="s">
        <v>245</v>
      </c>
      <c r="D482" t="s">
        <v>245</v>
      </c>
      <c r="E482" t="s">
        <v>80</v>
      </c>
      <c r="F482">
        <v>2.1163999999999999E-2</v>
      </c>
      <c r="G482">
        <v>815.17100000000005</v>
      </c>
      <c r="H482">
        <v>431.46100000000001</v>
      </c>
      <c r="I482">
        <v>5.487698</v>
      </c>
      <c r="J482">
        <v>0</v>
      </c>
      <c r="K482">
        <v>8.0640319999999992</v>
      </c>
      <c r="L482">
        <v>3.9404000000000002E-2</v>
      </c>
      <c r="M482">
        <v>170.657186</v>
      </c>
      <c r="N482">
        <v>-236.93923599999999</v>
      </c>
      <c r="O482">
        <v>-3.1345960000000002</v>
      </c>
      <c r="P482">
        <v>170.66764800000001</v>
      </c>
      <c r="Q482">
        <v>-236.92352299999999</v>
      </c>
      <c r="R482">
        <v>-3.136879</v>
      </c>
      <c r="S482">
        <v>1.887788</v>
      </c>
      <c r="T482">
        <v>2.284E-3</v>
      </c>
    </row>
    <row r="483" spans="1:20" x14ac:dyDescent="0.25">
      <c r="A483">
        <v>481</v>
      </c>
      <c r="B483">
        <v>8</v>
      </c>
      <c r="C483" t="s">
        <v>520</v>
      </c>
      <c r="D483" t="s">
        <v>520</v>
      </c>
      <c r="E483" t="s">
        <v>80</v>
      </c>
      <c r="F483">
        <v>7.2502999999999998E-2</v>
      </c>
      <c r="G483">
        <v>685.01800000000003</v>
      </c>
      <c r="H483">
        <v>302.45400000000001</v>
      </c>
      <c r="I483">
        <v>5.3513549999999999</v>
      </c>
      <c r="J483">
        <v>0</v>
      </c>
      <c r="K483">
        <v>8.0642709999999997</v>
      </c>
      <c r="L483">
        <v>-5.6661000000000003E-2</v>
      </c>
      <c r="M483">
        <v>169.93584899999999</v>
      </c>
      <c r="N483">
        <v>-236.92889400000001</v>
      </c>
      <c r="O483">
        <v>-3.137677</v>
      </c>
      <c r="P483">
        <v>169.94184899999999</v>
      </c>
      <c r="Q483">
        <v>-236.926086</v>
      </c>
      <c r="R483">
        <v>-3.1381320000000001</v>
      </c>
      <c r="S483">
        <v>0.66239700000000001</v>
      </c>
      <c r="T483">
        <v>4.5399999999999998E-4</v>
      </c>
    </row>
    <row r="484" spans="1:20" x14ac:dyDescent="0.25">
      <c r="A484">
        <v>482</v>
      </c>
      <c r="B484">
        <v>7</v>
      </c>
      <c r="C484" t="s">
        <v>246</v>
      </c>
      <c r="D484" t="s">
        <v>246</v>
      </c>
      <c r="E484" t="s">
        <v>80</v>
      </c>
      <c r="F484">
        <v>4.0952000000000002E-2</v>
      </c>
      <c r="G484">
        <v>514.74599999999998</v>
      </c>
      <c r="H484">
        <v>281.70800000000003</v>
      </c>
      <c r="I484">
        <v>6.4077500000000001</v>
      </c>
      <c r="J484">
        <v>0</v>
      </c>
      <c r="K484">
        <v>8.0649010000000008</v>
      </c>
      <c r="L484">
        <v>-5.3924E-2</v>
      </c>
      <c r="M484">
        <v>168.99985799999999</v>
      </c>
      <c r="N484">
        <v>-236.91267999999999</v>
      </c>
      <c r="O484">
        <v>3.1400649999999999</v>
      </c>
      <c r="P484">
        <v>168.974121</v>
      </c>
      <c r="Q484">
        <v>-236.92892499999999</v>
      </c>
      <c r="R484">
        <v>-3.138808</v>
      </c>
      <c r="S484">
        <v>3.0434860000000001</v>
      </c>
      <c r="T484">
        <v>1.2570000000000001E-3</v>
      </c>
    </row>
    <row r="485" spans="1:20" x14ac:dyDescent="0.25">
      <c r="A485">
        <v>483</v>
      </c>
      <c r="B485">
        <v>6</v>
      </c>
      <c r="C485" t="s">
        <v>247</v>
      </c>
      <c r="D485" t="s">
        <v>247</v>
      </c>
      <c r="E485" t="s">
        <v>80</v>
      </c>
      <c r="F485">
        <v>7.4483999999999995E-2</v>
      </c>
      <c r="G485">
        <v>439.35700000000003</v>
      </c>
      <c r="H485">
        <v>327.33199999999999</v>
      </c>
      <c r="I485">
        <v>3.927162</v>
      </c>
      <c r="J485">
        <v>0</v>
      </c>
      <c r="K485">
        <v>8.0651510000000002</v>
      </c>
      <c r="L485">
        <v>4.5913000000000002E-2</v>
      </c>
      <c r="M485">
        <v>168.235277</v>
      </c>
      <c r="N485">
        <v>-236.945481</v>
      </c>
      <c r="O485">
        <v>-3.13815</v>
      </c>
      <c r="P485">
        <v>168.248322</v>
      </c>
      <c r="Q485">
        <v>-236.93060299999999</v>
      </c>
      <c r="R485">
        <v>-3.1386669999999999</v>
      </c>
      <c r="S485">
        <v>1.978683</v>
      </c>
      <c r="T485">
        <v>5.1699999999999999E-4</v>
      </c>
    </row>
    <row r="486" spans="1:20" x14ac:dyDescent="0.25">
      <c r="A486">
        <v>484</v>
      </c>
      <c r="B486">
        <v>6</v>
      </c>
      <c r="C486" t="s">
        <v>247</v>
      </c>
      <c r="D486" t="s">
        <v>247</v>
      </c>
      <c r="E486" t="s">
        <v>80</v>
      </c>
      <c r="F486">
        <v>1.5552E-2</v>
      </c>
      <c r="G486">
        <v>428.53800000000001</v>
      </c>
      <c r="H486">
        <v>308.81299999999999</v>
      </c>
      <c r="I486">
        <v>4.2940360000000002</v>
      </c>
      <c r="J486">
        <v>0</v>
      </c>
      <c r="K486">
        <v>8.0650440000000003</v>
      </c>
      <c r="L486">
        <v>-5.1383999999999999E-2</v>
      </c>
      <c r="M486">
        <v>167.52906899999999</v>
      </c>
      <c r="N486">
        <v>-236.92383899999999</v>
      </c>
      <c r="O486">
        <v>-3.1402709999999998</v>
      </c>
      <c r="P486">
        <v>167.52252200000001</v>
      </c>
      <c r="Q486">
        <v>-236.932434</v>
      </c>
      <c r="R486">
        <v>-3.1394039999999999</v>
      </c>
      <c r="S486">
        <v>1.080463</v>
      </c>
      <c r="T486">
        <v>8.6799999999999996E-4</v>
      </c>
    </row>
    <row r="487" spans="1:20" x14ac:dyDescent="0.25">
      <c r="A487">
        <v>485</v>
      </c>
      <c r="B487">
        <v>6</v>
      </c>
      <c r="C487" t="s">
        <v>247</v>
      </c>
      <c r="D487" t="s">
        <v>247</v>
      </c>
      <c r="E487" t="s">
        <v>80</v>
      </c>
      <c r="F487">
        <v>5.0520000000000001E-3</v>
      </c>
      <c r="G487">
        <v>417.48099999999999</v>
      </c>
      <c r="H487">
        <v>277.75200000000001</v>
      </c>
      <c r="I487">
        <v>4.3235859999999997</v>
      </c>
      <c r="J487">
        <v>0</v>
      </c>
      <c r="K487">
        <v>8.0648339999999994</v>
      </c>
      <c r="L487">
        <v>4.4540999999999997E-2</v>
      </c>
      <c r="M487">
        <v>166.795027</v>
      </c>
      <c r="N487">
        <v>-236.931847</v>
      </c>
      <c r="O487">
        <v>-3.139783</v>
      </c>
      <c r="P487">
        <v>166.79672199999999</v>
      </c>
      <c r="Q487">
        <v>-236.93373099999999</v>
      </c>
      <c r="R487">
        <v>-3.1392039999999999</v>
      </c>
      <c r="S487">
        <v>0.25344699999999998</v>
      </c>
      <c r="T487">
        <v>5.7899999999999998E-4</v>
      </c>
    </row>
    <row r="488" spans="1:20" x14ac:dyDescent="0.25">
      <c r="A488">
        <v>486</v>
      </c>
      <c r="B488">
        <v>6</v>
      </c>
      <c r="C488" t="s">
        <v>247</v>
      </c>
      <c r="D488" t="s">
        <v>247</v>
      </c>
      <c r="E488" t="s">
        <v>80</v>
      </c>
      <c r="F488">
        <v>7.2289999999999993E-2</v>
      </c>
      <c r="G488">
        <v>612.71900000000005</v>
      </c>
      <c r="H488">
        <v>348.53500000000003</v>
      </c>
      <c r="I488">
        <v>5.1705940000000004</v>
      </c>
      <c r="J488">
        <v>0</v>
      </c>
      <c r="K488">
        <v>8.0646350000000009</v>
      </c>
      <c r="L488">
        <v>4.4817999999999997E-2</v>
      </c>
      <c r="M488">
        <v>165.81239500000001</v>
      </c>
      <c r="N488">
        <v>-236.951741</v>
      </c>
      <c r="O488">
        <v>-3.139726</v>
      </c>
      <c r="P488">
        <v>165.828979</v>
      </c>
      <c r="Q488">
        <v>-236.935013</v>
      </c>
      <c r="R488">
        <v>-3.1398039999999998</v>
      </c>
      <c r="S488">
        <v>2.3555700000000002</v>
      </c>
      <c r="T488">
        <v>7.7999999999999999E-5</v>
      </c>
    </row>
    <row r="489" spans="1:20" x14ac:dyDescent="0.25">
      <c r="A489">
        <v>487</v>
      </c>
      <c r="B489">
        <v>6</v>
      </c>
      <c r="C489" t="s">
        <v>247</v>
      </c>
      <c r="D489" t="s">
        <v>247</v>
      </c>
      <c r="E489" t="s">
        <v>80</v>
      </c>
      <c r="F489">
        <v>2.2511E-2</v>
      </c>
      <c r="G489">
        <v>424.94400000000002</v>
      </c>
      <c r="H489">
        <v>272.68400000000003</v>
      </c>
      <c r="I489">
        <v>4.5573199999999998</v>
      </c>
      <c r="J489">
        <v>0</v>
      </c>
      <c r="K489">
        <v>8.0645900000000008</v>
      </c>
      <c r="L489">
        <v>-5.2958999999999999E-2</v>
      </c>
      <c r="M489">
        <v>165.08576199999999</v>
      </c>
      <c r="N489">
        <v>-236.93313000000001</v>
      </c>
      <c r="O489">
        <v>3.1414469999999999</v>
      </c>
      <c r="P489">
        <v>165.10318000000001</v>
      </c>
      <c r="Q489">
        <v>-236.935913</v>
      </c>
      <c r="R489">
        <v>-3.1406589999999999</v>
      </c>
      <c r="S489">
        <v>1.76389</v>
      </c>
      <c r="T489">
        <v>7.8700000000000005E-4</v>
      </c>
    </row>
    <row r="490" spans="1:20" x14ac:dyDescent="0.25">
      <c r="A490">
        <v>488</v>
      </c>
      <c r="B490">
        <v>5</v>
      </c>
      <c r="C490" t="s">
        <v>248</v>
      </c>
      <c r="D490" t="s">
        <v>248</v>
      </c>
      <c r="E490" t="s">
        <v>80</v>
      </c>
      <c r="F490">
        <v>4.7141000000000002E-2</v>
      </c>
      <c r="G490">
        <v>507.00200000000001</v>
      </c>
      <c r="H490">
        <v>372.06299999999999</v>
      </c>
      <c r="I490">
        <v>4.074789</v>
      </c>
      <c r="J490">
        <v>0</v>
      </c>
      <c r="K490">
        <v>8.0647149999999996</v>
      </c>
      <c r="L490">
        <v>4.7597E-2</v>
      </c>
      <c r="M490">
        <v>164.380807</v>
      </c>
      <c r="N490">
        <v>-236.92701099999999</v>
      </c>
      <c r="O490">
        <v>-3.141553</v>
      </c>
      <c r="P490">
        <v>164.37737999999999</v>
      </c>
      <c r="Q490">
        <v>-236.93634</v>
      </c>
      <c r="R490">
        <v>-3.1404190000000001</v>
      </c>
      <c r="S490">
        <v>0.99392599999999998</v>
      </c>
      <c r="T490">
        <v>1.134E-3</v>
      </c>
    </row>
    <row r="491" spans="1:20" x14ac:dyDescent="0.25">
      <c r="A491">
        <v>489</v>
      </c>
      <c r="B491">
        <v>5</v>
      </c>
      <c r="C491" t="s">
        <v>248</v>
      </c>
      <c r="D491" t="s">
        <v>248</v>
      </c>
      <c r="E491" t="s">
        <v>80</v>
      </c>
      <c r="F491">
        <v>8.4591E-2</v>
      </c>
      <c r="G491">
        <v>572.11300000000006</v>
      </c>
      <c r="H491">
        <v>377.25099999999998</v>
      </c>
      <c r="I491">
        <v>3.6408480000000001</v>
      </c>
      <c r="J491">
        <v>0</v>
      </c>
      <c r="K491">
        <v>8.0647900000000003</v>
      </c>
      <c r="L491">
        <v>-5.1021999999999998E-2</v>
      </c>
      <c r="M491">
        <v>163.63709399999999</v>
      </c>
      <c r="N491">
        <v>-236.95447100000001</v>
      </c>
      <c r="O491">
        <v>3.1412239999999998</v>
      </c>
      <c r="P491">
        <v>163.65158099999999</v>
      </c>
      <c r="Q491">
        <v>-236.93704199999999</v>
      </c>
      <c r="R491">
        <v>-3.1410749999999998</v>
      </c>
      <c r="S491">
        <v>2.2663489999999999</v>
      </c>
      <c r="T491">
        <v>1.4899999999999999E-4</v>
      </c>
    </row>
    <row r="492" spans="1:20" x14ac:dyDescent="0.25">
      <c r="A492">
        <v>490</v>
      </c>
      <c r="B492">
        <v>5</v>
      </c>
      <c r="C492" t="s">
        <v>248</v>
      </c>
      <c r="D492" t="s">
        <v>248</v>
      </c>
      <c r="E492" t="s">
        <v>80</v>
      </c>
      <c r="F492">
        <v>6.3480000000000003E-3</v>
      </c>
      <c r="G492">
        <v>329.74700000000001</v>
      </c>
      <c r="H492">
        <v>282.18700000000001</v>
      </c>
      <c r="I492">
        <v>4.948893</v>
      </c>
      <c r="J492">
        <v>0</v>
      </c>
      <c r="K492">
        <v>8.0648409999999995</v>
      </c>
      <c r="L492">
        <v>-5.0825000000000002E-2</v>
      </c>
      <c r="M492">
        <v>162.68629100000001</v>
      </c>
      <c r="N492">
        <v>-236.939774</v>
      </c>
      <c r="O492">
        <v>-3.1404779999999999</v>
      </c>
      <c r="P492">
        <v>162.683853</v>
      </c>
      <c r="Q492">
        <v>-236.937592</v>
      </c>
      <c r="R492">
        <v>-3.141222</v>
      </c>
      <c r="S492">
        <v>0.32718999999999998</v>
      </c>
      <c r="T492">
        <v>7.4399999999999998E-4</v>
      </c>
    </row>
    <row r="493" spans="1:20" x14ac:dyDescent="0.25">
      <c r="A493">
        <v>491</v>
      </c>
      <c r="B493">
        <v>5</v>
      </c>
      <c r="C493" t="s">
        <v>248</v>
      </c>
      <c r="D493" t="s">
        <v>248</v>
      </c>
      <c r="E493" t="s">
        <v>80</v>
      </c>
      <c r="F493">
        <v>1.0734E-2</v>
      </c>
      <c r="G493">
        <v>373.053</v>
      </c>
      <c r="H493">
        <v>260.10899999999998</v>
      </c>
      <c r="I493">
        <v>3.6845560000000002</v>
      </c>
      <c r="J493">
        <v>0</v>
      </c>
      <c r="K493">
        <v>8.0606419999999996</v>
      </c>
      <c r="L493">
        <v>4.7566999999999998E-2</v>
      </c>
      <c r="M493">
        <v>161.95107400000001</v>
      </c>
      <c r="N493">
        <v>-236.945887</v>
      </c>
      <c r="O493">
        <v>3.1413730000000002</v>
      </c>
      <c r="P493">
        <v>161.95811499999999</v>
      </c>
      <c r="Q493">
        <v>-236.93772899999999</v>
      </c>
      <c r="R493">
        <v>-3.1408749999999999</v>
      </c>
      <c r="S493">
        <v>1.0775969999999999</v>
      </c>
      <c r="T493">
        <v>4.9799999999999996E-4</v>
      </c>
    </row>
    <row r="494" spans="1:20" x14ac:dyDescent="0.25">
      <c r="A494">
        <v>492</v>
      </c>
      <c r="B494">
        <v>5</v>
      </c>
      <c r="C494" t="s">
        <v>248</v>
      </c>
      <c r="D494" t="s">
        <v>248</v>
      </c>
      <c r="E494" t="s">
        <v>80</v>
      </c>
      <c r="F494">
        <v>3.9092000000000002E-2</v>
      </c>
      <c r="G494">
        <v>464.90899999999999</v>
      </c>
      <c r="H494">
        <v>339.07799999999997</v>
      </c>
      <c r="I494">
        <v>3.5479080000000001</v>
      </c>
      <c r="J494">
        <v>0</v>
      </c>
      <c r="K494">
        <v>8.0193759999999994</v>
      </c>
      <c r="L494">
        <v>-5.2204E-2</v>
      </c>
      <c r="M494">
        <v>161.23738499999999</v>
      </c>
      <c r="N494">
        <v>-236.937601</v>
      </c>
      <c r="O494">
        <v>3.1396649999999999</v>
      </c>
      <c r="P494">
        <v>161.23434399999999</v>
      </c>
      <c r="Q494">
        <v>-236.938019</v>
      </c>
      <c r="R494">
        <v>-3.1415630000000001</v>
      </c>
      <c r="S494">
        <v>0.30694199999999999</v>
      </c>
      <c r="T494">
        <v>1.8990000000000001E-3</v>
      </c>
    </row>
    <row r="495" spans="1:20" x14ac:dyDescent="0.25">
      <c r="A495">
        <v>493</v>
      </c>
      <c r="B495">
        <v>5</v>
      </c>
      <c r="C495" t="s">
        <v>248</v>
      </c>
      <c r="D495" t="s">
        <v>248</v>
      </c>
      <c r="E495" t="s">
        <v>80</v>
      </c>
      <c r="F495">
        <v>4.6428999999999998E-2</v>
      </c>
      <c r="G495">
        <v>656.19899999999996</v>
      </c>
      <c r="H495">
        <v>411.56099999999998</v>
      </c>
      <c r="I495">
        <v>4.3225480000000003</v>
      </c>
      <c r="J495">
        <v>0</v>
      </c>
      <c r="K495">
        <v>7.8867130000000003</v>
      </c>
      <c r="L495">
        <v>-5.2453E-2</v>
      </c>
      <c r="M495">
        <v>160.29303999999999</v>
      </c>
      <c r="N495">
        <v>-236.92551900000001</v>
      </c>
      <c r="O495">
        <v>-3.1394169999999999</v>
      </c>
      <c r="P495">
        <v>160.27995300000001</v>
      </c>
      <c r="Q495">
        <v>-236.93808000000001</v>
      </c>
      <c r="R495">
        <v>3.1414439999999999</v>
      </c>
      <c r="S495">
        <v>1.8139620000000001</v>
      </c>
      <c r="T495">
        <v>2.0270000000000002E-3</v>
      </c>
    </row>
    <row r="496" spans="1:20" x14ac:dyDescent="0.25">
      <c r="A496">
        <v>494</v>
      </c>
      <c r="B496">
        <v>5</v>
      </c>
      <c r="C496" t="s">
        <v>248</v>
      </c>
      <c r="D496" t="s">
        <v>248</v>
      </c>
      <c r="E496" t="s">
        <v>80</v>
      </c>
      <c r="F496">
        <v>7.0959999999999999E-3</v>
      </c>
      <c r="G496">
        <v>355.28</v>
      </c>
      <c r="H496">
        <v>304.68099999999998</v>
      </c>
      <c r="I496">
        <v>3.4349289999999999</v>
      </c>
      <c r="J496">
        <v>0</v>
      </c>
      <c r="K496">
        <v>7.7572380000000001</v>
      </c>
      <c r="L496">
        <v>5.0894000000000002E-2</v>
      </c>
      <c r="M496">
        <v>159.59236200000001</v>
      </c>
      <c r="N496">
        <v>-236.93652299999999</v>
      </c>
      <c r="O496">
        <v>-3.1394860000000002</v>
      </c>
      <c r="P496">
        <v>159.57661400000001</v>
      </c>
      <c r="Q496">
        <v>-236.93791200000001</v>
      </c>
      <c r="R496">
        <v>-3.141327</v>
      </c>
      <c r="S496">
        <v>1.5808409999999999</v>
      </c>
      <c r="T496">
        <v>1.8400000000000001E-3</v>
      </c>
    </row>
    <row r="497" spans="1:20" x14ac:dyDescent="0.25">
      <c r="A497">
        <v>495</v>
      </c>
      <c r="B497">
        <v>5</v>
      </c>
      <c r="C497" t="s">
        <v>248</v>
      </c>
      <c r="D497" t="s">
        <v>248</v>
      </c>
      <c r="E497" t="s">
        <v>80</v>
      </c>
      <c r="F497">
        <v>1.7263000000000001E-2</v>
      </c>
      <c r="G497">
        <v>460.233</v>
      </c>
      <c r="H497">
        <v>297.517</v>
      </c>
      <c r="I497">
        <v>3.8799199999999998</v>
      </c>
      <c r="J497">
        <v>0</v>
      </c>
      <c r="K497">
        <v>7.6336339999999998</v>
      </c>
      <c r="L497">
        <v>-5.3464999999999999E-2</v>
      </c>
      <c r="M497">
        <v>158.88897299999999</v>
      </c>
      <c r="N497">
        <v>-236.932772</v>
      </c>
      <c r="O497">
        <v>3.1373099999999998</v>
      </c>
      <c r="P497">
        <v>158.884781</v>
      </c>
      <c r="Q497">
        <v>-236.93800400000001</v>
      </c>
      <c r="R497">
        <v>3.1412620000000002</v>
      </c>
      <c r="S497">
        <v>0.67036099999999998</v>
      </c>
      <c r="T497">
        <v>3.9519999999999998E-3</v>
      </c>
    </row>
    <row r="498" spans="1:20" x14ac:dyDescent="0.25">
      <c r="A498">
        <v>496</v>
      </c>
      <c r="B498">
        <v>5</v>
      </c>
      <c r="C498" t="s">
        <v>248</v>
      </c>
      <c r="D498" t="s">
        <v>248</v>
      </c>
      <c r="E498" t="s">
        <v>80</v>
      </c>
      <c r="F498">
        <v>9.4226000000000004E-2</v>
      </c>
      <c r="G498">
        <v>631.048</v>
      </c>
      <c r="H498">
        <v>357.346</v>
      </c>
      <c r="I498">
        <v>4.3995150000000001</v>
      </c>
      <c r="J498">
        <v>0</v>
      </c>
      <c r="K498">
        <v>7.5035109999999996</v>
      </c>
      <c r="L498">
        <v>-5.4121000000000002E-2</v>
      </c>
      <c r="M498">
        <v>157.95549299999999</v>
      </c>
      <c r="N498">
        <v>-236.956819</v>
      </c>
      <c r="O498">
        <v>3.1405409999999998</v>
      </c>
      <c r="P498">
        <v>157.977631</v>
      </c>
      <c r="Q498">
        <v>-236.937805</v>
      </c>
      <c r="R498">
        <v>3.1411470000000001</v>
      </c>
      <c r="S498">
        <v>2.9182009999999998</v>
      </c>
      <c r="T498">
        <v>6.0599999999999998E-4</v>
      </c>
    </row>
    <row r="499" spans="1:20" x14ac:dyDescent="0.25">
      <c r="A499">
        <v>497</v>
      </c>
      <c r="B499">
        <v>5</v>
      </c>
      <c r="C499" t="s">
        <v>248</v>
      </c>
      <c r="D499" t="s">
        <v>248</v>
      </c>
      <c r="E499" t="s">
        <v>80</v>
      </c>
      <c r="F499">
        <v>4.4006999999999998E-2</v>
      </c>
      <c r="G499">
        <v>595.00900000000001</v>
      </c>
      <c r="H499">
        <v>382.94099999999997</v>
      </c>
      <c r="I499">
        <v>3.5140410000000002</v>
      </c>
      <c r="J499">
        <v>0</v>
      </c>
      <c r="K499">
        <v>7.4292629999999997</v>
      </c>
      <c r="L499">
        <v>5.2779E-2</v>
      </c>
      <c r="M499">
        <v>157.30526599999999</v>
      </c>
      <c r="N499">
        <v>-236.950715</v>
      </c>
      <c r="O499">
        <v>3.13916</v>
      </c>
      <c r="P499">
        <v>157.30612199999999</v>
      </c>
      <c r="Q499">
        <v>-236.93746899999999</v>
      </c>
      <c r="R499">
        <v>-3.1415709999999999</v>
      </c>
      <c r="S499">
        <v>1.327334</v>
      </c>
      <c r="T499">
        <v>2.4099999999999998E-3</v>
      </c>
    </row>
    <row r="500" spans="1:20" x14ac:dyDescent="0.25">
      <c r="A500">
        <v>498</v>
      </c>
      <c r="B500">
        <v>5</v>
      </c>
      <c r="C500" t="s">
        <v>248</v>
      </c>
      <c r="D500" t="s">
        <v>248</v>
      </c>
      <c r="E500" t="s">
        <v>80</v>
      </c>
      <c r="F500">
        <v>2.9399999999999999E-3</v>
      </c>
      <c r="G500">
        <v>370.10199999999998</v>
      </c>
      <c r="H500">
        <v>247.012</v>
      </c>
      <c r="I500">
        <v>3.2309139999999998</v>
      </c>
      <c r="J500">
        <v>0</v>
      </c>
      <c r="K500">
        <v>7.3613249999999999</v>
      </c>
      <c r="L500">
        <v>-5.4731000000000002E-2</v>
      </c>
      <c r="M500">
        <v>156.63265999999999</v>
      </c>
      <c r="N500">
        <v>-236.94170800000001</v>
      </c>
      <c r="O500">
        <v>3.1405409999999998</v>
      </c>
      <c r="P500">
        <v>156.64086900000001</v>
      </c>
      <c r="Q500">
        <v>-236.93739299999999</v>
      </c>
      <c r="R500">
        <v>3.1410040000000001</v>
      </c>
      <c r="S500">
        <v>0.92740800000000001</v>
      </c>
      <c r="T500">
        <v>4.6200000000000001E-4</v>
      </c>
    </row>
    <row r="501" spans="1:20" x14ac:dyDescent="0.25">
      <c r="A501">
        <v>499</v>
      </c>
      <c r="B501">
        <v>6</v>
      </c>
      <c r="C501" t="s">
        <v>249</v>
      </c>
      <c r="D501" t="s">
        <v>249</v>
      </c>
      <c r="E501" t="s">
        <v>80</v>
      </c>
      <c r="F501">
        <v>5.6170999999999999E-2</v>
      </c>
      <c r="G501">
        <v>428.09</v>
      </c>
      <c r="H501">
        <v>256.322</v>
      </c>
      <c r="I501">
        <v>4.7334230000000002</v>
      </c>
      <c r="J501">
        <v>0</v>
      </c>
      <c r="K501">
        <v>7.287846</v>
      </c>
      <c r="L501">
        <v>5.3622999999999997E-2</v>
      </c>
      <c r="M501">
        <v>155.98286899999999</v>
      </c>
      <c r="N501">
        <v>-236.92622499999999</v>
      </c>
      <c r="O501">
        <v>3.140574</v>
      </c>
      <c r="P501">
        <v>155.98194899999999</v>
      </c>
      <c r="Q501">
        <v>-236.936905</v>
      </c>
      <c r="R501">
        <v>3.1414819999999999</v>
      </c>
      <c r="S501">
        <v>1.0719019999999999</v>
      </c>
      <c r="T501">
        <v>9.0799999999999995E-4</v>
      </c>
    </row>
    <row r="502" spans="1:20" x14ac:dyDescent="0.25">
      <c r="A502">
        <v>500</v>
      </c>
      <c r="B502">
        <v>6</v>
      </c>
      <c r="C502" t="s">
        <v>250</v>
      </c>
      <c r="D502" t="s">
        <v>250</v>
      </c>
      <c r="E502" t="s">
        <v>80</v>
      </c>
      <c r="F502">
        <v>1.4180999999999999E-2</v>
      </c>
      <c r="G502">
        <v>452.02300000000002</v>
      </c>
      <c r="H502">
        <v>344.90199999999999</v>
      </c>
      <c r="I502">
        <v>5.1196080000000004</v>
      </c>
      <c r="J502">
        <v>0</v>
      </c>
      <c r="K502">
        <v>7.174677</v>
      </c>
      <c r="L502">
        <v>5.5136999999999999E-2</v>
      </c>
      <c r="M502">
        <v>155.11600300000001</v>
      </c>
      <c r="N502">
        <v>-236.937883</v>
      </c>
      <c r="O502">
        <v>3.1405599999999998</v>
      </c>
      <c r="P502">
        <v>155.114609</v>
      </c>
      <c r="Q502">
        <v>-236.93652299999999</v>
      </c>
      <c r="R502">
        <v>3.1414559999999998</v>
      </c>
      <c r="S502">
        <v>0.194741</v>
      </c>
      <c r="T502">
        <v>8.9700000000000001E-4</v>
      </c>
    </row>
    <row r="503" spans="1:20" x14ac:dyDescent="0.25">
      <c r="A503">
        <v>501</v>
      </c>
      <c r="B503">
        <v>5</v>
      </c>
      <c r="C503" t="s">
        <v>251</v>
      </c>
      <c r="D503" t="s">
        <v>251</v>
      </c>
      <c r="E503" t="s">
        <v>80</v>
      </c>
      <c r="F503">
        <v>2.8288000000000001E-2</v>
      </c>
      <c r="G503">
        <v>377.50099999999998</v>
      </c>
      <c r="H503">
        <v>297.44499999999999</v>
      </c>
      <c r="I503">
        <v>3.682188</v>
      </c>
      <c r="J503">
        <v>0</v>
      </c>
      <c r="K503">
        <v>7.0832899999999999</v>
      </c>
      <c r="L503">
        <v>-5.6071999999999997E-2</v>
      </c>
      <c r="M503">
        <v>154.43793600000001</v>
      </c>
      <c r="N503">
        <v>-236.97135800000001</v>
      </c>
      <c r="O503">
        <v>3.141089</v>
      </c>
      <c r="P503">
        <v>154.473465</v>
      </c>
      <c r="Q503">
        <v>-236.93647799999999</v>
      </c>
      <c r="R503">
        <v>3.1408960000000001</v>
      </c>
      <c r="S503">
        <v>4.9789289999999999</v>
      </c>
      <c r="T503">
        <v>1.93E-4</v>
      </c>
    </row>
    <row r="504" spans="1:20" x14ac:dyDescent="0.25">
      <c r="A504">
        <v>502</v>
      </c>
      <c r="B504">
        <v>5</v>
      </c>
      <c r="C504" t="s">
        <v>251</v>
      </c>
      <c r="D504" t="s">
        <v>251</v>
      </c>
      <c r="E504" t="s">
        <v>80</v>
      </c>
      <c r="F504">
        <v>8.3990000000000002E-3</v>
      </c>
      <c r="G504">
        <v>380.39400000000001</v>
      </c>
      <c r="H504">
        <v>409.142</v>
      </c>
      <c r="I504">
        <v>2.9683630000000001</v>
      </c>
      <c r="J504">
        <v>0</v>
      </c>
      <c r="K504">
        <v>6.9933199999999998</v>
      </c>
      <c r="L504">
        <v>5.6316999999999999E-2</v>
      </c>
      <c r="M504">
        <v>153.836949</v>
      </c>
      <c r="N504">
        <v>-236.936432</v>
      </c>
      <c r="O504">
        <v>3.141232</v>
      </c>
      <c r="P504">
        <v>153.84049999999999</v>
      </c>
      <c r="Q504">
        <v>-236.93604999999999</v>
      </c>
      <c r="R504">
        <v>3.14147</v>
      </c>
      <c r="S504">
        <v>0.35715999999999998</v>
      </c>
      <c r="T504">
        <v>2.3800000000000001E-4</v>
      </c>
    </row>
    <row r="505" spans="1:20" x14ac:dyDescent="0.25">
      <c r="A505">
        <v>503</v>
      </c>
      <c r="B505">
        <v>5</v>
      </c>
      <c r="C505" t="s">
        <v>251</v>
      </c>
      <c r="D505" t="s">
        <v>251</v>
      </c>
      <c r="E505" t="s">
        <v>80</v>
      </c>
      <c r="F505">
        <v>5.1159999999999997E-2</v>
      </c>
      <c r="G505">
        <v>361.09800000000001</v>
      </c>
      <c r="H505">
        <v>289.10300000000001</v>
      </c>
      <c r="I505">
        <v>4.4020710000000003</v>
      </c>
      <c r="J505">
        <v>0</v>
      </c>
      <c r="K505">
        <v>6.8822270000000003</v>
      </c>
      <c r="L505">
        <v>5.6259000000000003E-2</v>
      </c>
      <c r="M505">
        <v>152.98785100000001</v>
      </c>
      <c r="N505">
        <v>-236.93197499999999</v>
      </c>
      <c r="O505">
        <v>3.1382560000000002</v>
      </c>
      <c r="P505">
        <v>153.00865200000001</v>
      </c>
      <c r="Q505">
        <v>-236.935776</v>
      </c>
      <c r="R505">
        <v>3.1414900000000001</v>
      </c>
      <c r="S505">
        <v>2.1145149999999999</v>
      </c>
      <c r="T505">
        <v>3.2339999999999999E-3</v>
      </c>
    </row>
    <row r="506" spans="1:20" x14ac:dyDescent="0.25">
      <c r="A506">
        <v>504</v>
      </c>
      <c r="B506">
        <v>5</v>
      </c>
      <c r="C506" t="s">
        <v>251</v>
      </c>
      <c r="D506" t="s">
        <v>251</v>
      </c>
      <c r="E506" t="s">
        <v>80</v>
      </c>
      <c r="F506">
        <v>8.2649999999999998E-3</v>
      </c>
      <c r="G506">
        <v>332.43799999999999</v>
      </c>
      <c r="H506">
        <v>299.50799999999998</v>
      </c>
      <c r="I506">
        <v>2.7343989999999998</v>
      </c>
      <c r="J506">
        <v>0</v>
      </c>
      <c r="K506">
        <v>6.8052960000000002</v>
      </c>
      <c r="L506">
        <v>-5.6508999999999997E-2</v>
      </c>
      <c r="M506">
        <v>152.392706</v>
      </c>
      <c r="N506">
        <v>-236.935045</v>
      </c>
      <c r="O506">
        <v>-3.141591</v>
      </c>
      <c r="P506">
        <v>152.393112</v>
      </c>
      <c r="Q506">
        <v>-236.93579099999999</v>
      </c>
      <c r="R506">
        <v>3.1409310000000001</v>
      </c>
      <c r="S506">
        <v>8.4945999999999994E-2</v>
      </c>
      <c r="T506">
        <v>6.6E-4</v>
      </c>
    </row>
    <row r="507" spans="1:20" x14ac:dyDescent="0.25">
      <c r="A507">
        <v>505</v>
      </c>
      <c r="B507">
        <v>5</v>
      </c>
      <c r="C507" t="s">
        <v>251</v>
      </c>
      <c r="D507" t="s">
        <v>251</v>
      </c>
      <c r="E507" t="s">
        <v>80</v>
      </c>
      <c r="F507">
        <v>2.0611000000000001E-2</v>
      </c>
      <c r="G507">
        <v>356.29899999999998</v>
      </c>
      <c r="H507">
        <v>242.14</v>
      </c>
      <c r="I507">
        <v>2.7089059999999998</v>
      </c>
      <c r="J507">
        <v>0</v>
      </c>
      <c r="K507">
        <v>6.7306090000000003</v>
      </c>
      <c r="L507">
        <v>5.7299000000000003E-2</v>
      </c>
      <c r="M507">
        <v>151.822574</v>
      </c>
      <c r="N507">
        <v>-236.90947700000001</v>
      </c>
      <c r="O507">
        <v>3.1401249999999998</v>
      </c>
      <c r="P507">
        <v>151.78436300000001</v>
      </c>
      <c r="Q507">
        <v>-236.93536399999999</v>
      </c>
      <c r="R507">
        <v>3.1414789999999999</v>
      </c>
      <c r="S507">
        <v>4.6154400000000004</v>
      </c>
      <c r="T507">
        <v>1.3550000000000001E-3</v>
      </c>
    </row>
    <row r="508" spans="1:20" x14ac:dyDescent="0.25">
      <c r="A508">
        <v>506</v>
      </c>
      <c r="B508">
        <v>5</v>
      </c>
      <c r="C508" t="s">
        <v>253</v>
      </c>
      <c r="D508" t="s">
        <v>253</v>
      </c>
      <c r="E508" t="s">
        <v>80</v>
      </c>
      <c r="F508">
        <v>1.8110000000000001E-2</v>
      </c>
      <c r="G508">
        <v>320.87799999999999</v>
      </c>
      <c r="H508">
        <v>255.51599999999999</v>
      </c>
      <c r="I508">
        <v>3.7529400000000002</v>
      </c>
      <c r="J508">
        <v>0</v>
      </c>
      <c r="K508">
        <v>6.6553009999999997</v>
      </c>
      <c r="L508">
        <v>-5.8318000000000002E-2</v>
      </c>
      <c r="M508">
        <v>151.19445400000001</v>
      </c>
      <c r="N508">
        <v>-236.91870700000001</v>
      </c>
      <c r="O508">
        <v>-3.1387740000000002</v>
      </c>
      <c r="P508">
        <v>151.182343</v>
      </c>
      <c r="Q508">
        <v>-236.93528699999999</v>
      </c>
      <c r="R508">
        <v>3.1408870000000002</v>
      </c>
      <c r="S508">
        <v>2.053264</v>
      </c>
      <c r="T508">
        <v>2.1129999999999999E-3</v>
      </c>
    </row>
    <row r="509" spans="1:20" x14ac:dyDescent="0.25">
      <c r="A509">
        <v>507</v>
      </c>
      <c r="B509">
        <v>5</v>
      </c>
      <c r="C509" t="s">
        <v>253</v>
      </c>
      <c r="D509" t="s">
        <v>253</v>
      </c>
      <c r="E509" t="s">
        <v>80</v>
      </c>
      <c r="F509">
        <v>3.7179999999999998E-2</v>
      </c>
      <c r="G509">
        <v>374.09100000000001</v>
      </c>
      <c r="H509">
        <v>303.48599999999999</v>
      </c>
      <c r="I509">
        <v>3.5980500000000002</v>
      </c>
      <c r="J509">
        <v>0</v>
      </c>
      <c r="K509">
        <v>6.5521760000000002</v>
      </c>
      <c r="L509">
        <v>-5.8712E-2</v>
      </c>
      <c r="M509">
        <v>150.372219</v>
      </c>
      <c r="N509">
        <v>-236.956547</v>
      </c>
      <c r="O509">
        <v>3.140495</v>
      </c>
      <c r="P509">
        <v>150.39039600000001</v>
      </c>
      <c r="Q509">
        <v>-236.934845</v>
      </c>
      <c r="R509">
        <v>3.1407989999999999</v>
      </c>
      <c r="S509">
        <v>2.8308620000000002</v>
      </c>
      <c r="T509">
        <v>3.0499999999999999E-4</v>
      </c>
    </row>
    <row r="510" spans="1:20" x14ac:dyDescent="0.25">
      <c r="A510">
        <v>508</v>
      </c>
      <c r="B510">
        <v>5</v>
      </c>
      <c r="C510" t="s">
        <v>253</v>
      </c>
      <c r="D510" t="s">
        <v>253</v>
      </c>
      <c r="E510" t="s">
        <v>80</v>
      </c>
      <c r="F510">
        <v>2.9412000000000001E-2</v>
      </c>
      <c r="G510">
        <v>381.96899999999999</v>
      </c>
      <c r="H510">
        <v>286.56400000000002</v>
      </c>
      <c r="I510">
        <v>3.34904</v>
      </c>
      <c r="J510">
        <v>0</v>
      </c>
      <c r="K510">
        <v>6.4739599999999999</v>
      </c>
      <c r="L510">
        <v>5.8694000000000003E-2</v>
      </c>
      <c r="M510">
        <v>149.80336500000001</v>
      </c>
      <c r="N510">
        <v>-236.93510699999999</v>
      </c>
      <c r="O510">
        <v>3.14133</v>
      </c>
      <c r="P510">
        <v>149.80461099999999</v>
      </c>
      <c r="Q510">
        <v>-236.934326</v>
      </c>
      <c r="R510">
        <v>3.1413730000000002</v>
      </c>
      <c r="S510">
        <v>0.147037</v>
      </c>
      <c r="T510">
        <v>4.3000000000000002E-5</v>
      </c>
    </row>
    <row r="511" spans="1:20" x14ac:dyDescent="0.25">
      <c r="A511">
        <v>509</v>
      </c>
      <c r="B511">
        <v>5</v>
      </c>
      <c r="C511" t="s">
        <v>253</v>
      </c>
      <c r="D511" t="s">
        <v>253</v>
      </c>
      <c r="E511" t="s">
        <v>80</v>
      </c>
      <c r="F511">
        <v>2.8568E-2</v>
      </c>
      <c r="G511">
        <v>338.36399999999998</v>
      </c>
      <c r="H511">
        <v>235.66499999999999</v>
      </c>
      <c r="I511">
        <v>2.7642329999999999</v>
      </c>
      <c r="J511">
        <v>0</v>
      </c>
      <c r="K511">
        <v>6.3968040000000004</v>
      </c>
      <c r="L511">
        <v>-5.9762000000000003E-2</v>
      </c>
      <c r="M511">
        <v>149.20214100000001</v>
      </c>
      <c r="N511">
        <v>-236.92368200000001</v>
      </c>
      <c r="O511">
        <v>3.1365419999999999</v>
      </c>
      <c r="P511">
        <v>149.22583</v>
      </c>
      <c r="Q511">
        <v>-236.93417400000001</v>
      </c>
      <c r="R511">
        <v>3.1407479999999999</v>
      </c>
      <c r="S511">
        <v>2.590894</v>
      </c>
      <c r="T511">
        <v>4.2059999999999997E-3</v>
      </c>
    </row>
    <row r="512" spans="1:20" x14ac:dyDescent="0.25">
      <c r="A512">
        <v>510</v>
      </c>
      <c r="B512">
        <v>5</v>
      </c>
      <c r="C512" t="s">
        <v>253</v>
      </c>
      <c r="D512" t="s">
        <v>253</v>
      </c>
      <c r="E512" t="s">
        <v>80</v>
      </c>
      <c r="F512">
        <v>4.6177000000000003E-2</v>
      </c>
      <c r="G512">
        <v>639.072</v>
      </c>
      <c r="H512">
        <v>513.654</v>
      </c>
      <c r="I512">
        <v>3.959117</v>
      </c>
      <c r="J512">
        <v>0</v>
      </c>
      <c r="K512">
        <v>6.2972710000000003</v>
      </c>
      <c r="L512">
        <v>-5.9139999999999998E-2</v>
      </c>
      <c r="M512">
        <v>148.442611</v>
      </c>
      <c r="N512">
        <v>-236.948881</v>
      </c>
      <c r="O512">
        <v>3.1373449999999998</v>
      </c>
      <c r="P512">
        <v>148.46473700000001</v>
      </c>
      <c r="Q512">
        <v>-236.93373099999999</v>
      </c>
      <c r="R512">
        <v>3.1407150000000001</v>
      </c>
      <c r="S512">
        <v>2.6815570000000002</v>
      </c>
      <c r="T512">
        <v>3.3700000000000002E-3</v>
      </c>
    </row>
    <row r="513" spans="1:20" x14ac:dyDescent="0.25">
      <c r="A513">
        <v>511</v>
      </c>
      <c r="B513">
        <v>5</v>
      </c>
      <c r="C513" t="s">
        <v>253</v>
      </c>
      <c r="D513" t="s">
        <v>253</v>
      </c>
      <c r="E513" t="s">
        <v>80</v>
      </c>
      <c r="F513">
        <v>1.7413999999999999E-2</v>
      </c>
      <c r="G513">
        <v>636.71900000000005</v>
      </c>
      <c r="H513">
        <v>425.77800000000002</v>
      </c>
      <c r="I513">
        <v>2.6307999999999998</v>
      </c>
      <c r="J513">
        <v>0</v>
      </c>
      <c r="K513">
        <v>6.2249819999999998</v>
      </c>
      <c r="L513">
        <v>5.9242999999999997E-2</v>
      </c>
      <c r="M513">
        <v>147.91982899999999</v>
      </c>
      <c r="N513">
        <v>-236.91188500000001</v>
      </c>
      <c r="O513">
        <v>3.1407340000000001</v>
      </c>
      <c r="P513">
        <v>147.90159600000001</v>
      </c>
      <c r="Q513">
        <v>-236.93318199999999</v>
      </c>
      <c r="R513">
        <v>3.141283</v>
      </c>
      <c r="S513">
        <v>2.8035730000000001</v>
      </c>
      <c r="T513">
        <v>5.5000000000000003E-4</v>
      </c>
    </row>
    <row r="514" spans="1:20" x14ac:dyDescent="0.25">
      <c r="A514">
        <v>512</v>
      </c>
      <c r="B514">
        <v>5</v>
      </c>
      <c r="C514" t="s">
        <v>253</v>
      </c>
      <c r="D514" t="s">
        <v>253</v>
      </c>
      <c r="E514" t="s">
        <v>80</v>
      </c>
      <c r="F514">
        <v>1.6559000000000001E-2</v>
      </c>
      <c r="G514">
        <v>515.94399999999996</v>
      </c>
      <c r="H514">
        <v>357.19499999999999</v>
      </c>
      <c r="I514">
        <v>2.9728469999999998</v>
      </c>
      <c r="J514">
        <v>0</v>
      </c>
      <c r="K514">
        <v>6.153823</v>
      </c>
      <c r="L514">
        <v>-5.9754000000000002E-2</v>
      </c>
      <c r="M514">
        <v>147.31416999999999</v>
      </c>
      <c r="N514">
        <v>-236.95842500000001</v>
      </c>
      <c r="O514">
        <v>3.13747</v>
      </c>
      <c r="P514">
        <v>147.34489400000001</v>
      </c>
      <c r="Q514">
        <v>-236.933029</v>
      </c>
      <c r="R514">
        <v>3.1406670000000001</v>
      </c>
      <c r="S514">
        <v>3.9861629999999999</v>
      </c>
      <c r="T514">
        <v>3.1960000000000001E-3</v>
      </c>
    </row>
    <row r="515" spans="1:20" x14ac:dyDescent="0.25">
      <c r="A515">
        <v>513</v>
      </c>
      <c r="B515">
        <v>5</v>
      </c>
      <c r="C515" t="s">
        <v>253</v>
      </c>
      <c r="D515" t="s">
        <v>253</v>
      </c>
      <c r="E515" t="s">
        <v>80</v>
      </c>
      <c r="F515">
        <v>1.3258000000000001E-2</v>
      </c>
      <c r="G515">
        <v>546.755</v>
      </c>
      <c r="H515">
        <v>520.029</v>
      </c>
      <c r="I515">
        <v>2.3217880000000002</v>
      </c>
      <c r="J515">
        <v>0</v>
      </c>
      <c r="K515">
        <v>6.0891039999999998</v>
      </c>
      <c r="L515">
        <v>1.2482999999999999E-2</v>
      </c>
      <c r="M515">
        <v>146.818488</v>
      </c>
      <c r="N515">
        <v>-236.919781</v>
      </c>
      <c r="O515">
        <v>3.1371319999999998</v>
      </c>
      <c r="P515">
        <v>146.79444899999999</v>
      </c>
      <c r="Q515">
        <v>-236.92858899999999</v>
      </c>
      <c r="R515">
        <v>3.1379860000000002</v>
      </c>
      <c r="S515">
        <v>2.5602170000000002</v>
      </c>
      <c r="T515">
        <v>8.5400000000000005E-4</v>
      </c>
    </row>
    <row r="516" spans="1:20" x14ac:dyDescent="0.25">
      <c r="A516">
        <v>514</v>
      </c>
      <c r="B516">
        <v>6</v>
      </c>
      <c r="C516" t="s">
        <v>254</v>
      </c>
      <c r="D516" t="s">
        <v>254</v>
      </c>
      <c r="E516" t="s">
        <v>80</v>
      </c>
      <c r="F516">
        <v>4.199E-2</v>
      </c>
      <c r="G516">
        <v>378.01900000000001</v>
      </c>
      <c r="H516">
        <v>258.65199999999999</v>
      </c>
      <c r="I516">
        <v>4.3135209999999997</v>
      </c>
      <c r="J516">
        <v>0</v>
      </c>
      <c r="K516">
        <v>6.0188040000000003</v>
      </c>
      <c r="L516">
        <v>1.7586000000000001E-2</v>
      </c>
      <c r="M516">
        <v>146.09275099999999</v>
      </c>
      <c r="N516">
        <v>-236.893226</v>
      </c>
      <c r="O516">
        <v>3.1319439999999998</v>
      </c>
      <c r="P516">
        <v>146.06843599999999</v>
      </c>
      <c r="Q516">
        <v>-236.918488</v>
      </c>
      <c r="R516">
        <v>3.1323859999999999</v>
      </c>
      <c r="S516">
        <v>3.5062530000000001</v>
      </c>
      <c r="T516">
        <v>4.4200000000000001E-4</v>
      </c>
    </row>
    <row r="517" spans="1:20" x14ac:dyDescent="0.25">
      <c r="A517">
        <v>515</v>
      </c>
      <c r="B517">
        <v>6</v>
      </c>
      <c r="C517" t="s">
        <v>254</v>
      </c>
      <c r="D517" t="s">
        <v>254</v>
      </c>
      <c r="E517" t="s">
        <v>80</v>
      </c>
      <c r="F517">
        <v>8.3800000000000003E-3</v>
      </c>
      <c r="G517">
        <v>699.11599999999999</v>
      </c>
      <c r="H517">
        <v>411.90800000000002</v>
      </c>
      <c r="I517">
        <v>3.7532489999999998</v>
      </c>
      <c r="J517">
        <v>0</v>
      </c>
      <c r="K517">
        <v>5.9593699999999998</v>
      </c>
      <c r="L517">
        <v>-9.5382999999999996E-2</v>
      </c>
      <c r="M517">
        <v>145.50017399999999</v>
      </c>
      <c r="N517">
        <v>-236.94400099999999</v>
      </c>
      <c r="O517">
        <v>3.1301290000000002</v>
      </c>
      <c r="P517">
        <v>145.52969400000001</v>
      </c>
      <c r="Q517">
        <v>-236.90947</v>
      </c>
      <c r="R517">
        <v>3.128349</v>
      </c>
      <c r="S517">
        <v>4.542961</v>
      </c>
      <c r="T517">
        <v>1.7799999999999999E-3</v>
      </c>
    </row>
    <row r="518" spans="1:20" x14ac:dyDescent="0.25">
      <c r="A518">
        <v>516</v>
      </c>
      <c r="B518">
        <v>6</v>
      </c>
      <c r="C518" t="s">
        <v>254</v>
      </c>
      <c r="D518" t="s">
        <v>254</v>
      </c>
      <c r="E518" t="s">
        <v>80</v>
      </c>
      <c r="F518">
        <v>1.2233000000000001E-2</v>
      </c>
      <c r="G518">
        <v>434.37799999999999</v>
      </c>
      <c r="H518">
        <v>240.096</v>
      </c>
      <c r="I518">
        <v>2.7762410000000002</v>
      </c>
      <c r="J518">
        <v>0</v>
      </c>
      <c r="K518">
        <v>5.8897880000000002</v>
      </c>
      <c r="L518">
        <v>3.4700000000000002E-2</v>
      </c>
      <c r="M518">
        <v>144.995001</v>
      </c>
      <c r="N518">
        <v>-236.89912899999999</v>
      </c>
      <c r="O518">
        <v>3.1266029999999998</v>
      </c>
      <c r="P518">
        <v>144.99685700000001</v>
      </c>
      <c r="Q518">
        <v>-236.89917</v>
      </c>
      <c r="R518">
        <v>3.1262690000000002</v>
      </c>
      <c r="S518">
        <v>0.18559999999999999</v>
      </c>
      <c r="T518">
        <v>3.3500000000000001E-4</v>
      </c>
    </row>
    <row r="519" spans="1:20" x14ac:dyDescent="0.25">
      <c r="A519">
        <v>517</v>
      </c>
      <c r="B519">
        <v>6</v>
      </c>
      <c r="C519" t="s">
        <v>254</v>
      </c>
      <c r="D519" t="s">
        <v>254</v>
      </c>
      <c r="E519" t="s">
        <v>80</v>
      </c>
      <c r="F519">
        <v>7.7609999999999997E-3</v>
      </c>
      <c r="G519">
        <v>731.56100000000004</v>
      </c>
      <c r="H519">
        <v>1047.1510000000001</v>
      </c>
      <c r="I519">
        <v>4.0967169999999999</v>
      </c>
      <c r="J519">
        <v>0</v>
      </c>
      <c r="K519">
        <v>5.7864329999999997</v>
      </c>
      <c r="L519">
        <v>4.2847999999999997E-2</v>
      </c>
      <c r="M519">
        <v>144.295411</v>
      </c>
      <c r="N519">
        <v>-236.885278</v>
      </c>
      <c r="O519">
        <v>3.1233659999999999</v>
      </c>
      <c r="P519">
        <v>144.29693599999999</v>
      </c>
      <c r="Q519">
        <v>-236.88479599999999</v>
      </c>
      <c r="R519">
        <v>3.1235919999999999</v>
      </c>
      <c r="S519">
        <v>0.15990399999999999</v>
      </c>
      <c r="T519">
        <v>2.2599999999999999E-4</v>
      </c>
    </row>
    <row r="520" spans="1:20" x14ac:dyDescent="0.25">
      <c r="A520">
        <v>518</v>
      </c>
      <c r="B520">
        <v>6</v>
      </c>
      <c r="C520" t="s">
        <v>254</v>
      </c>
      <c r="D520" t="s">
        <v>254</v>
      </c>
      <c r="E520" t="s">
        <v>80</v>
      </c>
      <c r="F520">
        <v>3.5685000000000001E-2</v>
      </c>
      <c r="G520">
        <v>403.61099999999999</v>
      </c>
      <c r="H520">
        <v>240.00200000000001</v>
      </c>
      <c r="I520">
        <v>3.9155340000000001</v>
      </c>
      <c r="J520">
        <v>0</v>
      </c>
      <c r="K520">
        <v>5.7108780000000001</v>
      </c>
      <c r="L520">
        <v>-7.7239000000000002E-2</v>
      </c>
      <c r="M520">
        <v>143.80713499999999</v>
      </c>
      <c r="N520">
        <v>-236.87940399999999</v>
      </c>
      <c r="O520">
        <v>3.127122</v>
      </c>
      <c r="P520">
        <v>143.78009</v>
      </c>
      <c r="Q520">
        <v>-236.873749</v>
      </c>
      <c r="R520">
        <v>3.1214689999999998</v>
      </c>
      <c r="S520">
        <v>2.762991</v>
      </c>
      <c r="T520">
        <v>5.653E-3</v>
      </c>
    </row>
    <row r="521" spans="1:20" x14ac:dyDescent="0.25">
      <c r="A521">
        <v>519</v>
      </c>
      <c r="B521">
        <v>6</v>
      </c>
      <c r="C521" t="s">
        <v>254</v>
      </c>
      <c r="D521" t="s">
        <v>254</v>
      </c>
      <c r="E521" t="s">
        <v>80</v>
      </c>
      <c r="F521">
        <v>1.6589E-2</v>
      </c>
      <c r="G521">
        <v>373.91399999999999</v>
      </c>
      <c r="H521">
        <v>238.57</v>
      </c>
      <c r="I521">
        <v>3.152075</v>
      </c>
      <c r="J521">
        <v>0</v>
      </c>
      <c r="K521">
        <v>5.6429470000000004</v>
      </c>
      <c r="L521">
        <v>5.0645000000000003E-2</v>
      </c>
      <c r="M521">
        <v>143.244429</v>
      </c>
      <c r="N521">
        <v>-236.866525</v>
      </c>
      <c r="O521">
        <v>3.1173299999999999</v>
      </c>
      <c r="P521">
        <v>143.269699</v>
      </c>
      <c r="Q521">
        <v>-236.86203</v>
      </c>
      <c r="R521">
        <v>3.1209120000000001</v>
      </c>
      <c r="S521">
        <v>2.566627</v>
      </c>
      <c r="T521">
        <v>3.5820000000000001E-3</v>
      </c>
    </row>
    <row r="522" spans="1:20" x14ac:dyDescent="0.25">
      <c r="A522">
        <v>520</v>
      </c>
      <c r="B522">
        <v>6</v>
      </c>
      <c r="C522" t="s">
        <v>254</v>
      </c>
      <c r="D522" t="s">
        <v>254</v>
      </c>
      <c r="E522" t="s">
        <v>80</v>
      </c>
      <c r="F522">
        <v>2.8840999999999999E-2</v>
      </c>
      <c r="G522">
        <v>541.07299999999998</v>
      </c>
      <c r="H522">
        <v>370.62900000000002</v>
      </c>
      <c r="I522">
        <v>3.451187</v>
      </c>
      <c r="J522">
        <v>0</v>
      </c>
      <c r="K522">
        <v>5.5777970000000003</v>
      </c>
      <c r="L522">
        <v>-0.121082</v>
      </c>
      <c r="M522">
        <v>142.782825</v>
      </c>
      <c r="N522">
        <v>-236.83995899999999</v>
      </c>
      <c r="O522">
        <v>3.1190920000000002</v>
      </c>
      <c r="P522">
        <v>142.76518200000001</v>
      </c>
      <c r="Q522">
        <v>-236.84956399999999</v>
      </c>
      <c r="R522">
        <v>3.118471</v>
      </c>
      <c r="S522">
        <v>2.0087730000000001</v>
      </c>
      <c r="T522">
        <v>6.2100000000000002E-4</v>
      </c>
    </row>
    <row r="523" spans="1:20" x14ac:dyDescent="0.25">
      <c r="A523">
        <v>521</v>
      </c>
      <c r="B523">
        <v>6</v>
      </c>
      <c r="C523" t="s">
        <v>254</v>
      </c>
      <c r="D523" t="s">
        <v>254</v>
      </c>
      <c r="E523" t="s">
        <v>80</v>
      </c>
      <c r="F523">
        <v>1.6552999999999998E-2</v>
      </c>
      <c r="G523">
        <v>449.20299999999997</v>
      </c>
      <c r="H523">
        <v>271.65300000000002</v>
      </c>
      <c r="I523">
        <v>4.1168110000000002</v>
      </c>
      <c r="J523">
        <v>0</v>
      </c>
      <c r="K523">
        <v>5.494815</v>
      </c>
      <c r="L523">
        <v>-0.192133</v>
      </c>
      <c r="M523">
        <v>142.137856</v>
      </c>
      <c r="N523">
        <v>-236.794084</v>
      </c>
      <c r="O523">
        <v>3.1063550000000002</v>
      </c>
      <c r="P523">
        <v>142.102158</v>
      </c>
      <c r="Q523">
        <v>-236.817047</v>
      </c>
      <c r="R523">
        <v>3.1048209999999998</v>
      </c>
      <c r="S523">
        <v>4.2445849999999998</v>
      </c>
      <c r="T523">
        <v>1.534E-3</v>
      </c>
    </row>
    <row r="524" spans="1:20" x14ac:dyDescent="0.25">
      <c r="A524">
        <v>522</v>
      </c>
      <c r="B524">
        <v>6</v>
      </c>
      <c r="C524" t="s">
        <v>254</v>
      </c>
      <c r="D524" t="s">
        <v>254</v>
      </c>
      <c r="E524" t="s">
        <v>80</v>
      </c>
      <c r="F524">
        <v>1.2E-2</v>
      </c>
      <c r="G524">
        <v>585.72900000000004</v>
      </c>
      <c r="H524">
        <v>359.964</v>
      </c>
      <c r="I524">
        <v>3.1218370000000002</v>
      </c>
      <c r="J524">
        <v>0</v>
      </c>
      <c r="K524">
        <v>5.4218190000000002</v>
      </c>
      <c r="L524">
        <v>-0.20295099999999999</v>
      </c>
      <c r="M524">
        <v>141.64080799999999</v>
      </c>
      <c r="N524">
        <v>-236.754591</v>
      </c>
      <c r="O524">
        <v>3.0900690000000002</v>
      </c>
      <c r="P524">
        <v>141.611954</v>
      </c>
      <c r="Q524">
        <v>-236.78071600000001</v>
      </c>
      <c r="R524">
        <v>3.0900349999999999</v>
      </c>
      <c r="S524">
        <v>3.8923990000000002</v>
      </c>
      <c r="T524">
        <v>3.4999999999999997E-5</v>
      </c>
    </row>
    <row r="525" spans="1:20" x14ac:dyDescent="0.25">
      <c r="A525">
        <v>523</v>
      </c>
      <c r="B525">
        <v>6</v>
      </c>
      <c r="C525" t="s">
        <v>254</v>
      </c>
      <c r="D525" t="s">
        <v>254</v>
      </c>
      <c r="E525" t="s">
        <v>80</v>
      </c>
      <c r="F525">
        <v>2.3532999999999998E-2</v>
      </c>
      <c r="G525">
        <v>458.00900000000001</v>
      </c>
      <c r="H525">
        <v>277.07799999999997</v>
      </c>
      <c r="I525">
        <v>3.648873</v>
      </c>
      <c r="J525">
        <v>0</v>
      </c>
      <c r="K525">
        <v>5.4631689999999997</v>
      </c>
      <c r="L525">
        <v>-0.43020199999999997</v>
      </c>
      <c r="M525">
        <v>141.09578500000001</v>
      </c>
      <c r="N525">
        <v>-236.74476899999999</v>
      </c>
      <c r="O525">
        <v>3.0599099999999999</v>
      </c>
      <c r="P525">
        <v>141.12709000000001</v>
      </c>
      <c r="Q525">
        <v>-236.718018</v>
      </c>
      <c r="R525">
        <v>3.0585270000000002</v>
      </c>
      <c r="S525">
        <v>4.1178439999999998</v>
      </c>
      <c r="T525">
        <v>1.3829999999999999E-3</v>
      </c>
    </row>
    <row r="526" spans="1:20" x14ac:dyDescent="0.25">
      <c r="A526">
        <v>524</v>
      </c>
      <c r="B526">
        <v>6</v>
      </c>
      <c r="C526" t="s">
        <v>254</v>
      </c>
      <c r="D526" t="s">
        <v>254</v>
      </c>
      <c r="E526" t="s">
        <v>80</v>
      </c>
      <c r="F526">
        <v>2.2845000000000001E-2</v>
      </c>
      <c r="G526">
        <v>387.91</v>
      </c>
      <c r="H526">
        <v>333.88799999999998</v>
      </c>
      <c r="I526">
        <v>5.5555779999999997</v>
      </c>
      <c r="J526">
        <v>0</v>
      </c>
      <c r="K526">
        <v>5.7841509999999996</v>
      </c>
      <c r="L526">
        <v>-0.59073699999999996</v>
      </c>
      <c r="M526">
        <v>140.44528700000001</v>
      </c>
      <c r="N526">
        <v>-236.583888</v>
      </c>
      <c r="O526">
        <v>3.0037400000000001</v>
      </c>
      <c r="P526">
        <v>140.462265</v>
      </c>
      <c r="Q526">
        <v>-236.591339</v>
      </c>
      <c r="R526">
        <v>3.0049489999999999</v>
      </c>
      <c r="S526">
        <v>1.854117</v>
      </c>
      <c r="T526">
        <v>1.209E-3</v>
      </c>
    </row>
    <row r="527" spans="1:20" x14ac:dyDescent="0.25">
      <c r="A527">
        <v>525</v>
      </c>
      <c r="B527">
        <v>7</v>
      </c>
      <c r="C527" t="s">
        <v>191</v>
      </c>
      <c r="D527" t="s">
        <v>191</v>
      </c>
      <c r="E527" t="s">
        <v>80</v>
      </c>
      <c r="F527">
        <v>1.6386999999999999E-2</v>
      </c>
      <c r="G527">
        <v>498.50700000000001</v>
      </c>
      <c r="H527">
        <v>290.20699999999999</v>
      </c>
      <c r="I527">
        <v>5.7949989999999998</v>
      </c>
      <c r="J527">
        <v>0</v>
      </c>
      <c r="K527">
        <v>6.1671519999999997</v>
      </c>
      <c r="L527">
        <v>-0.57652400000000004</v>
      </c>
      <c r="M527">
        <v>139.94130100000001</v>
      </c>
      <c r="N527">
        <v>-236.45070899999999</v>
      </c>
      <c r="O527">
        <v>2.9541469999999999</v>
      </c>
      <c r="P527">
        <v>139.93821700000001</v>
      </c>
      <c r="Q527">
        <v>-236.45288099999999</v>
      </c>
      <c r="R527">
        <v>2.9544220000000001</v>
      </c>
      <c r="S527">
        <v>0.37719399999999997</v>
      </c>
      <c r="T527">
        <v>2.7599999999999999E-4</v>
      </c>
    </row>
    <row r="528" spans="1:20" x14ac:dyDescent="0.25">
      <c r="A528">
        <v>526</v>
      </c>
      <c r="B528">
        <v>7</v>
      </c>
      <c r="C528" t="s">
        <v>191</v>
      </c>
      <c r="D528" t="s">
        <v>191</v>
      </c>
      <c r="E528" t="s">
        <v>80</v>
      </c>
      <c r="F528">
        <v>2.3324000000000001E-2</v>
      </c>
      <c r="G528">
        <v>461.01799999999997</v>
      </c>
      <c r="H528">
        <v>269.286</v>
      </c>
      <c r="I528">
        <v>7.6196489999999999</v>
      </c>
      <c r="J528">
        <v>0</v>
      </c>
      <c r="K528">
        <v>6.5359220000000002</v>
      </c>
      <c r="L528">
        <v>-0.88192400000000004</v>
      </c>
      <c r="M528">
        <v>139.40569199999999</v>
      </c>
      <c r="N528">
        <v>-236.22131899999999</v>
      </c>
      <c r="O528">
        <v>2.8904000000000001</v>
      </c>
      <c r="P528">
        <v>139.39340200000001</v>
      </c>
      <c r="Q528">
        <v>-236.26326</v>
      </c>
      <c r="R528">
        <v>2.8874390000000001</v>
      </c>
      <c r="S528">
        <v>4.3704109999999998</v>
      </c>
      <c r="T528">
        <v>2.9610000000000001E-3</v>
      </c>
    </row>
    <row r="529" spans="1:20" x14ac:dyDescent="0.25">
      <c r="A529">
        <v>527</v>
      </c>
      <c r="B529">
        <v>7</v>
      </c>
      <c r="C529" t="s">
        <v>191</v>
      </c>
      <c r="D529" t="s">
        <v>191</v>
      </c>
      <c r="E529" t="s">
        <v>80</v>
      </c>
      <c r="F529">
        <v>9.3919999999999993E-3</v>
      </c>
      <c r="G529">
        <v>429.19799999999998</v>
      </c>
      <c r="H529">
        <v>306.87900000000002</v>
      </c>
      <c r="I529">
        <v>9.1975020000000001</v>
      </c>
      <c r="J529">
        <v>0</v>
      </c>
      <c r="K529">
        <v>7.0085509999999998</v>
      </c>
      <c r="L529">
        <v>-0.85026000000000002</v>
      </c>
      <c r="M529">
        <v>138.823634</v>
      </c>
      <c r="N529">
        <v>-236.01491799999999</v>
      </c>
      <c r="O529">
        <v>2.809358</v>
      </c>
      <c r="P529">
        <v>138.83055100000001</v>
      </c>
      <c r="Q529">
        <v>-236.01199299999999</v>
      </c>
      <c r="R529">
        <v>2.809234</v>
      </c>
      <c r="S529">
        <v>0.75095699999999999</v>
      </c>
      <c r="T529">
        <v>1.2400000000000001E-4</v>
      </c>
    </row>
    <row r="530" spans="1:20" x14ac:dyDescent="0.25">
      <c r="A530">
        <v>528</v>
      </c>
      <c r="B530">
        <v>7</v>
      </c>
      <c r="C530" t="s">
        <v>191</v>
      </c>
      <c r="D530" t="s">
        <v>191</v>
      </c>
      <c r="E530" t="s">
        <v>80</v>
      </c>
      <c r="F530">
        <v>6.6319999999999999E-3</v>
      </c>
      <c r="G530">
        <v>415.733</v>
      </c>
      <c r="H530">
        <v>240.124</v>
      </c>
      <c r="I530">
        <v>14.37895</v>
      </c>
      <c r="J530">
        <v>0</v>
      </c>
      <c r="K530">
        <v>7.361618</v>
      </c>
      <c r="L530">
        <v>-1.2771159999999999</v>
      </c>
      <c r="M530">
        <v>138.07721000000001</v>
      </c>
      <c r="N530">
        <v>-235.568127</v>
      </c>
      <c r="O530">
        <v>2.6799520000000001</v>
      </c>
      <c r="P530">
        <v>138.076584</v>
      </c>
      <c r="Q530">
        <v>-235.56831399999999</v>
      </c>
      <c r="R530">
        <v>2.6799249999999999</v>
      </c>
      <c r="S530">
        <v>6.5314999999999998E-2</v>
      </c>
      <c r="T530">
        <v>2.5999999999999998E-5</v>
      </c>
    </row>
    <row r="531" spans="1:20" x14ac:dyDescent="0.25">
      <c r="A531">
        <v>529</v>
      </c>
      <c r="B531">
        <v>7</v>
      </c>
      <c r="C531" t="s">
        <v>191</v>
      </c>
      <c r="D531" t="s">
        <v>191</v>
      </c>
      <c r="E531" t="s">
        <v>80</v>
      </c>
      <c r="F531">
        <v>1.6327000000000001E-2</v>
      </c>
      <c r="G531">
        <v>449.45299999999997</v>
      </c>
      <c r="H531">
        <v>306.30399999999997</v>
      </c>
      <c r="I531">
        <v>14.699655999999999</v>
      </c>
      <c r="J531">
        <v>0</v>
      </c>
      <c r="K531">
        <v>7.450831</v>
      </c>
      <c r="L531">
        <v>-1.680569</v>
      </c>
      <c r="M531">
        <v>137.520004</v>
      </c>
      <c r="N531">
        <v>-235.14056299999999</v>
      </c>
      <c r="O531">
        <v>2.5443850000000001</v>
      </c>
      <c r="P531">
        <v>137.56355300000001</v>
      </c>
      <c r="Q531">
        <v>-235.129288</v>
      </c>
      <c r="R531">
        <v>2.5433650000000001</v>
      </c>
      <c r="S531">
        <v>4.4984919999999997</v>
      </c>
      <c r="T531">
        <v>1.0200000000000001E-3</v>
      </c>
    </row>
    <row r="532" spans="1:20" x14ac:dyDescent="0.25">
      <c r="A532">
        <v>530</v>
      </c>
      <c r="B532">
        <v>7</v>
      </c>
      <c r="C532" t="s">
        <v>191</v>
      </c>
      <c r="D532" t="s">
        <v>191</v>
      </c>
      <c r="E532" t="s">
        <v>80</v>
      </c>
      <c r="F532">
        <v>1.5963999999999999E-2</v>
      </c>
      <c r="G532">
        <v>421.42700000000002</v>
      </c>
      <c r="H532">
        <v>376.93</v>
      </c>
      <c r="I532">
        <v>17.722010000000001</v>
      </c>
      <c r="J532">
        <v>0</v>
      </c>
      <c r="K532">
        <v>7.6459700000000002</v>
      </c>
      <c r="L532">
        <v>-1.8360799999999999</v>
      </c>
      <c r="M532">
        <v>137.13414599999999</v>
      </c>
      <c r="N532">
        <v>-234.58556899999999</v>
      </c>
      <c r="O532">
        <v>2.3842270000000001</v>
      </c>
      <c r="P532">
        <v>137.12339800000001</v>
      </c>
      <c r="Q532">
        <v>-234.59757999999999</v>
      </c>
      <c r="R532">
        <v>2.3827440000000002</v>
      </c>
      <c r="S532">
        <v>1.6118110000000001</v>
      </c>
      <c r="T532">
        <v>1.4829999999999999E-3</v>
      </c>
    </row>
    <row r="533" spans="1:20" x14ac:dyDescent="0.25">
      <c r="A533">
        <v>531</v>
      </c>
      <c r="B533">
        <v>7</v>
      </c>
      <c r="C533" t="s">
        <v>191</v>
      </c>
      <c r="D533" t="s">
        <v>191</v>
      </c>
      <c r="E533" t="s">
        <v>80</v>
      </c>
      <c r="F533">
        <v>1.6145E-2</v>
      </c>
      <c r="G533">
        <v>485.721</v>
      </c>
      <c r="H533">
        <v>305.87299999999999</v>
      </c>
      <c r="I533">
        <v>18.069372000000001</v>
      </c>
      <c r="J533">
        <v>0</v>
      </c>
      <c r="K533">
        <v>7.9453940000000003</v>
      </c>
      <c r="L533">
        <v>-1.788923</v>
      </c>
      <c r="M533">
        <v>136.74774600000001</v>
      </c>
      <c r="N533">
        <v>-233.98669100000001</v>
      </c>
      <c r="O533">
        <v>2.2180909999999998</v>
      </c>
      <c r="P533">
        <v>136.75708</v>
      </c>
      <c r="Q533">
        <v>-233.98500100000001</v>
      </c>
      <c r="R533">
        <v>2.21888</v>
      </c>
      <c r="S533">
        <v>0.94858900000000002</v>
      </c>
      <c r="T533">
        <v>7.8899999999999999E-4</v>
      </c>
    </row>
    <row r="534" spans="1:20" x14ac:dyDescent="0.25">
      <c r="A534">
        <v>532</v>
      </c>
      <c r="B534">
        <v>7</v>
      </c>
      <c r="C534" t="s">
        <v>191</v>
      </c>
      <c r="D534" t="s">
        <v>191</v>
      </c>
      <c r="E534" t="s">
        <v>80</v>
      </c>
      <c r="F534">
        <v>2.0045E-2</v>
      </c>
      <c r="G534">
        <v>520.14499999999998</v>
      </c>
      <c r="H534">
        <v>259.57799999999997</v>
      </c>
      <c r="I534">
        <v>21.645921000000001</v>
      </c>
      <c r="J534">
        <v>0</v>
      </c>
      <c r="K534">
        <v>8.0279790000000002</v>
      </c>
      <c r="L534">
        <v>-1.6225210000000001</v>
      </c>
      <c r="M534">
        <v>136.42136300000001</v>
      </c>
      <c r="N534">
        <v>-233.10234</v>
      </c>
      <c r="O534">
        <v>2.0192299999999999</v>
      </c>
      <c r="P534">
        <v>136.38682600000001</v>
      </c>
      <c r="Q534">
        <v>-233.087219</v>
      </c>
      <c r="R534">
        <v>2.0186999999999999</v>
      </c>
      <c r="S534">
        <v>3.7702</v>
      </c>
      <c r="T534">
        <v>5.2999999999999998E-4</v>
      </c>
    </row>
    <row r="535" spans="1:20" x14ac:dyDescent="0.25">
      <c r="A535">
        <v>533</v>
      </c>
      <c r="B535">
        <v>7</v>
      </c>
      <c r="C535" t="s">
        <v>191</v>
      </c>
      <c r="D535" t="s">
        <v>191</v>
      </c>
      <c r="E535" t="s">
        <v>80</v>
      </c>
      <c r="F535">
        <v>3.4771999999999997E-2</v>
      </c>
      <c r="G535">
        <v>411.93099999999998</v>
      </c>
      <c r="H535">
        <v>241.80799999999999</v>
      </c>
      <c r="I535">
        <v>13.607227</v>
      </c>
      <c r="J535">
        <v>0</v>
      </c>
      <c r="K535">
        <v>8.0695130000000006</v>
      </c>
      <c r="L535">
        <v>-1.256821</v>
      </c>
      <c r="M535">
        <v>136.18061299999999</v>
      </c>
      <c r="N535">
        <v>-232.362866</v>
      </c>
      <c r="O535">
        <v>1.892258</v>
      </c>
      <c r="P535">
        <v>136.19937100000001</v>
      </c>
      <c r="Q535">
        <v>-232.38296500000001</v>
      </c>
      <c r="R535">
        <v>1.890482</v>
      </c>
      <c r="S535">
        <v>2.7492999999999999</v>
      </c>
      <c r="T535">
        <v>1.7769999999999999E-3</v>
      </c>
    </row>
    <row r="536" spans="1:20" x14ac:dyDescent="0.25">
      <c r="A536">
        <v>534</v>
      </c>
      <c r="B536">
        <v>7</v>
      </c>
      <c r="C536" t="s">
        <v>191</v>
      </c>
      <c r="D536" t="s">
        <v>191</v>
      </c>
      <c r="E536" t="s">
        <v>80</v>
      </c>
      <c r="F536">
        <v>1.9526999999999999E-2</v>
      </c>
      <c r="G536">
        <v>457.31599999999997</v>
      </c>
      <c r="H536">
        <v>337.37200000000001</v>
      </c>
      <c r="I536">
        <v>11.316537</v>
      </c>
      <c r="J536">
        <v>0</v>
      </c>
      <c r="K536">
        <v>8.0406929999999992</v>
      </c>
      <c r="L536">
        <v>-1.036807</v>
      </c>
      <c r="M536">
        <v>136.09611200000001</v>
      </c>
      <c r="N536">
        <v>-231.677333</v>
      </c>
      <c r="O536">
        <v>1.789946</v>
      </c>
      <c r="P536">
        <v>136.07110599999999</v>
      </c>
      <c r="Q536">
        <v>-231.667282</v>
      </c>
      <c r="R536">
        <v>1.7891030000000001</v>
      </c>
      <c r="S536">
        <v>2.6950319999999999</v>
      </c>
      <c r="T536">
        <v>8.4400000000000002E-4</v>
      </c>
    </row>
    <row r="537" spans="1:20" x14ac:dyDescent="0.25">
      <c r="A537">
        <v>535</v>
      </c>
      <c r="B537">
        <v>7</v>
      </c>
      <c r="C537" t="s">
        <v>191</v>
      </c>
      <c r="D537" t="s">
        <v>191</v>
      </c>
      <c r="E537" t="s">
        <v>80</v>
      </c>
      <c r="F537">
        <v>1.1776999999999999E-2</v>
      </c>
      <c r="G537">
        <v>566.10400000000004</v>
      </c>
      <c r="H537">
        <v>365.41199999999998</v>
      </c>
      <c r="I537">
        <v>9.3030419999999996</v>
      </c>
      <c r="J537">
        <v>0</v>
      </c>
      <c r="K537">
        <v>8.0211050000000004</v>
      </c>
      <c r="L537">
        <v>-0.69324699999999995</v>
      </c>
      <c r="M537">
        <v>135.994429</v>
      </c>
      <c r="N537">
        <v>-230.94482400000001</v>
      </c>
      <c r="O537">
        <v>1.7130080000000001</v>
      </c>
      <c r="P537">
        <v>135.989609</v>
      </c>
      <c r="Q537">
        <v>-230.948059</v>
      </c>
      <c r="R537">
        <v>1.7135359999999999</v>
      </c>
      <c r="S537">
        <v>0.58048900000000003</v>
      </c>
      <c r="T537">
        <v>5.2800000000000004E-4</v>
      </c>
    </row>
    <row r="538" spans="1:20" x14ac:dyDescent="0.25">
      <c r="A538">
        <v>536</v>
      </c>
      <c r="B538">
        <v>7</v>
      </c>
      <c r="C538" t="s">
        <v>191</v>
      </c>
      <c r="D538" t="s">
        <v>191</v>
      </c>
      <c r="E538" t="s">
        <v>80</v>
      </c>
      <c r="F538">
        <v>1.0786E-2</v>
      </c>
      <c r="G538">
        <v>788.029</v>
      </c>
      <c r="H538">
        <v>365.572</v>
      </c>
      <c r="I538">
        <v>9.6422109999999996</v>
      </c>
      <c r="J538">
        <v>0</v>
      </c>
      <c r="K538">
        <v>8.0073279999999993</v>
      </c>
      <c r="L538">
        <v>-0.447656</v>
      </c>
      <c r="M538">
        <v>135.903381</v>
      </c>
      <c r="N538">
        <v>-229.95548299999999</v>
      </c>
      <c r="O538">
        <v>1.6410849999999999</v>
      </c>
      <c r="P538">
        <v>135.93408199999999</v>
      </c>
      <c r="Q538">
        <v>-229.98835800000001</v>
      </c>
      <c r="R538">
        <v>1.641796</v>
      </c>
      <c r="S538">
        <v>4.4981350000000004</v>
      </c>
      <c r="T538">
        <v>7.1100000000000004E-4</v>
      </c>
    </row>
    <row r="539" spans="1:20" x14ac:dyDescent="0.25">
      <c r="A539">
        <v>537</v>
      </c>
      <c r="B539">
        <v>7</v>
      </c>
      <c r="C539" t="s">
        <v>191</v>
      </c>
      <c r="D539" t="s">
        <v>191</v>
      </c>
      <c r="E539" t="s">
        <v>80</v>
      </c>
      <c r="F539">
        <v>3.3792999999999997E-2</v>
      </c>
      <c r="G539">
        <v>444.12200000000001</v>
      </c>
      <c r="H539">
        <v>300.60000000000002</v>
      </c>
      <c r="I539">
        <v>5.7260850000000003</v>
      </c>
      <c r="J539">
        <v>0</v>
      </c>
      <c r="K539">
        <v>8.0305309999999999</v>
      </c>
      <c r="L539">
        <v>-0.356097</v>
      </c>
      <c r="M539">
        <v>135.90837200000001</v>
      </c>
      <c r="N539">
        <v>-229.263227</v>
      </c>
      <c r="O539">
        <v>1.6069850000000001</v>
      </c>
      <c r="P539">
        <v>135.91639699999999</v>
      </c>
      <c r="Q539">
        <v>-229.266571</v>
      </c>
      <c r="R539">
        <v>1.607442</v>
      </c>
      <c r="S539">
        <v>0.86937600000000004</v>
      </c>
      <c r="T539">
        <v>4.5800000000000002E-4</v>
      </c>
    </row>
    <row r="540" spans="1:20" x14ac:dyDescent="0.25">
      <c r="A540">
        <v>538</v>
      </c>
      <c r="B540">
        <v>7</v>
      </c>
      <c r="C540" t="s">
        <v>191</v>
      </c>
      <c r="D540" t="s">
        <v>191</v>
      </c>
      <c r="E540" t="s">
        <v>80</v>
      </c>
      <c r="F540">
        <v>3.8453000000000001E-2</v>
      </c>
      <c r="G540">
        <v>442.53</v>
      </c>
      <c r="H540">
        <v>226.58699999999999</v>
      </c>
      <c r="I540">
        <v>5.7797970000000003</v>
      </c>
      <c r="J540">
        <v>0</v>
      </c>
      <c r="K540">
        <v>8.0626979999999993</v>
      </c>
      <c r="L540">
        <v>-0.155838</v>
      </c>
      <c r="M540">
        <v>135.92864700000001</v>
      </c>
      <c r="N540">
        <v>-228.549576</v>
      </c>
      <c r="O540">
        <v>1.5873360000000001</v>
      </c>
      <c r="P540">
        <v>135.91160600000001</v>
      </c>
      <c r="Q540">
        <v>-228.54208399999999</v>
      </c>
      <c r="R540">
        <v>1.585844</v>
      </c>
      <c r="S540">
        <v>1.861569</v>
      </c>
      <c r="T540">
        <v>1.4920000000000001E-3</v>
      </c>
    </row>
    <row r="541" spans="1:20" x14ac:dyDescent="0.25">
      <c r="A541">
        <v>539</v>
      </c>
      <c r="B541">
        <v>7</v>
      </c>
      <c r="C541" t="s">
        <v>191</v>
      </c>
      <c r="D541" t="s">
        <v>191</v>
      </c>
      <c r="E541" t="s">
        <v>80</v>
      </c>
      <c r="F541">
        <v>3.1635000000000003E-2</v>
      </c>
      <c r="G541">
        <v>438.59399999999999</v>
      </c>
      <c r="H541">
        <v>340.40300000000002</v>
      </c>
      <c r="I541">
        <v>5.3147640000000003</v>
      </c>
      <c r="J541">
        <v>0</v>
      </c>
      <c r="K541">
        <v>8.0786840000000009</v>
      </c>
      <c r="L541">
        <v>-0.18831800000000001</v>
      </c>
      <c r="M541">
        <v>135.94373999999999</v>
      </c>
      <c r="N541">
        <v>-227.83999900000001</v>
      </c>
      <c r="O541">
        <v>1.5692299999999999</v>
      </c>
      <c r="P541">
        <v>135.915436</v>
      </c>
      <c r="Q541">
        <v>-227.815506</v>
      </c>
      <c r="R541">
        <v>1.570459</v>
      </c>
      <c r="S541">
        <v>3.7430629999999998</v>
      </c>
      <c r="T541">
        <v>1.2290000000000001E-3</v>
      </c>
    </row>
    <row r="542" spans="1:20" x14ac:dyDescent="0.25">
      <c r="A542">
        <v>540</v>
      </c>
      <c r="B542">
        <v>8</v>
      </c>
      <c r="C542" t="s">
        <v>192</v>
      </c>
      <c r="D542" t="s">
        <v>192</v>
      </c>
      <c r="E542" t="s">
        <v>80</v>
      </c>
      <c r="F542">
        <v>1.5433000000000001E-2</v>
      </c>
      <c r="G542">
        <v>584.61</v>
      </c>
      <c r="H542">
        <v>303.40899999999999</v>
      </c>
      <c r="I542">
        <v>8.2016030000000004</v>
      </c>
      <c r="J542">
        <v>0</v>
      </c>
      <c r="K542">
        <v>8.0793820000000007</v>
      </c>
      <c r="L542">
        <v>-0.133739</v>
      </c>
      <c r="M542">
        <v>135.925612</v>
      </c>
      <c r="N542">
        <v>-226.84559100000001</v>
      </c>
      <c r="O542">
        <v>1.557971</v>
      </c>
      <c r="P542">
        <v>135.93000799999999</v>
      </c>
      <c r="Q542">
        <v>-226.845764</v>
      </c>
      <c r="R542">
        <v>1.5576449999999999</v>
      </c>
      <c r="S542">
        <v>0.439969</v>
      </c>
      <c r="T542">
        <v>3.2699999999999998E-4</v>
      </c>
    </row>
    <row r="543" spans="1:20" x14ac:dyDescent="0.25">
      <c r="A543">
        <v>541</v>
      </c>
      <c r="B543">
        <v>8</v>
      </c>
      <c r="C543" t="s">
        <v>192</v>
      </c>
      <c r="D543" t="s">
        <v>192</v>
      </c>
      <c r="E543" t="s">
        <v>80</v>
      </c>
      <c r="F543">
        <v>2.9895000000000001E-2</v>
      </c>
      <c r="G543">
        <v>567.80399999999997</v>
      </c>
      <c r="H543">
        <v>339.029</v>
      </c>
      <c r="I543">
        <v>6.2021119999999996</v>
      </c>
      <c r="J543">
        <v>0</v>
      </c>
      <c r="K543">
        <v>8.0698919999999994</v>
      </c>
      <c r="L543">
        <v>-8.8979999999999997E-3</v>
      </c>
      <c r="M543">
        <v>135.92753999999999</v>
      </c>
      <c r="N543">
        <v>-226.08992799999999</v>
      </c>
      <c r="O543">
        <v>1.5558909999999999</v>
      </c>
      <c r="P543">
        <v>135.945694</v>
      </c>
      <c r="Q543">
        <v>-226.119202</v>
      </c>
      <c r="R543">
        <v>1.5519419999999999</v>
      </c>
      <c r="S543">
        <v>3.4446080000000001</v>
      </c>
      <c r="T543">
        <v>3.9500000000000004E-3</v>
      </c>
    </row>
    <row r="544" spans="1:20" x14ac:dyDescent="0.25">
      <c r="A544">
        <v>542</v>
      </c>
      <c r="B544">
        <v>9</v>
      </c>
      <c r="C544" t="s">
        <v>193</v>
      </c>
      <c r="D544" t="s">
        <v>193</v>
      </c>
      <c r="E544" t="s">
        <v>80</v>
      </c>
      <c r="F544">
        <v>2.7720000000000002E-2</v>
      </c>
      <c r="G544">
        <v>598.47900000000004</v>
      </c>
      <c r="H544">
        <v>276.23</v>
      </c>
      <c r="I544">
        <v>6.8683759999999996</v>
      </c>
      <c r="J544">
        <v>0</v>
      </c>
      <c r="K544">
        <v>8.0593979999999998</v>
      </c>
      <c r="L544">
        <v>-9.0195999999999998E-2</v>
      </c>
      <c r="M544">
        <v>135.94602800000001</v>
      </c>
      <c r="N544">
        <v>-225.37899400000001</v>
      </c>
      <c r="O544">
        <v>1.5466219999999999</v>
      </c>
      <c r="P544">
        <v>135.963684</v>
      </c>
      <c r="Q544">
        <v>-225.39366100000001</v>
      </c>
      <c r="R544">
        <v>1.5471410000000001</v>
      </c>
      <c r="S544">
        <v>2.29541</v>
      </c>
      <c r="T544">
        <v>5.1900000000000004E-4</v>
      </c>
    </row>
    <row r="545" spans="1:20" x14ac:dyDescent="0.25">
      <c r="A545">
        <v>543</v>
      </c>
      <c r="B545">
        <v>9</v>
      </c>
      <c r="C545" t="s">
        <v>193</v>
      </c>
      <c r="D545" t="s">
        <v>193</v>
      </c>
      <c r="E545" t="s">
        <v>80</v>
      </c>
      <c r="F545">
        <v>3.5133999999999999E-2</v>
      </c>
      <c r="G545">
        <v>799.87800000000004</v>
      </c>
      <c r="H545">
        <v>332.428</v>
      </c>
      <c r="I545">
        <v>8.7088959999999993</v>
      </c>
      <c r="J545">
        <v>0</v>
      </c>
      <c r="K545">
        <v>8.0556129999999992</v>
      </c>
      <c r="L545">
        <v>-2.9201999999999999E-2</v>
      </c>
      <c r="M545">
        <v>135.95141799999999</v>
      </c>
      <c r="N545">
        <v>-224.40169900000001</v>
      </c>
      <c r="O545">
        <v>1.544537</v>
      </c>
      <c r="P545">
        <v>135.986816</v>
      </c>
      <c r="Q545">
        <v>-224.42718500000001</v>
      </c>
      <c r="R545">
        <v>1.546508</v>
      </c>
      <c r="S545">
        <v>4.3618350000000001</v>
      </c>
      <c r="T545">
        <v>1.9710000000000001E-3</v>
      </c>
    </row>
    <row r="546" spans="1:20" x14ac:dyDescent="0.25">
      <c r="A546">
        <v>544</v>
      </c>
      <c r="B546">
        <v>9</v>
      </c>
      <c r="C546" t="s">
        <v>193</v>
      </c>
      <c r="D546" t="s">
        <v>193</v>
      </c>
      <c r="E546" t="s">
        <v>80</v>
      </c>
      <c r="F546">
        <v>6.6193000000000002E-2</v>
      </c>
      <c r="G546">
        <v>605.57500000000005</v>
      </c>
      <c r="H546">
        <v>571.28599999999994</v>
      </c>
      <c r="I546">
        <v>6.9501780000000002</v>
      </c>
      <c r="J546">
        <v>0</v>
      </c>
      <c r="K546">
        <v>8.0596239999999995</v>
      </c>
      <c r="L546">
        <v>7.4425000000000005E-2</v>
      </c>
      <c r="M546">
        <v>136.001068</v>
      </c>
      <c r="N546">
        <v>-223.70025000000001</v>
      </c>
      <c r="O546">
        <v>1.5494699999999999</v>
      </c>
      <c r="P546">
        <v>136.001633</v>
      </c>
      <c r="Q546">
        <v>-223.70214799999999</v>
      </c>
      <c r="R546">
        <v>1.549186</v>
      </c>
      <c r="S546">
        <v>0.19806000000000001</v>
      </c>
      <c r="T546">
        <v>2.8400000000000002E-4</v>
      </c>
    </row>
    <row r="547" spans="1:20" x14ac:dyDescent="0.25">
      <c r="A547">
        <v>545</v>
      </c>
      <c r="B547">
        <v>9</v>
      </c>
      <c r="C547" t="s">
        <v>193</v>
      </c>
      <c r="D547" t="s">
        <v>193</v>
      </c>
      <c r="E547" t="s">
        <v>80</v>
      </c>
      <c r="F547">
        <v>1.7104000000000001E-2</v>
      </c>
      <c r="G547">
        <v>558.57799999999997</v>
      </c>
      <c r="H547">
        <v>392.31400000000002</v>
      </c>
      <c r="I547">
        <v>6.6832890000000003</v>
      </c>
      <c r="J547">
        <v>0</v>
      </c>
      <c r="K547">
        <v>8.0656020000000002</v>
      </c>
      <c r="L547">
        <v>-2.8629000000000002E-2</v>
      </c>
      <c r="M547">
        <v>136.00813600000001</v>
      </c>
      <c r="N547">
        <v>-222.97054399999999</v>
      </c>
      <c r="O547">
        <v>1.5502199999999999</v>
      </c>
      <c r="P547">
        <v>136.01496900000001</v>
      </c>
      <c r="Q547">
        <v>-222.97657799999999</v>
      </c>
      <c r="R547">
        <v>1.550748</v>
      </c>
      <c r="S547">
        <v>0.91157500000000002</v>
      </c>
      <c r="T547">
        <v>5.2700000000000002E-4</v>
      </c>
    </row>
    <row r="548" spans="1:20" x14ac:dyDescent="0.25">
      <c r="A548">
        <v>546</v>
      </c>
      <c r="B548">
        <v>8</v>
      </c>
      <c r="C548" t="s">
        <v>194</v>
      </c>
      <c r="D548" t="s">
        <v>194</v>
      </c>
      <c r="E548" t="s">
        <v>80</v>
      </c>
      <c r="F548">
        <v>1.0196E-2</v>
      </c>
      <c r="G548">
        <v>1295.1189999999999</v>
      </c>
      <c r="H548">
        <v>579.57899999999995</v>
      </c>
      <c r="I548">
        <v>7.3944080000000003</v>
      </c>
      <c r="J548">
        <v>0</v>
      </c>
      <c r="K548">
        <v>8.0692260000000005</v>
      </c>
      <c r="L548">
        <v>-3.5687000000000003E-2</v>
      </c>
      <c r="M548">
        <v>136.047426</v>
      </c>
      <c r="N548">
        <v>-222.010763</v>
      </c>
      <c r="O548">
        <v>1.554219</v>
      </c>
      <c r="P548">
        <v>136.031723</v>
      </c>
      <c r="Q548">
        <v>-222.008545</v>
      </c>
      <c r="R548">
        <v>1.552759</v>
      </c>
      <c r="S548">
        <v>1.5859270000000001</v>
      </c>
      <c r="T548">
        <v>1.4599999999999999E-3</v>
      </c>
    </row>
    <row r="549" spans="1:20" x14ac:dyDescent="0.25">
      <c r="A549">
        <v>547</v>
      </c>
      <c r="B549">
        <v>8</v>
      </c>
      <c r="C549" t="s">
        <v>194</v>
      </c>
      <c r="D549" t="s">
        <v>194</v>
      </c>
      <c r="E549" t="s">
        <v>80</v>
      </c>
      <c r="F549">
        <v>8.7215000000000001E-2</v>
      </c>
      <c r="G549">
        <v>511.71699999999998</v>
      </c>
      <c r="H549">
        <v>286.84699999999998</v>
      </c>
      <c r="I549">
        <v>6.2140069999999996</v>
      </c>
      <c r="J549">
        <v>0</v>
      </c>
      <c r="K549">
        <v>8.0679809999999996</v>
      </c>
      <c r="L549">
        <v>5.8909000000000003E-2</v>
      </c>
      <c r="M549">
        <v>136.05225999999999</v>
      </c>
      <c r="N549">
        <v>-221.289963</v>
      </c>
      <c r="O549">
        <v>1.55732</v>
      </c>
      <c r="P549">
        <v>136.043747</v>
      </c>
      <c r="Q549">
        <v>-221.28244000000001</v>
      </c>
      <c r="R549">
        <v>1.554265</v>
      </c>
      <c r="S549">
        <v>1.136055</v>
      </c>
      <c r="T549">
        <v>3.0539999999999999E-3</v>
      </c>
    </row>
    <row r="550" spans="1:20" x14ac:dyDescent="0.25">
      <c r="A550">
        <v>548</v>
      </c>
      <c r="B550">
        <v>8</v>
      </c>
      <c r="C550" t="s">
        <v>194</v>
      </c>
      <c r="D550" t="s">
        <v>194</v>
      </c>
      <c r="E550" t="s">
        <v>80</v>
      </c>
      <c r="F550">
        <v>5.6610000000000002E-3</v>
      </c>
      <c r="G550">
        <v>805.40599999999995</v>
      </c>
      <c r="H550">
        <v>558.91700000000003</v>
      </c>
      <c r="I550">
        <v>6.0224500000000001</v>
      </c>
      <c r="J550">
        <v>0</v>
      </c>
      <c r="K550">
        <v>8.0655009999999994</v>
      </c>
      <c r="L550">
        <v>-4.2969E-2</v>
      </c>
      <c r="M550">
        <v>136.057489</v>
      </c>
      <c r="N550">
        <v>-220.56196800000001</v>
      </c>
      <c r="O550">
        <v>1.554724</v>
      </c>
      <c r="P550">
        <v>136.05505400000001</v>
      </c>
      <c r="Q550">
        <v>-220.556534</v>
      </c>
      <c r="R550">
        <v>1.55447</v>
      </c>
      <c r="S550">
        <v>0.59546500000000002</v>
      </c>
      <c r="T550">
        <v>2.5399999999999999E-4</v>
      </c>
    </row>
    <row r="551" spans="1:20" x14ac:dyDescent="0.25">
      <c r="A551">
        <v>549</v>
      </c>
      <c r="B551">
        <v>8</v>
      </c>
      <c r="C551" t="s">
        <v>194</v>
      </c>
      <c r="D551" t="s">
        <v>194</v>
      </c>
      <c r="E551" t="s">
        <v>80</v>
      </c>
      <c r="F551">
        <v>2.9610999999999998E-2</v>
      </c>
      <c r="G551">
        <v>489.11399999999998</v>
      </c>
      <c r="H551">
        <v>240.01499999999999</v>
      </c>
      <c r="I551">
        <v>5.927327</v>
      </c>
      <c r="J551">
        <v>0</v>
      </c>
      <c r="K551">
        <v>8.063053</v>
      </c>
      <c r="L551">
        <v>6.8510000000000001E-2</v>
      </c>
      <c r="M551">
        <v>136.076303</v>
      </c>
      <c r="N551">
        <v>-219.84152499999999</v>
      </c>
      <c r="O551">
        <v>1.5559149999999999</v>
      </c>
      <c r="P551">
        <v>136.06605500000001</v>
      </c>
      <c r="Q551">
        <v>-219.830872</v>
      </c>
      <c r="R551">
        <v>1.555768</v>
      </c>
      <c r="S551">
        <v>1.4781899999999999</v>
      </c>
      <c r="T551">
        <v>1.46E-4</v>
      </c>
    </row>
    <row r="552" spans="1:20" x14ac:dyDescent="0.25">
      <c r="A552">
        <v>550</v>
      </c>
      <c r="B552">
        <v>7</v>
      </c>
      <c r="C552" t="s">
        <v>195</v>
      </c>
      <c r="D552" t="s">
        <v>195</v>
      </c>
      <c r="E552" t="s">
        <v>80</v>
      </c>
      <c r="F552">
        <v>9.7579999999999993E-3</v>
      </c>
      <c r="G552">
        <v>475.06099999999998</v>
      </c>
      <c r="H552">
        <v>305.82900000000001</v>
      </c>
      <c r="I552">
        <v>5.105372</v>
      </c>
      <c r="J552">
        <v>0</v>
      </c>
      <c r="K552">
        <v>8.0626270000000009</v>
      </c>
      <c r="L552">
        <v>-2.5649000000000002E-2</v>
      </c>
      <c r="M552">
        <v>136.082053</v>
      </c>
      <c r="N552">
        <v>-219.11370700000001</v>
      </c>
      <c r="O552">
        <v>1.5568979999999999</v>
      </c>
      <c r="P552">
        <v>136.07456999999999</v>
      </c>
      <c r="Q552">
        <v>-219.105255</v>
      </c>
      <c r="R552">
        <v>1.5573410000000001</v>
      </c>
      <c r="S552">
        <v>1.1288899999999999</v>
      </c>
      <c r="T552">
        <v>4.4299999999999998E-4</v>
      </c>
    </row>
    <row r="553" spans="1:20" x14ac:dyDescent="0.25">
      <c r="A553">
        <v>551</v>
      </c>
      <c r="B553">
        <v>6</v>
      </c>
      <c r="C553" t="s">
        <v>196</v>
      </c>
      <c r="D553" t="s">
        <v>196</v>
      </c>
      <c r="E553" t="s">
        <v>80</v>
      </c>
      <c r="F553">
        <v>4.2353000000000002E-2</v>
      </c>
      <c r="G553">
        <v>364.34</v>
      </c>
      <c r="H553">
        <v>217.83199999999999</v>
      </c>
      <c r="I553">
        <v>5.8910960000000001</v>
      </c>
      <c r="J553">
        <v>0</v>
      </c>
      <c r="K553">
        <v>8.0635680000000001</v>
      </c>
      <c r="L553">
        <v>-3.1528E-2</v>
      </c>
      <c r="M553">
        <v>136.08092300000001</v>
      </c>
      <c r="N553">
        <v>-218.130912</v>
      </c>
      <c r="O553">
        <v>1.558446</v>
      </c>
      <c r="P553">
        <v>136.084259</v>
      </c>
      <c r="Q553">
        <v>-218.137756</v>
      </c>
      <c r="R553">
        <v>1.559841</v>
      </c>
      <c r="S553">
        <v>0.76141800000000004</v>
      </c>
      <c r="T553">
        <v>1.395E-3</v>
      </c>
    </row>
    <row r="554" spans="1:20" x14ac:dyDescent="0.25">
      <c r="A554">
        <v>552</v>
      </c>
      <c r="B554">
        <v>6</v>
      </c>
      <c r="C554" t="s">
        <v>196</v>
      </c>
      <c r="D554" t="s">
        <v>196</v>
      </c>
      <c r="E554" t="s">
        <v>80</v>
      </c>
      <c r="F554">
        <v>1.9647999999999999E-2</v>
      </c>
      <c r="G554">
        <v>426.75400000000002</v>
      </c>
      <c r="H554">
        <v>409.50299999999999</v>
      </c>
      <c r="I554">
        <v>4.4630979999999996</v>
      </c>
      <c r="J554">
        <v>0</v>
      </c>
      <c r="K554">
        <v>8.043329</v>
      </c>
      <c r="L554">
        <v>6.2728999999999993E-2</v>
      </c>
      <c r="M554">
        <v>136.10346999999999</v>
      </c>
      <c r="N554">
        <v>-217.41974099999999</v>
      </c>
      <c r="O554">
        <v>1.5592630000000001</v>
      </c>
      <c r="P554">
        <v>136.09079</v>
      </c>
      <c r="Q554">
        <v>-217.412781</v>
      </c>
      <c r="R554">
        <v>1.561685</v>
      </c>
      <c r="S554">
        <v>1.446488</v>
      </c>
      <c r="T554">
        <v>2.4229999999999998E-3</v>
      </c>
    </row>
    <row r="555" spans="1:20" x14ac:dyDescent="0.25">
      <c r="A555">
        <v>553</v>
      </c>
      <c r="B555">
        <v>6</v>
      </c>
      <c r="C555" t="s">
        <v>196</v>
      </c>
      <c r="D555" t="s">
        <v>196</v>
      </c>
      <c r="E555" t="s">
        <v>80</v>
      </c>
      <c r="F555">
        <v>1.1537E-2</v>
      </c>
      <c r="G555">
        <v>441.68299999999999</v>
      </c>
      <c r="H555">
        <v>261.82299999999998</v>
      </c>
      <c r="I555">
        <v>4.1876319999999998</v>
      </c>
      <c r="J555">
        <v>0</v>
      </c>
      <c r="K555">
        <v>7.9723290000000002</v>
      </c>
      <c r="L555">
        <v>-4.1489999999999999E-2</v>
      </c>
      <c r="M555">
        <v>136.092367</v>
      </c>
      <c r="N555">
        <v>-216.685901</v>
      </c>
      <c r="O555">
        <v>1.5615870000000001</v>
      </c>
      <c r="P555">
        <v>136.09641999999999</v>
      </c>
      <c r="Q555">
        <v>-216.69207800000001</v>
      </c>
      <c r="R555">
        <v>1.5621370000000001</v>
      </c>
      <c r="S555">
        <v>0.73884399999999995</v>
      </c>
      <c r="T555">
        <v>5.5000000000000003E-4</v>
      </c>
    </row>
    <row r="556" spans="1:20" x14ac:dyDescent="0.25">
      <c r="A556">
        <v>554</v>
      </c>
      <c r="B556">
        <v>6</v>
      </c>
      <c r="C556" t="s">
        <v>196</v>
      </c>
      <c r="D556" t="s">
        <v>196</v>
      </c>
      <c r="E556" t="s">
        <v>80</v>
      </c>
      <c r="F556">
        <v>2.9465999999999999E-2</v>
      </c>
      <c r="G556">
        <v>456.27100000000002</v>
      </c>
      <c r="H556">
        <v>256.25599999999997</v>
      </c>
      <c r="I556">
        <v>4.6901390000000003</v>
      </c>
      <c r="J556">
        <v>0</v>
      </c>
      <c r="K556">
        <v>7.857094</v>
      </c>
      <c r="L556">
        <v>5.7539E-2</v>
      </c>
      <c r="M556">
        <v>136.112708</v>
      </c>
      <c r="N556">
        <v>-215.99111099999999</v>
      </c>
      <c r="O556">
        <v>1.5633239999999999</v>
      </c>
      <c r="P556">
        <v>136.10189800000001</v>
      </c>
      <c r="Q556">
        <v>-215.98014800000001</v>
      </c>
      <c r="R556">
        <v>1.5633159999999999</v>
      </c>
      <c r="S556">
        <v>1.539585</v>
      </c>
      <c r="T556">
        <v>7.9999999999999996E-6</v>
      </c>
    </row>
    <row r="557" spans="1:20" x14ac:dyDescent="0.25">
      <c r="A557">
        <v>555</v>
      </c>
      <c r="B557">
        <v>6</v>
      </c>
      <c r="C557" t="s">
        <v>196</v>
      </c>
      <c r="D557" t="s">
        <v>196</v>
      </c>
      <c r="E557" t="s">
        <v>80</v>
      </c>
      <c r="F557">
        <v>1.7582E-2</v>
      </c>
      <c r="G557">
        <v>600.24400000000003</v>
      </c>
      <c r="H557">
        <v>255.95099999999999</v>
      </c>
      <c r="I557">
        <v>5.2616680000000002</v>
      </c>
      <c r="J557">
        <v>0</v>
      </c>
      <c r="K557">
        <v>7.6843310000000002</v>
      </c>
      <c r="L557">
        <v>5.6251000000000002E-2</v>
      </c>
      <c r="M557">
        <v>136.12559899999999</v>
      </c>
      <c r="N557">
        <v>-215.05950799999999</v>
      </c>
      <c r="O557">
        <v>1.561917</v>
      </c>
      <c r="P557">
        <v>136.108475</v>
      </c>
      <c r="Q557">
        <v>-215.04864499999999</v>
      </c>
      <c r="R557">
        <v>1.5638989999999999</v>
      </c>
      <c r="S557">
        <v>2.0279099999999999</v>
      </c>
      <c r="T557">
        <v>1.9819999999999998E-3</v>
      </c>
    </row>
    <row r="558" spans="1:20" x14ac:dyDescent="0.25">
      <c r="A558">
        <v>556</v>
      </c>
      <c r="B558">
        <v>6</v>
      </c>
      <c r="C558" t="s">
        <v>196</v>
      </c>
      <c r="D558" t="s">
        <v>196</v>
      </c>
      <c r="E558" t="s">
        <v>80</v>
      </c>
      <c r="F558">
        <v>6.8100000000000001E-3</v>
      </c>
      <c r="G558">
        <v>402.37700000000001</v>
      </c>
      <c r="H558">
        <v>245.72499999999999</v>
      </c>
      <c r="I558">
        <v>4.2767189999999999</v>
      </c>
      <c r="J558">
        <v>0</v>
      </c>
      <c r="K558">
        <v>7.5721350000000003</v>
      </c>
      <c r="L558">
        <v>-4.2668999999999999E-2</v>
      </c>
      <c r="M558">
        <v>136.10971699999999</v>
      </c>
      <c r="N558">
        <v>-214.36596399999999</v>
      </c>
      <c r="O558">
        <v>1.5650820000000001</v>
      </c>
      <c r="P558">
        <v>136.11230499999999</v>
      </c>
      <c r="Q558">
        <v>-214.36282299999999</v>
      </c>
      <c r="R558">
        <v>1.564187</v>
      </c>
      <c r="S558">
        <v>0.40690999999999999</v>
      </c>
      <c r="T558">
        <v>8.9499999999999996E-4</v>
      </c>
    </row>
    <row r="559" spans="1:20" x14ac:dyDescent="0.25">
      <c r="A559">
        <v>557</v>
      </c>
      <c r="B559">
        <v>7</v>
      </c>
      <c r="C559" t="s">
        <v>197</v>
      </c>
      <c r="D559" t="s">
        <v>197</v>
      </c>
      <c r="E559" t="s">
        <v>80</v>
      </c>
      <c r="F559">
        <v>4.4350000000000001E-2</v>
      </c>
      <c r="G559">
        <v>438.04199999999997</v>
      </c>
      <c r="H559">
        <v>240.005</v>
      </c>
      <c r="I559">
        <v>4.4825090000000003</v>
      </c>
      <c r="J559">
        <v>0</v>
      </c>
      <c r="K559">
        <v>7.4838420000000001</v>
      </c>
      <c r="L559">
        <v>6.2158999999999999E-2</v>
      </c>
      <c r="M559">
        <v>136.11753400000001</v>
      </c>
      <c r="N559">
        <v>-213.68729300000001</v>
      </c>
      <c r="O559">
        <v>1.5654399999999999</v>
      </c>
      <c r="P559">
        <v>136.115814</v>
      </c>
      <c r="Q559">
        <v>-213.68592799999999</v>
      </c>
      <c r="R559">
        <v>1.565582</v>
      </c>
      <c r="S559">
        <v>0.21953300000000001</v>
      </c>
      <c r="T559">
        <v>1.4200000000000001E-4</v>
      </c>
    </row>
    <row r="560" spans="1:20" x14ac:dyDescent="0.25">
      <c r="A560">
        <v>558</v>
      </c>
      <c r="B560">
        <v>8</v>
      </c>
      <c r="C560" t="s">
        <v>198</v>
      </c>
      <c r="D560" t="s">
        <v>198</v>
      </c>
      <c r="E560" t="s">
        <v>80</v>
      </c>
      <c r="F560">
        <v>3.6687999999999998E-2</v>
      </c>
      <c r="G560">
        <v>518.59299999999996</v>
      </c>
      <c r="H560">
        <v>316.60399999999998</v>
      </c>
      <c r="I560">
        <v>7.3576759999999997</v>
      </c>
      <c r="J560">
        <v>0</v>
      </c>
      <c r="K560">
        <v>7.3900839999999999</v>
      </c>
      <c r="L560">
        <v>5.9832999999999997E-2</v>
      </c>
      <c r="M560">
        <v>136.13538500000001</v>
      </c>
      <c r="N560">
        <v>-212.79782700000001</v>
      </c>
      <c r="O560">
        <v>1.5676680000000001</v>
      </c>
      <c r="P560">
        <v>136.11965900000001</v>
      </c>
      <c r="Q560">
        <v>-212.79409799999999</v>
      </c>
      <c r="R560">
        <v>1.566454</v>
      </c>
      <c r="S560">
        <v>1.61616</v>
      </c>
      <c r="T560">
        <v>1.214E-3</v>
      </c>
    </row>
    <row r="561" spans="1:20" x14ac:dyDescent="0.25">
      <c r="A561">
        <v>559</v>
      </c>
      <c r="B561">
        <v>8</v>
      </c>
      <c r="C561" t="s">
        <v>198</v>
      </c>
      <c r="D561" t="s">
        <v>198</v>
      </c>
      <c r="E561" t="s">
        <v>80</v>
      </c>
      <c r="F561">
        <v>3.1608999999999998E-2</v>
      </c>
      <c r="G561">
        <v>535.09400000000005</v>
      </c>
      <c r="H561">
        <v>269.209</v>
      </c>
      <c r="I561">
        <v>5.8018980000000004</v>
      </c>
      <c r="J561">
        <v>0</v>
      </c>
      <c r="K561">
        <v>7.320316</v>
      </c>
      <c r="L561">
        <v>-5.0320999999999998E-2</v>
      </c>
      <c r="M561">
        <v>136.118788</v>
      </c>
      <c r="N561">
        <v>-212.12835899999999</v>
      </c>
      <c r="O561">
        <v>1.565812</v>
      </c>
      <c r="P561">
        <v>136.12207000000001</v>
      </c>
      <c r="Q561">
        <v>-212.132431</v>
      </c>
      <c r="R561">
        <v>1.566357</v>
      </c>
      <c r="S561">
        <v>0.52302300000000002</v>
      </c>
      <c r="T561">
        <v>5.4500000000000002E-4</v>
      </c>
    </row>
    <row r="562" spans="1:20" x14ac:dyDescent="0.25">
      <c r="A562">
        <v>560</v>
      </c>
      <c r="B562">
        <v>7</v>
      </c>
      <c r="C562" t="s">
        <v>199</v>
      </c>
      <c r="D562" t="s">
        <v>199</v>
      </c>
      <c r="E562" t="s">
        <v>80</v>
      </c>
      <c r="F562">
        <v>3.4584999999999998E-2</v>
      </c>
      <c r="G562">
        <v>707.09500000000003</v>
      </c>
      <c r="H562">
        <v>348.029</v>
      </c>
      <c r="I562">
        <v>5.251722</v>
      </c>
      <c r="J562">
        <v>0</v>
      </c>
      <c r="K562">
        <v>7.2411690000000002</v>
      </c>
      <c r="L562">
        <v>5.7845000000000001E-2</v>
      </c>
      <c r="M562">
        <v>136.110152</v>
      </c>
      <c r="N562">
        <v>-211.48029399999999</v>
      </c>
      <c r="O562">
        <v>1.5650029999999999</v>
      </c>
      <c r="P562">
        <v>136.12464900000001</v>
      </c>
      <c r="Q562">
        <v>-211.47749300000001</v>
      </c>
      <c r="R562">
        <v>1.5672219999999999</v>
      </c>
      <c r="S562">
        <v>1.4765239999999999</v>
      </c>
      <c r="T562">
        <v>2.2190000000000001E-3</v>
      </c>
    </row>
    <row r="563" spans="1:20" x14ac:dyDescent="0.25">
      <c r="A563">
        <v>561</v>
      </c>
      <c r="B563">
        <v>7</v>
      </c>
      <c r="C563" t="s">
        <v>199</v>
      </c>
      <c r="D563" t="s">
        <v>199</v>
      </c>
      <c r="E563" t="s">
        <v>80</v>
      </c>
      <c r="F563">
        <v>2.2024999999999999E-2</v>
      </c>
      <c r="G563">
        <v>782.46600000000001</v>
      </c>
      <c r="H563">
        <v>385.012</v>
      </c>
      <c r="I563">
        <v>6.202617</v>
      </c>
      <c r="J563">
        <v>0</v>
      </c>
      <c r="K563">
        <v>7.1224990000000004</v>
      </c>
      <c r="L563">
        <v>5.7133000000000003E-2</v>
      </c>
      <c r="M563">
        <v>136.13174799999999</v>
      </c>
      <c r="N563">
        <v>-210.62030100000001</v>
      </c>
      <c r="O563">
        <v>1.567612</v>
      </c>
      <c r="P563">
        <v>136.12764000000001</v>
      </c>
      <c r="Q563">
        <v>-210.616165</v>
      </c>
      <c r="R563">
        <v>1.567491</v>
      </c>
      <c r="S563">
        <v>0.58296099999999995</v>
      </c>
      <c r="T563">
        <v>1.21E-4</v>
      </c>
    </row>
    <row r="564" spans="1:20" x14ac:dyDescent="0.25">
      <c r="A564">
        <v>562</v>
      </c>
      <c r="B564">
        <v>7</v>
      </c>
      <c r="C564" t="s">
        <v>199</v>
      </c>
      <c r="D564" t="s">
        <v>199</v>
      </c>
      <c r="E564" t="s">
        <v>80</v>
      </c>
      <c r="F564">
        <v>1.1846000000000001E-2</v>
      </c>
      <c r="G564">
        <v>762.197</v>
      </c>
      <c r="H564">
        <v>364.45800000000003</v>
      </c>
      <c r="I564">
        <v>4.46753</v>
      </c>
      <c r="J564">
        <v>0</v>
      </c>
      <c r="K564">
        <v>7.0311579999999996</v>
      </c>
      <c r="L564">
        <v>-5.4746000000000003E-2</v>
      </c>
      <c r="M564">
        <v>136.14982900000001</v>
      </c>
      <c r="N564">
        <v>-209.99990099999999</v>
      </c>
      <c r="O564">
        <v>1.567137</v>
      </c>
      <c r="P564">
        <v>136.12962300000001</v>
      </c>
      <c r="Q564">
        <v>-209.979736</v>
      </c>
      <c r="R564">
        <v>1.5670539999999999</v>
      </c>
      <c r="S564">
        <v>2.8545790000000002</v>
      </c>
      <c r="T564">
        <v>8.2999999999999998E-5</v>
      </c>
    </row>
    <row r="565" spans="1:20" x14ac:dyDescent="0.25">
      <c r="A565">
        <v>563</v>
      </c>
      <c r="B565">
        <v>7</v>
      </c>
      <c r="C565" t="s">
        <v>199</v>
      </c>
      <c r="D565" t="s">
        <v>199</v>
      </c>
      <c r="E565" t="s">
        <v>80</v>
      </c>
      <c r="F565">
        <v>2.4615999999999999E-2</v>
      </c>
      <c r="G565">
        <v>781.65</v>
      </c>
      <c r="H565">
        <v>497.19499999999999</v>
      </c>
      <c r="I565">
        <v>4.2325350000000004</v>
      </c>
      <c r="J565">
        <v>0</v>
      </c>
      <c r="K565">
        <v>6.9439919999999997</v>
      </c>
      <c r="L565">
        <v>6.0283000000000003E-2</v>
      </c>
      <c r="M565">
        <v>136.12954500000001</v>
      </c>
      <c r="N565">
        <v>-209.34876199999999</v>
      </c>
      <c r="O565">
        <v>1.5680480000000001</v>
      </c>
      <c r="P565">
        <v>136.131653</v>
      </c>
      <c r="Q565">
        <v>-209.35131799999999</v>
      </c>
      <c r="R565">
        <v>1.56792</v>
      </c>
      <c r="S565">
        <v>0.33132600000000001</v>
      </c>
      <c r="T565">
        <v>1.2799999999999999E-4</v>
      </c>
    </row>
    <row r="566" spans="1:20" x14ac:dyDescent="0.25">
      <c r="A566">
        <v>564</v>
      </c>
      <c r="B566">
        <v>7</v>
      </c>
      <c r="C566" t="s">
        <v>199</v>
      </c>
      <c r="D566" t="s">
        <v>199</v>
      </c>
      <c r="E566" t="s">
        <v>80</v>
      </c>
      <c r="F566">
        <v>2.5589000000000001E-2</v>
      </c>
      <c r="G566">
        <v>816.23500000000001</v>
      </c>
      <c r="H566">
        <v>393.59100000000001</v>
      </c>
      <c r="I566">
        <v>6.0271949999999999</v>
      </c>
      <c r="J566">
        <v>0</v>
      </c>
      <c r="K566">
        <v>6.8374420000000002</v>
      </c>
      <c r="L566">
        <v>6.0037E-2</v>
      </c>
      <c r="M566">
        <v>136.15231900000001</v>
      </c>
      <c r="N566">
        <v>-208.52145999999999</v>
      </c>
      <c r="O566">
        <v>1.5715110000000001</v>
      </c>
      <c r="P566">
        <v>136.133713</v>
      </c>
      <c r="Q566">
        <v>-208.52505500000001</v>
      </c>
      <c r="R566">
        <v>1.568357</v>
      </c>
      <c r="S566">
        <v>1.895076</v>
      </c>
      <c r="T566">
        <v>3.1540000000000001E-3</v>
      </c>
    </row>
    <row r="567" spans="1:20" x14ac:dyDescent="0.25">
      <c r="A567">
        <v>565</v>
      </c>
      <c r="B567">
        <v>9</v>
      </c>
      <c r="C567" t="s">
        <v>200</v>
      </c>
      <c r="D567" t="s">
        <v>200</v>
      </c>
      <c r="E567" t="s">
        <v>80</v>
      </c>
      <c r="F567">
        <v>4.6639E-2</v>
      </c>
      <c r="G567">
        <v>606.69000000000005</v>
      </c>
      <c r="H567">
        <v>263.661</v>
      </c>
      <c r="I567">
        <v>6.4119510000000002</v>
      </c>
      <c r="J567">
        <v>0</v>
      </c>
      <c r="K567">
        <v>6.7623040000000003</v>
      </c>
      <c r="L567">
        <v>-5.4859999999999999E-2</v>
      </c>
      <c r="M567">
        <v>136.131091</v>
      </c>
      <c r="N567">
        <v>-207.91532699999999</v>
      </c>
      <c r="O567">
        <v>1.5669960000000001</v>
      </c>
      <c r="P567">
        <v>136.134918</v>
      </c>
      <c r="Q567">
        <v>-207.91345200000001</v>
      </c>
      <c r="R567">
        <v>1.5680320000000001</v>
      </c>
      <c r="S567">
        <v>0.42616500000000002</v>
      </c>
      <c r="T567">
        <v>1.036E-3</v>
      </c>
    </row>
    <row r="568" spans="1:20" x14ac:dyDescent="0.25">
      <c r="A568">
        <v>566</v>
      </c>
      <c r="B568">
        <v>9</v>
      </c>
      <c r="C568" t="s">
        <v>200</v>
      </c>
      <c r="D568" t="s">
        <v>200</v>
      </c>
      <c r="E568" t="s">
        <v>80</v>
      </c>
      <c r="F568">
        <v>5.1936999999999997E-2</v>
      </c>
      <c r="G568">
        <v>1027.944</v>
      </c>
      <c r="H568">
        <v>383.00900000000001</v>
      </c>
      <c r="I568">
        <v>5.4612259999999999</v>
      </c>
      <c r="J568">
        <v>0</v>
      </c>
      <c r="K568">
        <v>6.6875450000000001</v>
      </c>
      <c r="L568">
        <v>5.919E-2</v>
      </c>
      <c r="M568">
        <v>136.13508300000001</v>
      </c>
      <c r="N568">
        <v>-207.306028</v>
      </c>
      <c r="O568">
        <v>1.5675760000000001</v>
      </c>
      <c r="P568">
        <v>136.13639800000001</v>
      </c>
      <c r="Q568">
        <v>-207.308548</v>
      </c>
      <c r="R568">
        <v>1.568786</v>
      </c>
      <c r="S568">
        <v>0.28428100000000001</v>
      </c>
      <c r="T568">
        <v>1.2099999999999999E-3</v>
      </c>
    </row>
    <row r="569" spans="1:20" x14ac:dyDescent="0.25">
      <c r="A569">
        <v>567</v>
      </c>
      <c r="B569">
        <v>9</v>
      </c>
      <c r="C569" t="s">
        <v>200</v>
      </c>
      <c r="D569" t="s">
        <v>200</v>
      </c>
      <c r="E569" t="s">
        <v>80</v>
      </c>
      <c r="F569">
        <v>1.9618E-2</v>
      </c>
      <c r="G569">
        <v>545.34400000000005</v>
      </c>
      <c r="H569">
        <v>352.70800000000003</v>
      </c>
      <c r="I569">
        <v>5.4695029999999996</v>
      </c>
      <c r="J569">
        <v>0</v>
      </c>
      <c r="K569">
        <v>6.6112820000000001</v>
      </c>
      <c r="L569">
        <v>-5.6934999999999999E-2</v>
      </c>
      <c r="M569">
        <v>136.1628</v>
      </c>
      <c r="N569">
        <v>-206.715439</v>
      </c>
      <c r="O569">
        <v>1.5698259999999999</v>
      </c>
      <c r="P569">
        <v>136.13748200000001</v>
      </c>
      <c r="Q569">
        <v>-206.71047999999999</v>
      </c>
      <c r="R569">
        <v>1.5683149999999999</v>
      </c>
      <c r="S569">
        <v>2.5799080000000001</v>
      </c>
      <c r="T569">
        <v>1.511E-3</v>
      </c>
    </row>
    <row r="570" spans="1:20" x14ac:dyDescent="0.25">
      <c r="A570">
        <v>568</v>
      </c>
      <c r="B570">
        <v>9</v>
      </c>
      <c r="C570" t="s">
        <v>200</v>
      </c>
      <c r="D570" t="s">
        <v>200</v>
      </c>
      <c r="E570" t="s">
        <v>80</v>
      </c>
      <c r="F570">
        <v>8.7229999999999999E-3</v>
      </c>
      <c r="G570">
        <v>636.18399999999997</v>
      </c>
      <c r="H570">
        <v>509.411</v>
      </c>
      <c r="I570">
        <v>5.39588</v>
      </c>
      <c r="J570">
        <v>0</v>
      </c>
      <c r="K570">
        <v>6.5333540000000001</v>
      </c>
      <c r="L570">
        <v>5.9112999999999999E-2</v>
      </c>
      <c r="M570">
        <v>136.135829</v>
      </c>
      <c r="N570">
        <v>-206.12154899999999</v>
      </c>
      <c r="O570">
        <v>1.5687359999999999</v>
      </c>
      <c r="P570">
        <v>136.138901</v>
      </c>
      <c r="Q570">
        <v>-206.11935399999999</v>
      </c>
      <c r="R570">
        <v>1.568975</v>
      </c>
      <c r="S570">
        <v>0.37754199999999999</v>
      </c>
      <c r="T570">
        <v>2.3900000000000001E-4</v>
      </c>
    </row>
    <row r="571" spans="1:20" x14ac:dyDescent="0.25">
      <c r="A571">
        <v>569</v>
      </c>
      <c r="B571">
        <v>9</v>
      </c>
      <c r="C571" t="s">
        <v>200</v>
      </c>
      <c r="D571" t="s">
        <v>200</v>
      </c>
      <c r="E571" t="s">
        <v>80</v>
      </c>
      <c r="F571">
        <v>3.7184000000000002E-2</v>
      </c>
      <c r="G571">
        <v>610.03700000000003</v>
      </c>
      <c r="H571">
        <v>367.15300000000002</v>
      </c>
      <c r="I571">
        <v>7.6126560000000003</v>
      </c>
      <c r="J571">
        <v>0</v>
      </c>
      <c r="K571">
        <v>6.4294279999999997</v>
      </c>
      <c r="L571">
        <v>5.9730999999999999E-2</v>
      </c>
      <c r="M571">
        <v>136.13461699999999</v>
      </c>
      <c r="N571">
        <v>-205.34645800000001</v>
      </c>
      <c r="O571">
        <v>1.5679650000000001</v>
      </c>
      <c r="P571">
        <v>136.14044200000001</v>
      </c>
      <c r="Q571">
        <v>-205.342117</v>
      </c>
      <c r="R571">
        <v>1.5690630000000001</v>
      </c>
      <c r="S571">
        <v>0.72640700000000002</v>
      </c>
      <c r="T571">
        <v>1.098E-3</v>
      </c>
    </row>
    <row r="572" spans="1:20" x14ac:dyDescent="0.25">
      <c r="A572">
        <v>570</v>
      </c>
      <c r="B572">
        <v>8</v>
      </c>
      <c r="C572" t="s">
        <v>201</v>
      </c>
      <c r="D572" t="s">
        <v>201</v>
      </c>
      <c r="E572" t="s">
        <v>80</v>
      </c>
      <c r="F572">
        <v>1.6803999999999999E-2</v>
      </c>
      <c r="G572">
        <v>467.44400000000002</v>
      </c>
      <c r="H572">
        <v>368.334</v>
      </c>
      <c r="I572">
        <v>4.2064589999999997</v>
      </c>
      <c r="J572">
        <v>0</v>
      </c>
      <c r="K572">
        <v>6.3533980000000003</v>
      </c>
      <c r="L572">
        <v>-5.6432999999999997E-2</v>
      </c>
      <c r="M572">
        <v>136.142494</v>
      </c>
      <c r="N572">
        <v>-204.76692</v>
      </c>
      <c r="O572">
        <v>1.569064</v>
      </c>
      <c r="P572">
        <v>136.14120500000001</v>
      </c>
      <c r="Q572">
        <v>-204.76731899999999</v>
      </c>
      <c r="R572">
        <v>1.568635</v>
      </c>
      <c r="S572">
        <v>0.134908</v>
      </c>
      <c r="T572">
        <v>4.2900000000000002E-4</v>
      </c>
    </row>
    <row r="573" spans="1:20" x14ac:dyDescent="0.25">
      <c r="A573">
        <v>571</v>
      </c>
      <c r="B573">
        <v>8</v>
      </c>
      <c r="C573" t="s">
        <v>201</v>
      </c>
      <c r="D573" t="s">
        <v>201</v>
      </c>
      <c r="E573" t="s">
        <v>80</v>
      </c>
      <c r="F573">
        <v>1.4678999999999999E-2</v>
      </c>
      <c r="G573">
        <v>478.53500000000003</v>
      </c>
      <c r="H573">
        <v>249.91800000000001</v>
      </c>
      <c r="I573">
        <v>5.1826790000000003</v>
      </c>
      <c r="J573">
        <v>0</v>
      </c>
      <c r="K573">
        <v>6.2796130000000003</v>
      </c>
      <c r="L573">
        <v>6.2300000000000001E-2</v>
      </c>
      <c r="M573">
        <v>136.11938499999999</v>
      </c>
      <c r="N573">
        <v>-204.176625</v>
      </c>
      <c r="O573">
        <v>1.5695159999999999</v>
      </c>
      <c r="P573">
        <v>136.14215100000001</v>
      </c>
      <c r="Q573">
        <v>-204.19923399999999</v>
      </c>
      <c r="R573">
        <v>1.5694809999999999</v>
      </c>
      <c r="S573">
        <v>3.2085129999999999</v>
      </c>
      <c r="T573">
        <v>3.4999999999999997E-5</v>
      </c>
    </row>
    <row r="574" spans="1:20" x14ac:dyDescent="0.25">
      <c r="A574">
        <v>572</v>
      </c>
      <c r="B574">
        <v>8</v>
      </c>
      <c r="C574" t="s">
        <v>201</v>
      </c>
      <c r="D574" t="s">
        <v>201</v>
      </c>
      <c r="E574" t="s">
        <v>80</v>
      </c>
      <c r="F574">
        <v>2.6952E-2</v>
      </c>
      <c r="G574">
        <v>457.08100000000002</v>
      </c>
      <c r="H574">
        <v>303.976</v>
      </c>
      <c r="I574">
        <v>5.7224599999999999</v>
      </c>
      <c r="J574">
        <v>0</v>
      </c>
      <c r="K574">
        <v>6.18398</v>
      </c>
      <c r="L574">
        <v>6.1811999999999999E-2</v>
      </c>
      <c r="M574">
        <v>136.14960099999999</v>
      </c>
      <c r="N574">
        <v>-203.44781399999999</v>
      </c>
      <c r="O574">
        <v>1.570562</v>
      </c>
      <c r="P574">
        <v>136.14305100000001</v>
      </c>
      <c r="Q574">
        <v>-203.45193499999999</v>
      </c>
      <c r="R574">
        <v>1.5697220000000001</v>
      </c>
      <c r="S574">
        <v>0.77384500000000001</v>
      </c>
      <c r="T574">
        <v>8.3900000000000001E-4</v>
      </c>
    </row>
    <row r="575" spans="1:20" x14ac:dyDescent="0.25">
      <c r="A575">
        <v>573</v>
      </c>
      <c r="B575">
        <v>8</v>
      </c>
      <c r="C575" t="s">
        <v>201</v>
      </c>
      <c r="D575" t="s">
        <v>201</v>
      </c>
      <c r="E575" t="s">
        <v>80</v>
      </c>
      <c r="F575">
        <v>5.2429000000000003E-2</v>
      </c>
      <c r="G575">
        <v>489.96600000000001</v>
      </c>
      <c r="H575">
        <v>272.94</v>
      </c>
      <c r="I575">
        <v>4.6654</v>
      </c>
      <c r="J575">
        <v>0</v>
      </c>
      <c r="K575">
        <v>6.1131510000000002</v>
      </c>
      <c r="L575">
        <v>-5.9242999999999997E-2</v>
      </c>
      <c r="M575">
        <v>136.14199199999999</v>
      </c>
      <c r="N575">
        <v>-202.905281</v>
      </c>
      <c r="O575">
        <v>1.566716</v>
      </c>
      <c r="P575">
        <v>136.143463</v>
      </c>
      <c r="Q575">
        <v>-202.89892599999999</v>
      </c>
      <c r="R575">
        <v>1.5692440000000001</v>
      </c>
      <c r="S575">
        <v>0.65233300000000005</v>
      </c>
      <c r="T575">
        <v>2.5279999999999999E-3</v>
      </c>
    </row>
    <row r="576" spans="1:20" x14ac:dyDescent="0.25">
      <c r="A576">
        <v>574</v>
      </c>
      <c r="B576">
        <v>8</v>
      </c>
      <c r="C576" t="s">
        <v>201</v>
      </c>
      <c r="D576" t="s">
        <v>201</v>
      </c>
      <c r="E576" t="s">
        <v>80</v>
      </c>
      <c r="F576">
        <v>3.6760000000000001E-2</v>
      </c>
      <c r="G576">
        <v>453.322</v>
      </c>
      <c r="H576">
        <v>284.33600000000001</v>
      </c>
      <c r="I576">
        <v>4.2116179999999996</v>
      </c>
      <c r="J576">
        <v>0</v>
      </c>
      <c r="K576">
        <v>6.0423749999999998</v>
      </c>
      <c r="L576">
        <v>6.2351999999999998E-2</v>
      </c>
      <c r="M576">
        <v>136.12989099999999</v>
      </c>
      <c r="N576">
        <v>-202.34474599999999</v>
      </c>
      <c r="O576">
        <v>1.5690230000000001</v>
      </c>
      <c r="P576">
        <v>136.14418000000001</v>
      </c>
      <c r="Q576">
        <v>-202.352249</v>
      </c>
      <c r="R576">
        <v>1.569993</v>
      </c>
      <c r="S576">
        <v>1.6139250000000001</v>
      </c>
      <c r="T576">
        <v>9.7000000000000005E-4</v>
      </c>
    </row>
    <row r="577" spans="1:20" x14ac:dyDescent="0.25">
      <c r="A577">
        <v>575</v>
      </c>
      <c r="B577">
        <v>7</v>
      </c>
      <c r="C577" t="s">
        <v>202</v>
      </c>
      <c r="D577" t="s">
        <v>202</v>
      </c>
      <c r="E577" t="s">
        <v>80</v>
      </c>
      <c r="F577">
        <v>4.8122999999999999E-2</v>
      </c>
      <c r="G577">
        <v>400.88400000000001</v>
      </c>
      <c r="H577">
        <v>232.63200000000001</v>
      </c>
      <c r="I577">
        <v>5.8125239999999998</v>
      </c>
      <c r="J577">
        <v>0</v>
      </c>
      <c r="K577">
        <v>5.9483230000000002</v>
      </c>
      <c r="L577">
        <v>6.2114999999999997E-2</v>
      </c>
      <c r="M577">
        <v>136.15897899999999</v>
      </c>
      <c r="N577">
        <v>-201.64554000000001</v>
      </c>
      <c r="O577">
        <v>1.5681879999999999</v>
      </c>
      <c r="P577">
        <v>136.14482100000001</v>
      </c>
      <c r="Q577">
        <v>-201.63317900000001</v>
      </c>
      <c r="R577">
        <v>1.570136</v>
      </c>
      <c r="S577">
        <v>1.8794999999999999</v>
      </c>
      <c r="T577">
        <v>1.9480000000000001E-3</v>
      </c>
    </row>
    <row r="578" spans="1:20" x14ac:dyDescent="0.25">
      <c r="A578">
        <v>576</v>
      </c>
      <c r="B578">
        <v>7</v>
      </c>
      <c r="C578" t="s">
        <v>202</v>
      </c>
      <c r="D578" t="s">
        <v>202</v>
      </c>
      <c r="E578" t="s">
        <v>80</v>
      </c>
      <c r="F578">
        <v>1.6112000000000001E-2</v>
      </c>
      <c r="G578">
        <v>767.42600000000004</v>
      </c>
      <c r="H578">
        <v>390.83499999999998</v>
      </c>
      <c r="I578">
        <v>3.4354360000000002</v>
      </c>
      <c r="J578">
        <v>0</v>
      </c>
      <c r="K578">
        <v>5.8785970000000001</v>
      </c>
      <c r="L578">
        <v>-6.1253000000000002E-2</v>
      </c>
      <c r="M578">
        <v>136.141448</v>
      </c>
      <c r="N578">
        <v>-201.101359</v>
      </c>
      <c r="O578">
        <v>1.5701290000000001</v>
      </c>
      <c r="P578">
        <v>136.145081</v>
      </c>
      <c r="Q578">
        <v>-201.10127299999999</v>
      </c>
      <c r="R578">
        <v>1.569583</v>
      </c>
      <c r="S578">
        <v>0.36335099999999998</v>
      </c>
      <c r="T578">
        <v>5.4600000000000004E-4</v>
      </c>
    </row>
    <row r="579" spans="1:20" x14ac:dyDescent="0.25">
      <c r="A579">
        <v>577</v>
      </c>
      <c r="B579">
        <v>7</v>
      </c>
      <c r="C579" t="s">
        <v>202</v>
      </c>
      <c r="D579" t="s">
        <v>202</v>
      </c>
      <c r="E579" t="s">
        <v>80</v>
      </c>
      <c r="F579">
        <v>4.2986999999999997E-2</v>
      </c>
      <c r="G579">
        <v>411.62400000000002</v>
      </c>
      <c r="H579">
        <v>238.68799999999999</v>
      </c>
      <c r="I579">
        <v>3.9130189999999998</v>
      </c>
      <c r="J579">
        <v>0</v>
      </c>
      <c r="K579">
        <v>5.8099559999999997</v>
      </c>
      <c r="L579">
        <v>6.2399999999999997E-2</v>
      </c>
      <c r="M579">
        <v>136.15381300000001</v>
      </c>
      <c r="N579">
        <v>-200.58475200000001</v>
      </c>
      <c r="O579">
        <v>1.5701750000000001</v>
      </c>
      <c r="P579">
        <v>136.14572100000001</v>
      </c>
      <c r="Q579">
        <v>-200.575638</v>
      </c>
      <c r="R579">
        <v>1.5702400000000001</v>
      </c>
      <c r="S579">
        <v>1.2187730000000001</v>
      </c>
      <c r="T579">
        <v>6.4999999999999994E-5</v>
      </c>
    </row>
    <row r="580" spans="1:20" x14ac:dyDescent="0.25">
      <c r="A580">
        <v>578</v>
      </c>
      <c r="B580">
        <v>7</v>
      </c>
      <c r="C580" t="s">
        <v>202</v>
      </c>
      <c r="D580" t="s">
        <v>202</v>
      </c>
      <c r="E580" t="s">
        <v>80</v>
      </c>
      <c r="F580">
        <v>2.3019999999999999E-2</v>
      </c>
      <c r="G580">
        <v>435.85399999999998</v>
      </c>
      <c r="H580">
        <v>363.51</v>
      </c>
      <c r="I580">
        <v>4.7303309999999996</v>
      </c>
      <c r="J580">
        <v>0</v>
      </c>
      <c r="K580">
        <v>5.7174620000000003</v>
      </c>
      <c r="L580">
        <v>0.11588900000000001</v>
      </c>
      <c r="M580">
        <v>136.160394</v>
      </c>
      <c r="N580">
        <v>-199.89850899999999</v>
      </c>
      <c r="O580">
        <v>1.5709120000000001</v>
      </c>
      <c r="P580">
        <v>136.14501999999999</v>
      </c>
      <c r="Q580">
        <v>-199.88438400000001</v>
      </c>
      <c r="R580">
        <v>1.5714269999999999</v>
      </c>
      <c r="S580">
        <v>2.0877940000000001</v>
      </c>
      <c r="T580">
        <v>5.1500000000000005E-4</v>
      </c>
    </row>
    <row r="581" spans="1:20" x14ac:dyDescent="0.25">
      <c r="A581">
        <v>579</v>
      </c>
      <c r="B581">
        <v>7</v>
      </c>
      <c r="C581" t="s">
        <v>202</v>
      </c>
      <c r="D581" t="s">
        <v>202</v>
      </c>
      <c r="E581" t="s">
        <v>80</v>
      </c>
      <c r="F581">
        <v>1.3511E-2</v>
      </c>
      <c r="G581">
        <v>562.548</v>
      </c>
      <c r="H581">
        <v>371.53100000000001</v>
      </c>
      <c r="I581">
        <v>4.0643539999999998</v>
      </c>
      <c r="J581">
        <v>0</v>
      </c>
      <c r="K581">
        <v>5.6721690000000002</v>
      </c>
      <c r="L581">
        <v>1.5350000000000001E-2</v>
      </c>
      <c r="M581">
        <v>136.13187400000001</v>
      </c>
      <c r="N581">
        <v>-199.37173999999999</v>
      </c>
      <c r="O581">
        <v>1.5785579999999999</v>
      </c>
      <c r="P581">
        <v>136.13685599999999</v>
      </c>
      <c r="Q581">
        <v>-199.372345</v>
      </c>
      <c r="R581">
        <v>1.577258</v>
      </c>
      <c r="S581">
        <v>0.50186699999999995</v>
      </c>
      <c r="T581">
        <v>1.2999999999999999E-3</v>
      </c>
    </row>
    <row r="582" spans="1:20" x14ac:dyDescent="0.25">
      <c r="A582">
        <v>580</v>
      </c>
      <c r="B582">
        <v>7</v>
      </c>
      <c r="C582" t="s">
        <v>202</v>
      </c>
      <c r="D582" t="s">
        <v>202</v>
      </c>
      <c r="E582" t="s">
        <v>80</v>
      </c>
      <c r="F582">
        <v>3.074E-2</v>
      </c>
      <c r="G582">
        <v>441.70400000000001</v>
      </c>
      <c r="H582">
        <v>266.24700000000001</v>
      </c>
      <c r="I582">
        <v>4.0438159999999996</v>
      </c>
      <c r="J582">
        <v>0</v>
      </c>
      <c r="K582">
        <v>5.6350160000000002</v>
      </c>
      <c r="L582">
        <v>0.182167</v>
      </c>
      <c r="M582">
        <v>136.142696</v>
      </c>
      <c r="N582">
        <v>-198.86896899999999</v>
      </c>
      <c r="O582">
        <v>1.586236</v>
      </c>
      <c r="P582">
        <v>136.124573</v>
      </c>
      <c r="Q582">
        <v>-198.86360199999999</v>
      </c>
      <c r="R582">
        <v>1.5854349999999999</v>
      </c>
      <c r="S582">
        <v>1.8901060000000001</v>
      </c>
      <c r="T582">
        <v>8.0199999999999998E-4</v>
      </c>
    </row>
    <row r="583" spans="1:20" x14ac:dyDescent="0.25">
      <c r="A583">
        <v>581</v>
      </c>
      <c r="B583">
        <v>7</v>
      </c>
      <c r="C583" t="s">
        <v>202</v>
      </c>
      <c r="D583" t="s">
        <v>202</v>
      </c>
      <c r="E583" t="s">
        <v>80</v>
      </c>
      <c r="F583">
        <v>6.7510000000000001E-3</v>
      </c>
      <c r="G583">
        <v>419.42899999999997</v>
      </c>
      <c r="H583">
        <v>297.06099999999998</v>
      </c>
      <c r="I583">
        <v>3.9405489999999999</v>
      </c>
      <c r="J583">
        <v>0</v>
      </c>
      <c r="K583">
        <v>5.5833909999999998</v>
      </c>
      <c r="L583">
        <v>0.13226599999999999</v>
      </c>
      <c r="M583">
        <v>136.108113</v>
      </c>
      <c r="N583">
        <v>-198.37154000000001</v>
      </c>
      <c r="O583">
        <v>1.6024050000000001</v>
      </c>
      <c r="P583">
        <v>136.09806800000001</v>
      </c>
      <c r="Q583">
        <v>-198.35964999999999</v>
      </c>
      <c r="R583">
        <v>1.600646</v>
      </c>
      <c r="S583">
        <v>1.5565100000000001</v>
      </c>
      <c r="T583">
        <v>1.7589999999999999E-3</v>
      </c>
    </row>
    <row r="584" spans="1:20" x14ac:dyDescent="0.25">
      <c r="A584">
        <v>582</v>
      </c>
      <c r="B584">
        <v>7</v>
      </c>
      <c r="C584" t="s">
        <v>202</v>
      </c>
      <c r="D584" t="s">
        <v>202</v>
      </c>
      <c r="E584" t="s">
        <v>80</v>
      </c>
      <c r="F584">
        <v>6.9740000000000002E-3</v>
      </c>
      <c r="G584">
        <v>771.76400000000001</v>
      </c>
      <c r="H584">
        <v>398.142</v>
      </c>
      <c r="I584">
        <v>4.8595319999999997</v>
      </c>
      <c r="J584">
        <v>0</v>
      </c>
      <c r="K584">
        <v>5.5052250000000003</v>
      </c>
      <c r="L584">
        <v>0.10617500000000001</v>
      </c>
      <c r="M584">
        <v>136.05084400000001</v>
      </c>
      <c r="N584">
        <v>-197.69771499999999</v>
      </c>
      <c r="O584">
        <v>1.6227259999999999</v>
      </c>
      <c r="P584">
        <v>136.04937699999999</v>
      </c>
      <c r="Q584">
        <v>-197.69612100000001</v>
      </c>
      <c r="R584">
        <v>1.6226750000000001</v>
      </c>
      <c r="S584">
        <v>0.21662100000000001</v>
      </c>
      <c r="T584">
        <v>5.1E-5</v>
      </c>
    </row>
    <row r="585" spans="1:20" x14ac:dyDescent="0.25">
      <c r="A585">
        <v>583</v>
      </c>
      <c r="B585">
        <v>7</v>
      </c>
      <c r="C585" t="s">
        <v>202</v>
      </c>
      <c r="D585" t="s">
        <v>202</v>
      </c>
      <c r="E585" t="s">
        <v>80</v>
      </c>
      <c r="F585">
        <v>2.4639000000000001E-2</v>
      </c>
      <c r="G585">
        <v>756.74199999999996</v>
      </c>
      <c r="H585">
        <v>344.70499999999998</v>
      </c>
      <c r="I585">
        <v>3.103637</v>
      </c>
      <c r="J585">
        <v>0</v>
      </c>
      <c r="K585">
        <v>5.4952719999999999</v>
      </c>
      <c r="L585">
        <v>0.201575</v>
      </c>
      <c r="M585">
        <v>136.00692799999999</v>
      </c>
      <c r="N585">
        <v>-197.20323500000001</v>
      </c>
      <c r="O585">
        <v>1.637148</v>
      </c>
      <c r="P585">
        <v>136.007034</v>
      </c>
      <c r="Q585">
        <v>-197.203857</v>
      </c>
      <c r="R585">
        <v>1.6370359999999999</v>
      </c>
      <c r="S585">
        <v>6.3099000000000002E-2</v>
      </c>
      <c r="T585">
        <v>1.12E-4</v>
      </c>
    </row>
    <row r="586" spans="1:20" x14ac:dyDescent="0.25">
      <c r="A586">
        <v>584</v>
      </c>
      <c r="B586">
        <v>7</v>
      </c>
      <c r="C586" t="s">
        <v>202</v>
      </c>
      <c r="D586" t="s">
        <v>202</v>
      </c>
      <c r="E586" t="s">
        <v>80</v>
      </c>
      <c r="F586">
        <v>2.7251999999999998E-2</v>
      </c>
      <c r="G586">
        <v>474.75799999999998</v>
      </c>
      <c r="H586">
        <v>285.58600000000001</v>
      </c>
      <c r="I586">
        <v>3.682604</v>
      </c>
      <c r="J586">
        <v>0</v>
      </c>
      <c r="K586">
        <v>5.6747839999999998</v>
      </c>
      <c r="L586">
        <v>6.2747999999999998E-2</v>
      </c>
      <c r="M586">
        <v>135.966452</v>
      </c>
      <c r="N586">
        <v>-196.707853</v>
      </c>
      <c r="O586">
        <v>1.648072</v>
      </c>
      <c r="P586">
        <v>135.959351</v>
      </c>
      <c r="Q586">
        <v>-196.703766</v>
      </c>
      <c r="R586">
        <v>1.6479170000000001</v>
      </c>
      <c r="S586">
        <v>0.81934799999999997</v>
      </c>
      <c r="T586">
        <v>1.55E-4</v>
      </c>
    </row>
    <row r="587" spans="1:20" x14ac:dyDescent="0.25">
      <c r="A587">
        <v>585</v>
      </c>
      <c r="B587">
        <v>7</v>
      </c>
      <c r="C587" t="s">
        <v>202</v>
      </c>
      <c r="D587" t="s">
        <v>202</v>
      </c>
      <c r="E587" t="s">
        <v>80</v>
      </c>
      <c r="F587">
        <v>1.7743999999999999E-2</v>
      </c>
      <c r="G587">
        <v>438.93400000000003</v>
      </c>
      <c r="H587">
        <v>268.02999999999997</v>
      </c>
      <c r="I587">
        <v>5.4222780000000004</v>
      </c>
      <c r="J587">
        <v>0</v>
      </c>
      <c r="K587">
        <v>6.0913040000000001</v>
      </c>
      <c r="L587">
        <v>0.30538900000000002</v>
      </c>
      <c r="M587">
        <v>135.88503800000001</v>
      </c>
      <c r="N587">
        <v>-196.01070999999999</v>
      </c>
      <c r="O587">
        <v>1.672533</v>
      </c>
      <c r="P587">
        <v>135.87294</v>
      </c>
      <c r="Q587">
        <v>-196.00122099999999</v>
      </c>
      <c r="R587">
        <v>1.6726510000000001</v>
      </c>
      <c r="S587">
        <v>1.5375319999999999</v>
      </c>
      <c r="T587">
        <v>1.18E-4</v>
      </c>
    </row>
    <row r="588" spans="1:20" x14ac:dyDescent="0.25">
      <c r="A588">
        <v>586</v>
      </c>
      <c r="B588">
        <v>7</v>
      </c>
      <c r="C588" t="s">
        <v>202</v>
      </c>
      <c r="D588" t="s">
        <v>202</v>
      </c>
      <c r="E588" t="s">
        <v>80</v>
      </c>
      <c r="F588">
        <v>3.0386E-2</v>
      </c>
      <c r="G588">
        <v>764.68</v>
      </c>
      <c r="H588">
        <v>516.26900000000001</v>
      </c>
      <c r="I588">
        <v>5.5843860000000003</v>
      </c>
      <c r="J588">
        <v>0</v>
      </c>
      <c r="K588">
        <v>6.5140260000000003</v>
      </c>
      <c r="L588">
        <v>0.45615099999999997</v>
      </c>
      <c r="M588">
        <v>135.75538399999999</v>
      </c>
      <c r="N588">
        <v>-195.428403</v>
      </c>
      <c r="O588">
        <v>1.711036</v>
      </c>
      <c r="P588">
        <v>135.76937899999999</v>
      </c>
      <c r="Q588">
        <v>-195.440979</v>
      </c>
      <c r="R588">
        <v>1.70912</v>
      </c>
      <c r="S588">
        <v>1.8814930000000001</v>
      </c>
      <c r="T588">
        <v>1.916E-3</v>
      </c>
    </row>
    <row r="589" spans="1:20" x14ac:dyDescent="0.25">
      <c r="A589">
        <v>587</v>
      </c>
      <c r="B589">
        <v>7</v>
      </c>
      <c r="C589" t="s">
        <v>202</v>
      </c>
      <c r="D589" t="s">
        <v>202</v>
      </c>
      <c r="E589" t="s">
        <v>80</v>
      </c>
      <c r="F589">
        <v>6.5154000000000004E-2</v>
      </c>
      <c r="G589">
        <v>784.26700000000005</v>
      </c>
      <c r="H589">
        <v>372.13600000000002</v>
      </c>
      <c r="I589">
        <v>5.0973059999999997</v>
      </c>
      <c r="J589">
        <v>0</v>
      </c>
      <c r="K589">
        <v>6.9867169999999996</v>
      </c>
      <c r="L589">
        <v>0.406366</v>
      </c>
      <c r="M589">
        <v>135.66363999999999</v>
      </c>
      <c r="N589">
        <v>-194.84693200000001</v>
      </c>
      <c r="O589">
        <v>1.7430840000000001</v>
      </c>
      <c r="P589">
        <v>135.63819899999999</v>
      </c>
      <c r="Q589">
        <v>-194.844055</v>
      </c>
      <c r="R589">
        <v>1.74552</v>
      </c>
      <c r="S589">
        <v>2.5603289999999999</v>
      </c>
      <c r="T589">
        <v>2.4359999999999998E-3</v>
      </c>
    </row>
    <row r="590" spans="1:20" x14ac:dyDescent="0.25">
      <c r="A590">
        <v>588</v>
      </c>
      <c r="B590">
        <v>6</v>
      </c>
      <c r="C590" t="s">
        <v>142</v>
      </c>
      <c r="D590" t="s">
        <v>142</v>
      </c>
      <c r="E590" t="s">
        <v>80</v>
      </c>
      <c r="F590">
        <v>2.8903000000000002E-2</v>
      </c>
      <c r="G590">
        <v>718.71699999999998</v>
      </c>
      <c r="H590">
        <v>360.30500000000001</v>
      </c>
      <c r="I590">
        <v>6.9697969999999998</v>
      </c>
      <c r="J590">
        <v>0</v>
      </c>
      <c r="K590">
        <v>7.6107199999999997</v>
      </c>
      <c r="L590">
        <v>0.53202499999999997</v>
      </c>
      <c r="M590">
        <v>135.36176499999999</v>
      </c>
      <c r="N590">
        <v>-193.97619</v>
      </c>
      <c r="O590">
        <v>1.8116049999999999</v>
      </c>
      <c r="P590">
        <v>135.395554</v>
      </c>
      <c r="Q590">
        <v>-193.99764999999999</v>
      </c>
      <c r="R590">
        <v>1.8117190000000001</v>
      </c>
      <c r="S590">
        <v>4.002713</v>
      </c>
      <c r="T590">
        <v>1.1400000000000001E-4</v>
      </c>
    </row>
    <row r="591" spans="1:20" x14ac:dyDescent="0.25">
      <c r="A591">
        <v>589</v>
      </c>
      <c r="B591">
        <v>6</v>
      </c>
      <c r="C591" t="s">
        <v>142</v>
      </c>
      <c r="D591" t="s">
        <v>142</v>
      </c>
      <c r="E591" t="s">
        <v>80</v>
      </c>
      <c r="F591">
        <v>1.9737000000000001E-2</v>
      </c>
      <c r="G591">
        <v>488.13299999999998</v>
      </c>
      <c r="H591">
        <v>398.327</v>
      </c>
      <c r="I591">
        <v>5.323531</v>
      </c>
      <c r="J591">
        <v>0</v>
      </c>
      <c r="K591">
        <v>8.0667880000000007</v>
      </c>
      <c r="L591">
        <v>0.62515600000000004</v>
      </c>
      <c r="M591">
        <v>135.15527499999999</v>
      </c>
      <c r="N591">
        <v>-193.324499</v>
      </c>
      <c r="O591">
        <v>1.861462</v>
      </c>
      <c r="P591">
        <v>135.16598500000001</v>
      </c>
      <c r="Q591">
        <v>-193.32565299999999</v>
      </c>
      <c r="R591">
        <v>1.862106</v>
      </c>
      <c r="S591">
        <v>1.0772040000000001</v>
      </c>
      <c r="T591">
        <v>6.4400000000000004E-4</v>
      </c>
    </row>
    <row r="592" spans="1:20" x14ac:dyDescent="0.25">
      <c r="A592">
        <v>590</v>
      </c>
      <c r="B592">
        <v>6</v>
      </c>
      <c r="C592" t="s">
        <v>142</v>
      </c>
      <c r="D592" t="s">
        <v>142</v>
      </c>
      <c r="E592" t="s">
        <v>80</v>
      </c>
      <c r="F592">
        <v>1.0652E-2</v>
      </c>
      <c r="G592">
        <v>723.88900000000001</v>
      </c>
      <c r="H592">
        <v>393.68900000000002</v>
      </c>
      <c r="I592">
        <v>5.836233</v>
      </c>
      <c r="J592">
        <v>0</v>
      </c>
      <c r="K592">
        <v>8.29068</v>
      </c>
      <c r="L592">
        <v>0.63948400000000005</v>
      </c>
      <c r="M592">
        <v>134.86978999999999</v>
      </c>
      <c r="N592">
        <v>-192.63294500000001</v>
      </c>
      <c r="O592">
        <v>1.9171769999999999</v>
      </c>
      <c r="P592">
        <v>134.889084</v>
      </c>
      <c r="Q592">
        <v>-192.63827499999999</v>
      </c>
      <c r="R592">
        <v>1.9181159999999999</v>
      </c>
      <c r="S592">
        <v>2.0016099999999999</v>
      </c>
      <c r="T592">
        <v>9.3999999999999997E-4</v>
      </c>
    </row>
    <row r="593" spans="1:20" x14ac:dyDescent="0.25">
      <c r="A593">
        <v>591</v>
      </c>
      <c r="B593">
        <v>6</v>
      </c>
      <c r="C593" t="s">
        <v>142</v>
      </c>
      <c r="D593" t="s">
        <v>142</v>
      </c>
      <c r="E593" t="s">
        <v>80</v>
      </c>
      <c r="F593">
        <v>2.4459000000000002E-2</v>
      </c>
      <c r="G593">
        <v>375.24200000000002</v>
      </c>
      <c r="H593">
        <v>305.18099999999998</v>
      </c>
      <c r="I593">
        <v>8.1989380000000001</v>
      </c>
      <c r="J593">
        <v>0</v>
      </c>
      <c r="K593">
        <v>8.1803720000000002</v>
      </c>
      <c r="L593">
        <v>0.75253599999999998</v>
      </c>
      <c r="M593">
        <v>134.483611</v>
      </c>
      <c r="N593">
        <v>-191.75478100000001</v>
      </c>
      <c r="O593">
        <v>2.0054340000000002</v>
      </c>
      <c r="P593">
        <v>134.45008899999999</v>
      </c>
      <c r="Q593">
        <v>-191.74847399999999</v>
      </c>
      <c r="R593">
        <v>2.0065840000000001</v>
      </c>
      <c r="S593">
        <v>3.4110529999999999</v>
      </c>
      <c r="T593">
        <v>1.15E-3</v>
      </c>
    </row>
    <row r="594" spans="1:20" x14ac:dyDescent="0.25">
      <c r="A594">
        <v>592</v>
      </c>
      <c r="B594">
        <v>6</v>
      </c>
      <c r="C594" t="s">
        <v>142</v>
      </c>
      <c r="D594" t="s">
        <v>142</v>
      </c>
      <c r="E594" t="s">
        <v>80</v>
      </c>
      <c r="F594">
        <v>1.4949E-2</v>
      </c>
      <c r="G594">
        <v>380.05500000000001</v>
      </c>
      <c r="H594">
        <v>337.04399999999998</v>
      </c>
      <c r="I594">
        <v>6.6369800000000003</v>
      </c>
      <c r="J594">
        <v>0</v>
      </c>
      <c r="K594">
        <v>7.9625490000000001</v>
      </c>
      <c r="L594">
        <v>0.93159800000000004</v>
      </c>
      <c r="M594">
        <v>134.07362800000001</v>
      </c>
      <c r="N594">
        <v>-191.118708</v>
      </c>
      <c r="O594">
        <v>2.0842290000000001</v>
      </c>
      <c r="P594">
        <v>134.06958</v>
      </c>
      <c r="Q594">
        <v>-191.13038599999999</v>
      </c>
      <c r="R594">
        <v>2.085083</v>
      </c>
      <c r="S594">
        <v>1.2359720000000001</v>
      </c>
      <c r="T594">
        <v>8.5400000000000005E-4</v>
      </c>
    </row>
    <row r="595" spans="1:20" x14ac:dyDescent="0.25">
      <c r="A595">
        <v>593</v>
      </c>
      <c r="B595">
        <v>6</v>
      </c>
      <c r="C595" t="s">
        <v>142</v>
      </c>
      <c r="D595" t="s">
        <v>142</v>
      </c>
      <c r="E595" t="s">
        <v>80</v>
      </c>
      <c r="F595">
        <v>8.8830000000000003E-3</v>
      </c>
      <c r="G595">
        <v>469.858</v>
      </c>
      <c r="H595">
        <v>432.20699999999999</v>
      </c>
      <c r="I595">
        <v>7.3382399999999999</v>
      </c>
      <c r="J595">
        <v>0</v>
      </c>
      <c r="K595">
        <v>7.8069030000000001</v>
      </c>
      <c r="L595">
        <v>0.944998</v>
      </c>
      <c r="M595">
        <v>133.62889200000001</v>
      </c>
      <c r="N595">
        <v>-190.56733500000001</v>
      </c>
      <c r="O595">
        <v>2.171465</v>
      </c>
      <c r="P595">
        <v>133.643753</v>
      </c>
      <c r="Q595">
        <v>-190.56308000000001</v>
      </c>
      <c r="R595">
        <v>2.1706620000000001</v>
      </c>
      <c r="S595">
        <v>1.545809</v>
      </c>
      <c r="T595">
        <v>8.03E-4</v>
      </c>
    </row>
    <row r="596" spans="1:20" x14ac:dyDescent="0.25">
      <c r="A596">
        <v>594</v>
      </c>
      <c r="B596">
        <v>6</v>
      </c>
      <c r="C596" t="s">
        <v>142</v>
      </c>
      <c r="D596" t="s">
        <v>142</v>
      </c>
      <c r="E596" t="s">
        <v>80</v>
      </c>
      <c r="F596">
        <v>1.2749999999999999E-2</v>
      </c>
      <c r="G596">
        <v>730.94799999999998</v>
      </c>
      <c r="H596">
        <v>1742.116</v>
      </c>
      <c r="I596">
        <v>9.2305259999999993</v>
      </c>
      <c r="J596">
        <v>0</v>
      </c>
      <c r="K596">
        <v>7.8727819999999999</v>
      </c>
      <c r="L596">
        <v>0.89634400000000003</v>
      </c>
      <c r="M596">
        <v>133.022806</v>
      </c>
      <c r="N596">
        <v>-189.876746</v>
      </c>
      <c r="O596">
        <v>2.281412</v>
      </c>
      <c r="P596">
        <v>133.00509600000001</v>
      </c>
      <c r="Q596">
        <v>-189.87043800000001</v>
      </c>
      <c r="R596">
        <v>2.283604</v>
      </c>
      <c r="S596">
        <v>1.879999</v>
      </c>
      <c r="T596">
        <v>2.1919999999999999E-3</v>
      </c>
    </row>
    <row r="597" spans="1:20" x14ac:dyDescent="0.25">
      <c r="A597">
        <v>595</v>
      </c>
      <c r="B597">
        <v>6</v>
      </c>
      <c r="C597" t="s">
        <v>142</v>
      </c>
      <c r="D597" t="s">
        <v>142</v>
      </c>
      <c r="E597" t="s">
        <v>80</v>
      </c>
      <c r="F597">
        <v>1.6896999999999999E-2</v>
      </c>
      <c r="G597">
        <v>866.02599999999995</v>
      </c>
      <c r="H597">
        <v>576.005</v>
      </c>
      <c r="I597">
        <v>7.7280199999999999</v>
      </c>
      <c r="J597">
        <v>0</v>
      </c>
      <c r="K597">
        <v>7.9179969999999997</v>
      </c>
      <c r="L597">
        <v>1.0703339999999999</v>
      </c>
      <c r="M597">
        <v>132.44438400000001</v>
      </c>
      <c r="N597">
        <v>-189.400419</v>
      </c>
      <c r="O597">
        <v>2.3727269999999998</v>
      </c>
      <c r="P597">
        <v>132.46875</v>
      </c>
      <c r="Q597">
        <v>-189.40007</v>
      </c>
      <c r="R597">
        <v>2.372579</v>
      </c>
      <c r="S597">
        <v>2.4368970000000001</v>
      </c>
      <c r="T597">
        <v>1.4799999999999999E-4</v>
      </c>
    </row>
    <row r="598" spans="1:20" x14ac:dyDescent="0.25">
      <c r="A598">
        <v>596</v>
      </c>
      <c r="B598">
        <v>6</v>
      </c>
      <c r="C598" t="s">
        <v>142</v>
      </c>
      <c r="D598" t="s">
        <v>142</v>
      </c>
      <c r="E598" t="s">
        <v>80</v>
      </c>
      <c r="F598">
        <v>3.7399000000000002E-2</v>
      </c>
      <c r="G598">
        <v>482.80500000000001</v>
      </c>
      <c r="H598">
        <v>319.00799999999998</v>
      </c>
      <c r="I598">
        <v>7.8554700000000004</v>
      </c>
      <c r="J598">
        <v>0</v>
      </c>
      <c r="K598">
        <v>7.9830920000000001</v>
      </c>
      <c r="L598">
        <v>1.030116</v>
      </c>
      <c r="M598">
        <v>131.87883199999999</v>
      </c>
      <c r="N598">
        <v>-188.980143</v>
      </c>
      <c r="O598">
        <v>2.4720240000000002</v>
      </c>
      <c r="P598">
        <v>131.88368199999999</v>
      </c>
      <c r="Q598">
        <v>-188.98429899999999</v>
      </c>
      <c r="R598">
        <v>2.468928</v>
      </c>
      <c r="S598">
        <v>0.638733</v>
      </c>
      <c r="T598">
        <v>3.0959999999999998E-3</v>
      </c>
    </row>
    <row r="599" spans="1:20" x14ac:dyDescent="0.25">
      <c r="A599">
        <v>597</v>
      </c>
      <c r="B599">
        <v>6</v>
      </c>
      <c r="C599" t="s">
        <v>142</v>
      </c>
      <c r="D599" t="s">
        <v>142</v>
      </c>
      <c r="E599" t="s">
        <v>80</v>
      </c>
      <c r="F599">
        <v>2.0076E-2</v>
      </c>
      <c r="G599">
        <v>396.22300000000001</v>
      </c>
      <c r="H599">
        <v>385.971</v>
      </c>
      <c r="I599">
        <v>10.111905999999999</v>
      </c>
      <c r="J599">
        <v>0</v>
      </c>
      <c r="K599">
        <v>8.0264860000000002</v>
      </c>
      <c r="L599">
        <v>0.99766699999999997</v>
      </c>
      <c r="M599">
        <v>131.052257</v>
      </c>
      <c r="N599">
        <v>-188.50497899999999</v>
      </c>
      <c r="O599">
        <v>2.5938300000000001</v>
      </c>
      <c r="P599">
        <v>131.043869</v>
      </c>
      <c r="Q599">
        <v>-188.50692699999999</v>
      </c>
      <c r="R599">
        <v>2.5918239999999999</v>
      </c>
      <c r="S599">
        <v>0.86115600000000003</v>
      </c>
      <c r="T599">
        <v>2.0070000000000001E-3</v>
      </c>
    </row>
    <row r="600" spans="1:20" x14ac:dyDescent="0.25">
      <c r="A600">
        <v>598</v>
      </c>
      <c r="B600">
        <v>6</v>
      </c>
      <c r="C600" t="s">
        <v>142</v>
      </c>
      <c r="D600" t="s">
        <v>142</v>
      </c>
      <c r="E600" t="s">
        <v>80</v>
      </c>
      <c r="F600">
        <v>1.9613999999999999E-2</v>
      </c>
      <c r="G600">
        <v>392.86900000000003</v>
      </c>
      <c r="H600">
        <v>243.77799999999999</v>
      </c>
      <c r="I600">
        <v>7.1772819999999999</v>
      </c>
      <c r="J600">
        <v>0</v>
      </c>
      <c r="K600">
        <v>8.0175260000000002</v>
      </c>
      <c r="L600">
        <v>1.006283</v>
      </c>
      <c r="M600">
        <v>130.354974</v>
      </c>
      <c r="N600">
        <v>-188.223129</v>
      </c>
      <c r="O600">
        <v>2.6822889999999999</v>
      </c>
      <c r="P600">
        <v>130.38116500000001</v>
      </c>
      <c r="Q600">
        <v>-188.21575899999999</v>
      </c>
      <c r="R600">
        <v>2.682655</v>
      </c>
      <c r="S600">
        <v>2.7208019999999999</v>
      </c>
      <c r="T600">
        <v>3.6600000000000001E-4</v>
      </c>
    </row>
    <row r="601" spans="1:20" x14ac:dyDescent="0.25">
      <c r="A601">
        <v>599</v>
      </c>
      <c r="B601">
        <v>7</v>
      </c>
      <c r="C601" t="s">
        <v>143</v>
      </c>
      <c r="D601" t="s">
        <v>143</v>
      </c>
      <c r="E601" t="s">
        <v>80</v>
      </c>
      <c r="F601">
        <v>1.3982E-2</v>
      </c>
      <c r="G601">
        <v>679.58799999999997</v>
      </c>
      <c r="H601">
        <v>366.59199999999998</v>
      </c>
      <c r="I601">
        <v>9.4832079999999994</v>
      </c>
      <c r="J601">
        <v>0</v>
      </c>
      <c r="K601">
        <v>7.963457</v>
      </c>
      <c r="L601">
        <v>0.94802799999999998</v>
      </c>
      <c r="M601">
        <v>129.68925999999999</v>
      </c>
      <c r="N601">
        <v>-187.98755700000001</v>
      </c>
      <c r="O601">
        <v>2.7712840000000001</v>
      </c>
      <c r="P601">
        <v>129.698868</v>
      </c>
      <c r="Q601">
        <v>-187.98524499999999</v>
      </c>
      <c r="R601">
        <v>2.7714270000000001</v>
      </c>
      <c r="S601">
        <v>0.98824000000000001</v>
      </c>
      <c r="T601">
        <v>1.4300000000000001E-4</v>
      </c>
    </row>
    <row r="602" spans="1:20" x14ac:dyDescent="0.25">
      <c r="A602">
        <v>600</v>
      </c>
      <c r="B602">
        <v>7</v>
      </c>
      <c r="C602" t="s">
        <v>143</v>
      </c>
      <c r="D602" t="s">
        <v>143</v>
      </c>
      <c r="E602" t="s">
        <v>80</v>
      </c>
      <c r="F602">
        <v>1.1448E-2</v>
      </c>
      <c r="G602">
        <v>789.33100000000002</v>
      </c>
      <c r="H602">
        <v>669.26</v>
      </c>
      <c r="I602">
        <v>9.314819</v>
      </c>
      <c r="J602">
        <v>0</v>
      </c>
      <c r="K602">
        <v>7.9459710000000001</v>
      </c>
      <c r="L602">
        <v>0.99114899999999995</v>
      </c>
      <c r="M602">
        <v>128.98301799999999</v>
      </c>
      <c r="N602">
        <v>-187.833697</v>
      </c>
      <c r="O602">
        <v>2.8594119999999998</v>
      </c>
      <c r="P602">
        <v>129.001892</v>
      </c>
      <c r="Q602">
        <v>-187.814697</v>
      </c>
      <c r="R602">
        <v>2.8587750000000001</v>
      </c>
      <c r="S602">
        <v>2.6780810000000002</v>
      </c>
      <c r="T602">
        <v>6.3699999999999998E-4</v>
      </c>
    </row>
    <row r="603" spans="1:20" x14ac:dyDescent="0.25">
      <c r="A603">
        <v>601</v>
      </c>
      <c r="B603">
        <v>7</v>
      </c>
      <c r="C603" t="s">
        <v>143</v>
      </c>
      <c r="D603" t="s">
        <v>143</v>
      </c>
      <c r="E603" t="s">
        <v>80</v>
      </c>
      <c r="F603">
        <v>5.8563999999999998E-2</v>
      </c>
      <c r="G603">
        <v>729.23500000000001</v>
      </c>
      <c r="H603">
        <v>354.42200000000003</v>
      </c>
      <c r="I603">
        <v>8.3151440000000001</v>
      </c>
      <c r="J603">
        <v>0</v>
      </c>
      <c r="K603">
        <v>8.0215270000000007</v>
      </c>
      <c r="L603">
        <v>0.74441999999999997</v>
      </c>
      <c r="M603">
        <v>128.29449399999999</v>
      </c>
      <c r="N603">
        <v>-187.69274999999999</v>
      </c>
      <c r="O603">
        <v>2.9351050000000001</v>
      </c>
      <c r="P603">
        <v>128.29156499999999</v>
      </c>
      <c r="Q603">
        <v>-187.69511399999999</v>
      </c>
      <c r="R603">
        <v>2.9359039999999998</v>
      </c>
      <c r="S603">
        <v>0.37642500000000001</v>
      </c>
      <c r="T603">
        <v>7.9900000000000001E-4</v>
      </c>
    </row>
    <row r="604" spans="1:20" x14ac:dyDescent="0.25">
      <c r="A604">
        <v>602</v>
      </c>
      <c r="B604">
        <v>8</v>
      </c>
      <c r="C604" t="s">
        <v>380</v>
      </c>
      <c r="D604" t="s">
        <v>380</v>
      </c>
      <c r="E604" t="s">
        <v>80</v>
      </c>
      <c r="F604">
        <v>1.4033E-2</v>
      </c>
      <c r="G604">
        <v>837.76800000000003</v>
      </c>
      <c r="H604">
        <v>360.416</v>
      </c>
      <c r="I604">
        <v>11.277823</v>
      </c>
      <c r="J604">
        <v>0</v>
      </c>
      <c r="K604">
        <v>8.0909169999999992</v>
      </c>
      <c r="L604">
        <v>0.52052799999999999</v>
      </c>
      <c r="M604">
        <v>127.32513</v>
      </c>
      <c r="N604">
        <v>-187.592837</v>
      </c>
      <c r="O604">
        <v>3.015139</v>
      </c>
      <c r="P604">
        <v>127.32873499999999</v>
      </c>
      <c r="Q604">
        <v>-187.59158300000001</v>
      </c>
      <c r="R604">
        <v>3.0156139999999998</v>
      </c>
      <c r="S604">
        <v>0.38169799999999998</v>
      </c>
      <c r="T604">
        <v>4.75E-4</v>
      </c>
    </row>
    <row r="605" spans="1:20" x14ac:dyDescent="0.25">
      <c r="A605">
        <v>603</v>
      </c>
      <c r="B605">
        <v>7</v>
      </c>
      <c r="C605" t="s">
        <v>144</v>
      </c>
      <c r="D605" t="s">
        <v>144</v>
      </c>
      <c r="E605" t="s">
        <v>80</v>
      </c>
      <c r="F605">
        <v>2.1632999999999999E-2</v>
      </c>
      <c r="G605">
        <v>461.803</v>
      </c>
      <c r="H605">
        <v>315.99599999999998</v>
      </c>
      <c r="I605">
        <v>5.7163550000000001</v>
      </c>
      <c r="J605">
        <v>0</v>
      </c>
      <c r="K605">
        <v>8.0905850000000008</v>
      </c>
      <c r="L605">
        <v>0.48286800000000002</v>
      </c>
      <c r="M605">
        <v>126.603111</v>
      </c>
      <c r="N605">
        <v>-187.539086</v>
      </c>
      <c r="O605">
        <v>3.060581</v>
      </c>
      <c r="P605">
        <v>126.601364</v>
      </c>
      <c r="Q605">
        <v>-187.54573099999999</v>
      </c>
      <c r="R605">
        <v>3.0601669999999999</v>
      </c>
      <c r="S605">
        <v>0.68701999999999996</v>
      </c>
      <c r="T605">
        <v>4.1399999999999998E-4</v>
      </c>
    </row>
    <row r="606" spans="1:20" x14ac:dyDescent="0.25">
      <c r="A606">
        <v>604</v>
      </c>
      <c r="B606">
        <v>7</v>
      </c>
      <c r="C606" t="s">
        <v>144</v>
      </c>
      <c r="D606" t="s">
        <v>144</v>
      </c>
      <c r="E606" t="s">
        <v>80</v>
      </c>
      <c r="F606">
        <v>2.0175999999999999E-2</v>
      </c>
      <c r="G606">
        <v>599.33699999999999</v>
      </c>
      <c r="H606">
        <v>351.608</v>
      </c>
      <c r="I606">
        <v>5.1569419999999999</v>
      </c>
      <c r="J606">
        <v>0</v>
      </c>
      <c r="K606">
        <v>8.0761160000000007</v>
      </c>
      <c r="L606">
        <v>0.28483700000000001</v>
      </c>
      <c r="M606">
        <v>125.893721</v>
      </c>
      <c r="N606">
        <v>-187.50509</v>
      </c>
      <c r="O606">
        <v>3.0931489999999999</v>
      </c>
      <c r="P606">
        <v>125.87397</v>
      </c>
      <c r="Q606">
        <v>-187.52114900000001</v>
      </c>
      <c r="R606">
        <v>3.0934330000000001</v>
      </c>
      <c r="S606">
        <v>2.5455420000000002</v>
      </c>
      <c r="T606">
        <v>2.8400000000000002E-4</v>
      </c>
    </row>
    <row r="607" spans="1:20" x14ac:dyDescent="0.25">
      <c r="A607">
        <v>605</v>
      </c>
      <c r="B607">
        <v>7</v>
      </c>
      <c r="C607" t="s">
        <v>144</v>
      </c>
      <c r="D607" t="s">
        <v>144</v>
      </c>
      <c r="E607" t="s">
        <v>80</v>
      </c>
      <c r="F607">
        <v>1.142E-2</v>
      </c>
      <c r="G607">
        <v>470.83800000000002</v>
      </c>
      <c r="H607">
        <v>311.02199999999999</v>
      </c>
      <c r="I607">
        <v>7.1436809999999999</v>
      </c>
      <c r="J607">
        <v>0</v>
      </c>
      <c r="K607">
        <v>8.0513180000000002</v>
      </c>
      <c r="L607">
        <v>0.124802</v>
      </c>
      <c r="M607">
        <v>124.902929</v>
      </c>
      <c r="N607">
        <v>-187.508185</v>
      </c>
      <c r="O607">
        <v>3.1231270000000002</v>
      </c>
      <c r="P607">
        <v>124.90677599999999</v>
      </c>
      <c r="Q607">
        <v>-187.508453</v>
      </c>
      <c r="R607">
        <v>3.1226889999999998</v>
      </c>
      <c r="S607">
        <v>0.38565100000000002</v>
      </c>
      <c r="T607">
        <v>4.3800000000000002E-4</v>
      </c>
    </row>
    <row r="608" spans="1:20" x14ac:dyDescent="0.25">
      <c r="A608">
        <v>606</v>
      </c>
      <c r="B608">
        <v>7</v>
      </c>
      <c r="C608" t="s">
        <v>144</v>
      </c>
      <c r="D608" t="s">
        <v>144</v>
      </c>
      <c r="E608" t="s">
        <v>80</v>
      </c>
      <c r="F608">
        <v>2.5762E-2</v>
      </c>
      <c r="G608">
        <v>472.49299999999999</v>
      </c>
      <c r="H608">
        <v>267.79300000000001</v>
      </c>
      <c r="I608">
        <v>5.5610059999999999</v>
      </c>
      <c r="J608">
        <v>0</v>
      </c>
      <c r="K608">
        <v>8.0434680000000007</v>
      </c>
      <c r="L608">
        <v>0.16150100000000001</v>
      </c>
      <c r="M608">
        <v>124.165533</v>
      </c>
      <c r="N608">
        <v>-187.50227100000001</v>
      </c>
      <c r="O608">
        <v>3.1369530000000001</v>
      </c>
      <c r="P608">
        <v>124.182655</v>
      </c>
      <c r="Q608">
        <v>-187.50659200000001</v>
      </c>
      <c r="R608">
        <v>3.1354570000000002</v>
      </c>
      <c r="S608">
        <v>1.7659659999999999</v>
      </c>
      <c r="T608">
        <v>1.4959999999999999E-3</v>
      </c>
    </row>
    <row r="609" spans="1:20" x14ac:dyDescent="0.25">
      <c r="A609">
        <v>607</v>
      </c>
      <c r="B609">
        <v>7</v>
      </c>
      <c r="C609" t="s">
        <v>144</v>
      </c>
      <c r="D609" t="s">
        <v>144</v>
      </c>
      <c r="E609" t="s">
        <v>80</v>
      </c>
      <c r="F609">
        <v>2.8400999999999999E-2</v>
      </c>
      <c r="G609">
        <v>419.12200000000001</v>
      </c>
      <c r="H609">
        <v>319.02100000000002</v>
      </c>
      <c r="I609">
        <v>5.3269209999999996</v>
      </c>
      <c r="J609">
        <v>0</v>
      </c>
      <c r="K609">
        <v>8.0518540000000005</v>
      </c>
      <c r="L609">
        <v>2.5898999999999998E-2</v>
      </c>
      <c r="M609">
        <v>123.466002</v>
      </c>
      <c r="N609">
        <v>-187.49406400000001</v>
      </c>
      <c r="O609">
        <v>-3.1409229999999999</v>
      </c>
      <c r="P609">
        <v>123.458336</v>
      </c>
      <c r="Q609">
        <v>-187.509995</v>
      </c>
      <c r="R609">
        <v>-3.140139</v>
      </c>
      <c r="S609">
        <v>1.7678970000000001</v>
      </c>
      <c r="T609">
        <v>7.8399999999999997E-4</v>
      </c>
    </row>
    <row r="610" spans="1:20" x14ac:dyDescent="0.25">
      <c r="A610">
        <v>608</v>
      </c>
      <c r="B610">
        <v>7</v>
      </c>
      <c r="C610" t="s">
        <v>144</v>
      </c>
      <c r="D610" t="s">
        <v>144</v>
      </c>
      <c r="E610" t="s">
        <v>80</v>
      </c>
      <c r="F610">
        <v>3.3055000000000001E-2</v>
      </c>
      <c r="G610">
        <v>473.91199999999998</v>
      </c>
      <c r="H610">
        <v>311.798</v>
      </c>
      <c r="I610">
        <v>4.9028859999999996</v>
      </c>
      <c r="J610">
        <v>0</v>
      </c>
      <c r="K610">
        <v>8.0630670000000002</v>
      </c>
      <c r="L610">
        <v>0.101267</v>
      </c>
      <c r="M610">
        <v>122.71691199999999</v>
      </c>
      <c r="N610">
        <v>-187.54230899999999</v>
      </c>
      <c r="O610">
        <v>-3.1326559999999999</v>
      </c>
      <c r="P610">
        <v>122.733131</v>
      </c>
      <c r="Q610">
        <v>-187.516525</v>
      </c>
      <c r="R610">
        <v>-3.1341299999999999</v>
      </c>
      <c r="S610">
        <v>3.0461070000000001</v>
      </c>
      <c r="T610">
        <v>1.474E-3</v>
      </c>
    </row>
    <row r="611" spans="1:20" x14ac:dyDescent="0.25">
      <c r="A611">
        <v>609</v>
      </c>
      <c r="B611">
        <v>7</v>
      </c>
      <c r="C611" t="s">
        <v>144</v>
      </c>
      <c r="D611" t="s">
        <v>144</v>
      </c>
      <c r="E611" t="s">
        <v>80</v>
      </c>
      <c r="F611">
        <v>3.2855000000000002E-2</v>
      </c>
      <c r="G611">
        <v>821.86</v>
      </c>
      <c r="H611">
        <v>404.11700000000002</v>
      </c>
      <c r="I611">
        <v>6.9140800000000002</v>
      </c>
      <c r="J611">
        <v>0</v>
      </c>
      <c r="K611">
        <v>8.0731520000000003</v>
      </c>
      <c r="L611">
        <v>5.3973E-2</v>
      </c>
      <c r="M611">
        <v>121.75330700000001</v>
      </c>
      <c r="N611">
        <v>-187.54033100000001</v>
      </c>
      <c r="O611">
        <v>-3.1341760000000001</v>
      </c>
      <c r="P611">
        <v>121.764824</v>
      </c>
      <c r="Q611">
        <v>-187.52668800000001</v>
      </c>
      <c r="R611">
        <v>-3.1311990000000001</v>
      </c>
      <c r="S611">
        <v>1.7853859999999999</v>
      </c>
      <c r="T611">
        <v>2.9780000000000002E-3</v>
      </c>
    </row>
    <row r="612" spans="1:20" x14ac:dyDescent="0.25">
      <c r="A612">
        <v>610</v>
      </c>
      <c r="B612">
        <v>6</v>
      </c>
      <c r="C612" t="s">
        <v>145</v>
      </c>
      <c r="D612" t="s">
        <v>145</v>
      </c>
      <c r="E612" t="s">
        <v>80</v>
      </c>
      <c r="F612">
        <v>3.0664E-2</v>
      </c>
      <c r="G612">
        <v>564.29700000000003</v>
      </c>
      <c r="H612">
        <v>404.67899999999997</v>
      </c>
      <c r="I612">
        <v>4.7290150000000004</v>
      </c>
      <c r="J612">
        <v>0</v>
      </c>
      <c r="K612">
        <v>8.0724370000000008</v>
      </c>
      <c r="L612">
        <v>-5.3234999999999998E-2</v>
      </c>
      <c r="M612">
        <v>120.977706</v>
      </c>
      <c r="N612">
        <v>-187.578982</v>
      </c>
      <c r="O612">
        <v>-3.1283880000000002</v>
      </c>
      <c r="P612">
        <v>121.038246</v>
      </c>
      <c r="Q612">
        <v>-187.53375199999999</v>
      </c>
      <c r="R612">
        <v>-3.131799</v>
      </c>
      <c r="S612">
        <v>7.5570209999999998</v>
      </c>
      <c r="T612">
        <v>3.411E-3</v>
      </c>
    </row>
    <row r="613" spans="1:20" x14ac:dyDescent="0.25">
      <c r="A613">
        <v>611</v>
      </c>
      <c r="B613">
        <v>8</v>
      </c>
      <c r="C613" t="s">
        <v>146</v>
      </c>
      <c r="D613" t="s">
        <v>146</v>
      </c>
      <c r="E613" t="s">
        <v>80</v>
      </c>
      <c r="F613">
        <v>1.4203E-2</v>
      </c>
      <c r="G613">
        <v>906.32500000000005</v>
      </c>
      <c r="H613">
        <v>422.56599999999997</v>
      </c>
      <c r="I613">
        <v>4.9720589999999998</v>
      </c>
      <c r="J613">
        <v>0</v>
      </c>
      <c r="K613">
        <v>8.0675469999999994</v>
      </c>
      <c r="L613">
        <v>4.4474E-2</v>
      </c>
      <c r="M613">
        <v>120.308688</v>
      </c>
      <c r="N613">
        <v>-187.54347799999999</v>
      </c>
      <c r="O613">
        <v>-3.131866</v>
      </c>
      <c r="P613">
        <v>120.31199599999999</v>
      </c>
      <c r="Q613">
        <v>-187.540268</v>
      </c>
      <c r="R613">
        <v>-3.1317330000000001</v>
      </c>
      <c r="S613">
        <v>0.46095599999999998</v>
      </c>
      <c r="T613">
        <v>1.3300000000000001E-4</v>
      </c>
    </row>
    <row r="614" spans="1:20" x14ac:dyDescent="0.25">
      <c r="A614">
        <v>612</v>
      </c>
      <c r="B614">
        <v>8</v>
      </c>
      <c r="C614" t="s">
        <v>146</v>
      </c>
      <c r="D614" t="s">
        <v>146</v>
      </c>
      <c r="E614" t="s">
        <v>80</v>
      </c>
      <c r="F614">
        <v>3.5673999999999997E-2</v>
      </c>
      <c r="G614">
        <v>683.60500000000002</v>
      </c>
      <c r="H614">
        <v>278.76900000000001</v>
      </c>
      <c r="I614">
        <v>7.4954429999999999</v>
      </c>
      <c r="J614">
        <v>0</v>
      </c>
      <c r="K614">
        <v>8.0616780000000006</v>
      </c>
      <c r="L614">
        <v>4.5692999999999998E-2</v>
      </c>
      <c r="M614">
        <v>119.35596200000001</v>
      </c>
      <c r="N614">
        <v>-187.521467</v>
      </c>
      <c r="O614">
        <v>-3.1337190000000001</v>
      </c>
      <c r="P614">
        <v>119.34435999999999</v>
      </c>
      <c r="Q614">
        <v>-187.548889</v>
      </c>
      <c r="R614">
        <v>-3.1322549999999998</v>
      </c>
      <c r="S614">
        <v>2.9775309999999999</v>
      </c>
      <c r="T614">
        <v>1.464E-3</v>
      </c>
    </row>
    <row r="615" spans="1:20" x14ac:dyDescent="0.25">
      <c r="A615">
        <v>613</v>
      </c>
      <c r="B615">
        <v>8</v>
      </c>
      <c r="C615" t="s">
        <v>146</v>
      </c>
      <c r="D615" t="s">
        <v>146</v>
      </c>
      <c r="E615" t="s">
        <v>80</v>
      </c>
      <c r="F615">
        <v>7.7340000000000004E-3</v>
      </c>
      <c r="G615">
        <v>903.29300000000001</v>
      </c>
      <c r="H615">
        <v>441.93</v>
      </c>
      <c r="I615">
        <v>5.8664680000000002</v>
      </c>
      <c r="J615">
        <v>0</v>
      </c>
      <c r="K615">
        <v>8.0607340000000001</v>
      </c>
      <c r="L615">
        <v>-5.2144999999999997E-2</v>
      </c>
      <c r="M615">
        <v>118.597871</v>
      </c>
      <c r="N615">
        <v>-187.573791</v>
      </c>
      <c r="O615">
        <v>-3.1339100000000002</v>
      </c>
      <c r="P615">
        <v>118.618904</v>
      </c>
      <c r="Q615">
        <v>-187.55534399999999</v>
      </c>
      <c r="R615">
        <v>-3.1330249999999999</v>
      </c>
      <c r="S615">
        <v>2.797682</v>
      </c>
      <c r="T615">
        <v>8.8500000000000004E-4</v>
      </c>
    </row>
    <row r="616" spans="1:20" x14ac:dyDescent="0.25">
      <c r="A616">
        <v>614</v>
      </c>
      <c r="B616">
        <v>8</v>
      </c>
      <c r="C616" t="s">
        <v>146</v>
      </c>
      <c r="D616" t="s">
        <v>146</v>
      </c>
      <c r="E616" t="s">
        <v>80</v>
      </c>
      <c r="F616">
        <v>3.1787999999999997E-2</v>
      </c>
      <c r="G616">
        <v>921.84699999999998</v>
      </c>
      <c r="H616">
        <v>406.226</v>
      </c>
      <c r="I616">
        <v>5.4586790000000001</v>
      </c>
      <c r="J616">
        <v>0</v>
      </c>
      <c r="K616">
        <v>8.0624500000000001</v>
      </c>
      <c r="L616">
        <v>4.7967000000000003E-2</v>
      </c>
      <c r="M616">
        <v>117.91892300000001</v>
      </c>
      <c r="N616">
        <v>-187.53953799999999</v>
      </c>
      <c r="O616">
        <v>-3.1318540000000001</v>
      </c>
      <c r="P616">
        <v>117.893394</v>
      </c>
      <c r="Q616">
        <v>-187.56140099999999</v>
      </c>
      <c r="R616">
        <v>-3.132701</v>
      </c>
      <c r="S616">
        <v>3.3610989999999998</v>
      </c>
      <c r="T616">
        <v>8.4699999999999999E-4</v>
      </c>
    </row>
    <row r="617" spans="1:20" x14ac:dyDescent="0.25">
      <c r="A617">
        <v>615</v>
      </c>
      <c r="B617">
        <v>8</v>
      </c>
      <c r="C617" t="s">
        <v>146</v>
      </c>
      <c r="D617" t="s">
        <v>146</v>
      </c>
      <c r="E617" t="s">
        <v>80</v>
      </c>
      <c r="F617">
        <v>4.2297000000000001E-2</v>
      </c>
      <c r="G617">
        <v>466.58499999999998</v>
      </c>
      <c r="H617">
        <v>310.14699999999999</v>
      </c>
      <c r="I617">
        <v>8.2009609999999995</v>
      </c>
      <c r="J617">
        <v>0</v>
      </c>
      <c r="K617">
        <v>8.0655629999999991</v>
      </c>
      <c r="L617">
        <v>3.5206000000000001E-2</v>
      </c>
      <c r="M617">
        <v>116.906784</v>
      </c>
      <c r="N617">
        <v>-187.587705</v>
      </c>
      <c r="O617">
        <v>-3.13117</v>
      </c>
      <c r="P617">
        <v>116.925713</v>
      </c>
      <c r="Q617">
        <v>-187.56845100000001</v>
      </c>
      <c r="R617">
        <v>-3.133778</v>
      </c>
      <c r="S617">
        <v>2.6999939999999998</v>
      </c>
      <c r="T617">
        <v>2.6069999999999999E-3</v>
      </c>
    </row>
    <row r="618" spans="1:20" x14ac:dyDescent="0.25">
      <c r="A618">
        <v>616</v>
      </c>
      <c r="B618">
        <v>7</v>
      </c>
      <c r="C618" t="s">
        <v>147</v>
      </c>
      <c r="D618" t="s">
        <v>147</v>
      </c>
      <c r="E618" t="s">
        <v>80</v>
      </c>
      <c r="F618">
        <v>1.17E-2</v>
      </c>
      <c r="G618">
        <v>754.072</v>
      </c>
      <c r="H618">
        <v>624.78499999999997</v>
      </c>
      <c r="I618">
        <v>4.914612</v>
      </c>
      <c r="J618">
        <v>0</v>
      </c>
      <c r="K618">
        <v>8.0665060000000004</v>
      </c>
      <c r="L618">
        <v>-6.2272000000000001E-2</v>
      </c>
      <c r="M618">
        <v>116.18528999999999</v>
      </c>
      <c r="N618">
        <v>-187.584948</v>
      </c>
      <c r="O618">
        <v>-3.1358380000000001</v>
      </c>
      <c r="P618">
        <v>116.19976</v>
      </c>
      <c r="Q618">
        <v>-187.57270800000001</v>
      </c>
      <c r="R618">
        <v>-3.1355089999999999</v>
      </c>
      <c r="S618">
        <v>1.8952819999999999</v>
      </c>
      <c r="T618">
        <v>3.2899999999999997E-4</v>
      </c>
    </row>
    <row r="619" spans="1:20" x14ac:dyDescent="0.25">
      <c r="A619">
        <v>617</v>
      </c>
      <c r="B619">
        <v>7</v>
      </c>
      <c r="C619" t="s">
        <v>147</v>
      </c>
      <c r="D619" t="s">
        <v>147</v>
      </c>
      <c r="E619" t="s">
        <v>80</v>
      </c>
      <c r="F619">
        <v>6.4742999999999995E-2</v>
      </c>
      <c r="G619">
        <v>473.65800000000002</v>
      </c>
      <c r="H619">
        <v>289.92399999999998</v>
      </c>
      <c r="I619">
        <v>4.582929</v>
      </c>
      <c r="J619">
        <v>0</v>
      </c>
      <c r="K619">
        <v>8.0663219999999995</v>
      </c>
      <c r="L619">
        <v>3.9647000000000002E-2</v>
      </c>
      <c r="M619">
        <v>115.47761199999999</v>
      </c>
      <c r="N619">
        <v>-187.57383400000001</v>
      </c>
      <c r="O619">
        <v>-3.1371000000000002</v>
      </c>
      <c r="P619">
        <v>115.47378500000001</v>
      </c>
      <c r="Q619">
        <v>-187.57603499999999</v>
      </c>
      <c r="R619">
        <v>-3.1360130000000002</v>
      </c>
      <c r="S619">
        <v>0.441409</v>
      </c>
      <c r="T619">
        <v>1.0870000000000001E-3</v>
      </c>
    </row>
    <row r="620" spans="1:20" x14ac:dyDescent="0.25">
      <c r="A620">
        <v>618</v>
      </c>
      <c r="B620">
        <v>7</v>
      </c>
      <c r="C620" t="s">
        <v>147</v>
      </c>
      <c r="D620" t="s">
        <v>147</v>
      </c>
      <c r="E620" t="s">
        <v>80</v>
      </c>
      <c r="F620">
        <v>1.5004E-2</v>
      </c>
      <c r="G620">
        <v>478.65</v>
      </c>
      <c r="H620">
        <v>289.57100000000003</v>
      </c>
      <c r="I620">
        <v>4.9230929999999997</v>
      </c>
      <c r="J620">
        <v>0</v>
      </c>
      <c r="K620">
        <v>8.0651449999999993</v>
      </c>
      <c r="L620">
        <v>-5.6480000000000002E-2</v>
      </c>
      <c r="M620">
        <v>114.745582</v>
      </c>
      <c r="N620">
        <v>-187.58888899999999</v>
      </c>
      <c r="O620">
        <v>-3.1378780000000002</v>
      </c>
      <c r="P620">
        <v>114.74788700000001</v>
      </c>
      <c r="Q620">
        <v>-187.57926900000001</v>
      </c>
      <c r="R620">
        <v>-3.1372409999999999</v>
      </c>
      <c r="S620">
        <v>0.98922600000000005</v>
      </c>
      <c r="T620">
        <v>6.3699999999999998E-4</v>
      </c>
    </row>
    <row r="621" spans="1:20" x14ac:dyDescent="0.25">
      <c r="A621">
        <v>619</v>
      </c>
      <c r="B621">
        <v>7</v>
      </c>
      <c r="C621" t="s">
        <v>147</v>
      </c>
      <c r="D621" t="s">
        <v>147</v>
      </c>
      <c r="E621" t="s">
        <v>80</v>
      </c>
      <c r="F621">
        <v>3.3907E-2</v>
      </c>
      <c r="G621">
        <v>727.94600000000003</v>
      </c>
      <c r="H621">
        <v>331.935</v>
      </c>
      <c r="I621">
        <v>6.3840130000000004</v>
      </c>
      <c r="J621">
        <v>0</v>
      </c>
      <c r="K621">
        <v>8.0640239999999999</v>
      </c>
      <c r="L621">
        <v>-5.3594000000000003E-2</v>
      </c>
      <c r="M621">
        <v>113.77658599999999</v>
      </c>
      <c r="N621">
        <v>-187.58677700000001</v>
      </c>
      <c r="O621">
        <v>-3.1379429999999999</v>
      </c>
      <c r="P621">
        <v>113.78014400000001</v>
      </c>
      <c r="Q621">
        <v>-187.58296200000001</v>
      </c>
      <c r="R621">
        <v>-3.1378789999999999</v>
      </c>
      <c r="S621">
        <v>0.52164200000000005</v>
      </c>
      <c r="T621">
        <v>6.3999999999999997E-5</v>
      </c>
    </row>
    <row r="622" spans="1:20" x14ac:dyDescent="0.25">
      <c r="A622">
        <v>620</v>
      </c>
      <c r="B622">
        <v>7</v>
      </c>
      <c r="C622" t="s">
        <v>147</v>
      </c>
      <c r="D622" t="s">
        <v>147</v>
      </c>
      <c r="E622" t="s">
        <v>80</v>
      </c>
      <c r="F622">
        <v>3.4107999999999999E-2</v>
      </c>
      <c r="G622">
        <v>449.88299999999998</v>
      </c>
      <c r="H622">
        <v>279.41699999999997</v>
      </c>
      <c r="I622">
        <v>4.344163</v>
      </c>
      <c r="J622">
        <v>0</v>
      </c>
      <c r="K622">
        <v>8.0639610000000008</v>
      </c>
      <c r="L622">
        <v>4.6720999999999999E-2</v>
      </c>
      <c r="M622">
        <v>113.063862</v>
      </c>
      <c r="N622">
        <v>-187.54402300000001</v>
      </c>
      <c r="O622">
        <v>-3.1393960000000001</v>
      </c>
      <c r="P622">
        <v>113.05441999999999</v>
      </c>
      <c r="Q622">
        <v>-187.58538799999999</v>
      </c>
      <c r="R622">
        <v>-3.137677</v>
      </c>
      <c r="S622">
        <v>4.2428650000000001</v>
      </c>
      <c r="T622">
        <v>1.719E-3</v>
      </c>
    </row>
    <row r="623" spans="1:20" x14ac:dyDescent="0.25">
      <c r="A623">
        <v>621</v>
      </c>
      <c r="B623">
        <v>7</v>
      </c>
      <c r="C623" t="s">
        <v>147</v>
      </c>
      <c r="D623" t="s">
        <v>147</v>
      </c>
      <c r="E623" t="s">
        <v>80</v>
      </c>
      <c r="F623">
        <v>2.6690999999999999E-2</v>
      </c>
      <c r="G623">
        <v>846.15499999999997</v>
      </c>
      <c r="H623">
        <v>363.56</v>
      </c>
      <c r="I623">
        <v>5.9081780000000004</v>
      </c>
      <c r="J623">
        <v>0</v>
      </c>
      <c r="K623">
        <v>8.0643159999999998</v>
      </c>
      <c r="L623">
        <v>-5.5264000000000001E-2</v>
      </c>
      <c r="M623">
        <v>112.33090300000001</v>
      </c>
      <c r="N623">
        <v>-187.58039500000001</v>
      </c>
      <c r="O623">
        <v>-3.138042</v>
      </c>
      <c r="P623">
        <v>112.32862900000001</v>
      </c>
      <c r="Q623">
        <v>-187.58786000000001</v>
      </c>
      <c r="R623">
        <v>-3.138477</v>
      </c>
      <c r="S623">
        <v>0.78039499999999995</v>
      </c>
      <c r="T623">
        <v>4.35E-4</v>
      </c>
    </row>
    <row r="624" spans="1:20" x14ac:dyDescent="0.25">
      <c r="A624">
        <v>622</v>
      </c>
      <c r="B624">
        <v>7</v>
      </c>
      <c r="C624" t="s">
        <v>147</v>
      </c>
      <c r="D624" t="s">
        <v>147</v>
      </c>
      <c r="E624" t="s">
        <v>80</v>
      </c>
      <c r="F624">
        <v>9.4009999999999996E-3</v>
      </c>
      <c r="G624">
        <v>430.95</v>
      </c>
      <c r="H624">
        <v>240.58799999999999</v>
      </c>
      <c r="I624">
        <v>7.1157339999999998</v>
      </c>
      <c r="J624">
        <v>0</v>
      </c>
      <c r="K624">
        <v>8.0649259999999998</v>
      </c>
      <c r="L624">
        <v>-5.5892999999999998E-2</v>
      </c>
      <c r="M624">
        <v>111.340326</v>
      </c>
      <c r="N624">
        <v>-187.61037099999999</v>
      </c>
      <c r="O624">
        <v>-3.138147</v>
      </c>
      <c r="P624">
        <v>111.36088599999999</v>
      </c>
      <c r="Q624">
        <v>-187.59011799999999</v>
      </c>
      <c r="R624">
        <v>-3.1392799999999998</v>
      </c>
      <c r="S624">
        <v>2.885974</v>
      </c>
      <c r="T624">
        <v>1.1329999999999999E-3</v>
      </c>
    </row>
    <row r="625" spans="1:20" x14ac:dyDescent="0.25">
      <c r="A625">
        <v>623</v>
      </c>
      <c r="B625">
        <v>7</v>
      </c>
      <c r="C625" t="s">
        <v>147</v>
      </c>
      <c r="D625" t="s">
        <v>147</v>
      </c>
      <c r="E625" t="s">
        <v>80</v>
      </c>
      <c r="F625">
        <v>2.4375000000000001E-2</v>
      </c>
      <c r="G625">
        <v>800.72699999999998</v>
      </c>
      <c r="H625">
        <v>354.19900000000001</v>
      </c>
      <c r="I625">
        <v>4.840357</v>
      </c>
      <c r="J625">
        <v>0</v>
      </c>
      <c r="K625">
        <v>8.0651919999999997</v>
      </c>
      <c r="L625">
        <v>4.4262999999999997E-2</v>
      </c>
      <c r="M625">
        <v>110.62376500000001</v>
      </c>
      <c r="N625">
        <v>-187.599673</v>
      </c>
      <c r="O625">
        <v>-3.1400969999999999</v>
      </c>
      <c r="P625">
        <v>110.634995</v>
      </c>
      <c r="Q625">
        <v>-187.591263</v>
      </c>
      <c r="R625">
        <v>-3.139294</v>
      </c>
      <c r="S625">
        <v>1.403</v>
      </c>
      <c r="T625">
        <v>8.0400000000000003E-4</v>
      </c>
    </row>
    <row r="626" spans="1:20" x14ac:dyDescent="0.25">
      <c r="A626">
        <v>624</v>
      </c>
      <c r="B626">
        <v>7</v>
      </c>
      <c r="C626" t="s">
        <v>147</v>
      </c>
      <c r="D626" t="s">
        <v>147</v>
      </c>
      <c r="E626" t="s">
        <v>80</v>
      </c>
      <c r="F626">
        <v>7.3210999999999998E-2</v>
      </c>
      <c r="G626">
        <v>464.27199999999999</v>
      </c>
      <c r="H626">
        <v>298.96699999999998</v>
      </c>
      <c r="I626">
        <v>5.0034020000000003</v>
      </c>
      <c r="J626">
        <v>0</v>
      </c>
      <c r="K626">
        <v>8.0650449999999996</v>
      </c>
      <c r="L626">
        <v>-5.2714999999999998E-2</v>
      </c>
      <c r="M626">
        <v>109.879485</v>
      </c>
      <c r="N626">
        <v>-187.598378</v>
      </c>
      <c r="O626">
        <v>3.140727</v>
      </c>
      <c r="P626">
        <v>109.909111</v>
      </c>
      <c r="Q626">
        <v>-187.59251399999999</v>
      </c>
      <c r="R626">
        <v>-3.1401620000000001</v>
      </c>
      <c r="S626">
        <v>3.0200420000000001</v>
      </c>
      <c r="T626">
        <v>5.6499999999999996E-4</v>
      </c>
    </row>
    <row r="627" spans="1:20" x14ac:dyDescent="0.25">
      <c r="A627">
        <v>625</v>
      </c>
      <c r="B627">
        <v>6</v>
      </c>
      <c r="C627" t="s">
        <v>148</v>
      </c>
      <c r="D627" t="s">
        <v>148</v>
      </c>
      <c r="E627" t="s">
        <v>80</v>
      </c>
      <c r="F627">
        <v>8.8079999999999999E-3</v>
      </c>
      <c r="G627">
        <v>562.26</v>
      </c>
      <c r="H627">
        <v>263.73899999999998</v>
      </c>
      <c r="I627">
        <v>5.8401670000000001</v>
      </c>
      <c r="J627">
        <v>0</v>
      </c>
      <c r="K627">
        <v>8.064743</v>
      </c>
      <c r="L627">
        <v>-5.1781000000000001E-2</v>
      </c>
      <c r="M627">
        <v>108.947513</v>
      </c>
      <c r="N627">
        <v>-187.603375</v>
      </c>
      <c r="O627">
        <v>3.1408809999999998</v>
      </c>
      <c r="P627">
        <v>108.941322</v>
      </c>
      <c r="Q627">
        <v>-187.59375</v>
      </c>
      <c r="R627">
        <v>-3.140504</v>
      </c>
      <c r="S627">
        <v>1.1444209999999999</v>
      </c>
      <c r="T627">
        <v>3.77E-4</v>
      </c>
    </row>
    <row r="628" spans="1:20" x14ac:dyDescent="0.25">
      <c r="A628">
        <v>626</v>
      </c>
      <c r="B628">
        <v>7</v>
      </c>
      <c r="C628" t="s">
        <v>149</v>
      </c>
      <c r="D628" t="s">
        <v>149</v>
      </c>
      <c r="E628" t="s">
        <v>80</v>
      </c>
      <c r="F628">
        <v>1.856E-2</v>
      </c>
      <c r="G628">
        <v>479.70699999999999</v>
      </c>
      <c r="H628">
        <v>334.91800000000001</v>
      </c>
      <c r="I628">
        <v>5.1505900000000002</v>
      </c>
      <c r="J628">
        <v>0</v>
      </c>
      <c r="K628">
        <v>8.0646079999999998</v>
      </c>
      <c r="L628">
        <v>4.7461999999999997E-2</v>
      </c>
      <c r="M628">
        <v>108.214758</v>
      </c>
      <c r="N628">
        <v>-187.60328699999999</v>
      </c>
      <c r="O628">
        <v>-3.1389339999999999</v>
      </c>
      <c r="P628">
        <v>108.215523</v>
      </c>
      <c r="Q628">
        <v>-187.594391</v>
      </c>
      <c r="R628">
        <v>-3.1401669999999999</v>
      </c>
      <c r="S628">
        <v>0.892899</v>
      </c>
      <c r="T628">
        <v>1.232E-3</v>
      </c>
    </row>
    <row r="629" spans="1:20" x14ac:dyDescent="0.25">
      <c r="A629">
        <v>627</v>
      </c>
      <c r="B629">
        <v>7</v>
      </c>
      <c r="C629" t="s">
        <v>149</v>
      </c>
      <c r="D629" t="s">
        <v>149</v>
      </c>
      <c r="E629" t="s">
        <v>80</v>
      </c>
      <c r="F629">
        <v>1.9133000000000001E-2</v>
      </c>
      <c r="G629">
        <v>590.23400000000004</v>
      </c>
      <c r="H629">
        <v>238.251</v>
      </c>
      <c r="I629">
        <v>5.2377719999999997</v>
      </c>
      <c r="J629">
        <v>0</v>
      </c>
      <c r="K629">
        <v>8.0645930000000003</v>
      </c>
      <c r="L629">
        <v>-5.0223999999999998E-2</v>
      </c>
      <c r="M629">
        <v>107.51094999999999</v>
      </c>
      <c r="N629">
        <v>-187.58533600000001</v>
      </c>
      <c r="O629">
        <v>-3.1389629999999999</v>
      </c>
      <c r="P629">
        <v>107.489723</v>
      </c>
      <c r="Q629">
        <v>-187.59530599999999</v>
      </c>
      <c r="R629">
        <v>-3.1407799999999999</v>
      </c>
      <c r="S629">
        <v>2.345227</v>
      </c>
      <c r="T629">
        <v>1.818E-3</v>
      </c>
    </row>
    <row r="630" spans="1:20" x14ac:dyDescent="0.25">
      <c r="A630">
        <v>628</v>
      </c>
      <c r="B630">
        <v>7</v>
      </c>
      <c r="C630" t="s">
        <v>149</v>
      </c>
      <c r="D630" t="s">
        <v>149</v>
      </c>
      <c r="E630" t="s">
        <v>80</v>
      </c>
      <c r="F630">
        <v>3.5018000000000001E-2</v>
      </c>
      <c r="G630">
        <v>750.88199999999995</v>
      </c>
      <c r="H630">
        <v>345.10899999999998</v>
      </c>
      <c r="I630">
        <v>5.0169560000000004</v>
      </c>
      <c r="J630">
        <v>0</v>
      </c>
      <c r="K630">
        <v>8.0647009999999995</v>
      </c>
      <c r="L630">
        <v>4.6934999999999998E-2</v>
      </c>
      <c r="M630">
        <v>106.767168</v>
      </c>
      <c r="N630">
        <v>-187.589123</v>
      </c>
      <c r="O630">
        <v>-3.1396929999999998</v>
      </c>
      <c r="P630">
        <v>106.763924</v>
      </c>
      <c r="Q630">
        <v>-187.59565699999999</v>
      </c>
      <c r="R630">
        <v>-3.1404740000000002</v>
      </c>
      <c r="S630">
        <v>0.729603</v>
      </c>
      <c r="T630">
        <v>7.8200000000000003E-4</v>
      </c>
    </row>
    <row r="631" spans="1:20" x14ac:dyDescent="0.25">
      <c r="A631">
        <v>629</v>
      </c>
      <c r="B631">
        <v>7</v>
      </c>
      <c r="C631" t="s">
        <v>149</v>
      </c>
      <c r="D631" t="s">
        <v>149</v>
      </c>
      <c r="E631" t="s">
        <v>80</v>
      </c>
      <c r="F631">
        <v>3.1605000000000001E-2</v>
      </c>
      <c r="G631">
        <v>413.53699999999998</v>
      </c>
      <c r="H631">
        <v>261.24700000000001</v>
      </c>
      <c r="I631">
        <v>6.480289</v>
      </c>
      <c r="J631">
        <v>0</v>
      </c>
      <c r="K631">
        <v>8.0648180000000007</v>
      </c>
      <c r="L631">
        <v>4.8032999999999999E-2</v>
      </c>
      <c r="M631">
        <v>105.832083</v>
      </c>
      <c r="N631">
        <v>-187.55858000000001</v>
      </c>
      <c r="O631">
        <v>-3.1410130000000001</v>
      </c>
      <c r="P631">
        <v>105.796188</v>
      </c>
      <c r="Q631">
        <v>-187.59620699999999</v>
      </c>
      <c r="R631">
        <v>-3.1407080000000001</v>
      </c>
      <c r="S631">
        <v>5.2001819999999999</v>
      </c>
      <c r="T631">
        <v>3.0499999999999999E-4</v>
      </c>
    </row>
    <row r="632" spans="1:20" x14ac:dyDescent="0.25">
      <c r="A632">
        <v>630</v>
      </c>
      <c r="B632">
        <v>6</v>
      </c>
      <c r="C632" t="s">
        <v>150</v>
      </c>
      <c r="D632" t="s">
        <v>150</v>
      </c>
      <c r="E632" t="s">
        <v>80</v>
      </c>
      <c r="F632">
        <v>1.0959999999999999E-2</v>
      </c>
      <c r="G632">
        <v>417</v>
      </c>
      <c r="H632">
        <v>331.62400000000002</v>
      </c>
      <c r="I632">
        <v>4.3023829999999998</v>
      </c>
      <c r="J632">
        <v>0</v>
      </c>
      <c r="K632">
        <v>8.0648389999999992</v>
      </c>
      <c r="L632">
        <v>-5.1117999999999997E-2</v>
      </c>
      <c r="M632">
        <v>105.06618</v>
      </c>
      <c r="N632">
        <v>-187.60191699999999</v>
      </c>
      <c r="O632">
        <v>-3.1412620000000002</v>
      </c>
      <c r="P632">
        <v>105.07038900000001</v>
      </c>
      <c r="Q632">
        <v>-187.59667999999999</v>
      </c>
      <c r="R632">
        <v>-3.1413500000000001</v>
      </c>
      <c r="S632">
        <v>0.67184999999999995</v>
      </c>
      <c r="T632">
        <v>8.7999999999999998E-5</v>
      </c>
    </row>
    <row r="633" spans="1:20" x14ac:dyDescent="0.25">
      <c r="A633">
        <v>631</v>
      </c>
      <c r="B633">
        <v>6</v>
      </c>
      <c r="C633" t="s">
        <v>150</v>
      </c>
      <c r="D633" t="s">
        <v>150</v>
      </c>
      <c r="E633" t="s">
        <v>80</v>
      </c>
      <c r="F633">
        <v>1.3837E-2</v>
      </c>
      <c r="G633">
        <v>516.72900000000004</v>
      </c>
      <c r="H633">
        <v>386.96</v>
      </c>
      <c r="I633">
        <v>4.6512880000000001</v>
      </c>
      <c r="J633">
        <v>0</v>
      </c>
      <c r="K633">
        <v>8.0648239999999998</v>
      </c>
      <c r="L633">
        <v>4.8309999999999999E-2</v>
      </c>
      <c r="M633">
        <v>104.350762</v>
      </c>
      <c r="N633">
        <v>-187.609578</v>
      </c>
      <c r="O633">
        <v>-3.1395759999999999</v>
      </c>
      <c r="P633">
        <v>104.344589</v>
      </c>
      <c r="Q633">
        <v>-187.59674100000001</v>
      </c>
      <c r="R633">
        <v>-3.1409720000000001</v>
      </c>
      <c r="S633">
        <v>1.4244349999999999</v>
      </c>
      <c r="T633">
        <v>1.3960000000000001E-3</v>
      </c>
    </row>
    <row r="634" spans="1:20" x14ac:dyDescent="0.25">
      <c r="A634">
        <v>632</v>
      </c>
      <c r="B634">
        <v>6</v>
      </c>
      <c r="C634" t="s">
        <v>150</v>
      </c>
      <c r="D634" t="s">
        <v>150</v>
      </c>
      <c r="E634" t="s">
        <v>80</v>
      </c>
      <c r="F634">
        <v>4.8728E-2</v>
      </c>
      <c r="G634">
        <v>373.721</v>
      </c>
      <c r="H634">
        <v>257.05500000000001</v>
      </c>
      <c r="I634">
        <v>5.3949069999999999</v>
      </c>
      <c r="J634">
        <v>0</v>
      </c>
      <c r="K634">
        <v>8.0647629999999992</v>
      </c>
      <c r="L634">
        <v>4.7829999999999998E-2</v>
      </c>
      <c r="M634">
        <v>103.37628100000001</v>
      </c>
      <c r="N634">
        <v>-187.59360799999999</v>
      </c>
      <c r="O634">
        <v>3.1403880000000002</v>
      </c>
      <c r="P634">
        <v>103.37685399999999</v>
      </c>
      <c r="Q634">
        <v>-187.596924</v>
      </c>
      <c r="R634">
        <v>-3.1411060000000002</v>
      </c>
      <c r="S634">
        <v>0.336478</v>
      </c>
      <c r="T634">
        <v>7.18E-4</v>
      </c>
    </row>
    <row r="635" spans="1:20" x14ac:dyDescent="0.25">
      <c r="A635">
        <v>633</v>
      </c>
      <c r="B635">
        <v>6</v>
      </c>
      <c r="C635" t="s">
        <v>150</v>
      </c>
      <c r="D635" t="s">
        <v>150</v>
      </c>
      <c r="E635" t="s">
        <v>80</v>
      </c>
      <c r="F635">
        <v>2.0040000000000001E-3</v>
      </c>
      <c r="G635">
        <v>408.80700000000002</v>
      </c>
      <c r="H635">
        <v>279.78100000000001</v>
      </c>
      <c r="I635">
        <v>4.2859959999999999</v>
      </c>
      <c r="J635">
        <v>0</v>
      </c>
      <c r="K635">
        <v>8.0647369999999992</v>
      </c>
      <c r="L635">
        <v>-5.0098999999999998E-2</v>
      </c>
      <c r="M635">
        <v>102.651732</v>
      </c>
      <c r="N635">
        <v>-187.60249200000001</v>
      </c>
      <c r="O635">
        <v>3.1410589999999998</v>
      </c>
      <c r="P635">
        <v>102.651054</v>
      </c>
      <c r="Q635">
        <v>-187.59712200000001</v>
      </c>
      <c r="R635">
        <v>3.1414909999999998</v>
      </c>
      <c r="S635">
        <v>0.54121900000000001</v>
      </c>
      <c r="T635">
        <v>4.3199999999999998E-4</v>
      </c>
    </row>
    <row r="636" spans="1:20" x14ac:dyDescent="0.25">
      <c r="A636">
        <v>634</v>
      </c>
      <c r="B636">
        <v>6</v>
      </c>
      <c r="C636" t="s">
        <v>150</v>
      </c>
      <c r="D636" t="s">
        <v>150</v>
      </c>
      <c r="E636" t="s">
        <v>80</v>
      </c>
      <c r="F636">
        <v>5.7099999999999998E-3</v>
      </c>
      <c r="G636">
        <v>647.721</v>
      </c>
      <c r="H636">
        <v>390.35500000000002</v>
      </c>
      <c r="I636">
        <v>4.3773119999999999</v>
      </c>
      <c r="J636">
        <v>0</v>
      </c>
      <c r="K636">
        <v>8.0647450000000003</v>
      </c>
      <c r="L636">
        <v>4.8394E-2</v>
      </c>
      <c r="M636">
        <v>101.935171</v>
      </c>
      <c r="N636">
        <v>-187.58693700000001</v>
      </c>
      <c r="O636">
        <v>-3.1401180000000002</v>
      </c>
      <c r="P636">
        <v>101.92525500000001</v>
      </c>
      <c r="Q636">
        <v>-187.59698499999999</v>
      </c>
      <c r="R636">
        <v>-3.1413060000000002</v>
      </c>
      <c r="S636">
        <v>1.4117040000000001</v>
      </c>
      <c r="T636">
        <v>1.188E-3</v>
      </c>
    </row>
    <row r="637" spans="1:20" x14ac:dyDescent="0.25">
      <c r="A637">
        <v>635</v>
      </c>
      <c r="B637">
        <v>6</v>
      </c>
      <c r="C637" t="s">
        <v>150</v>
      </c>
      <c r="D637" t="s">
        <v>150</v>
      </c>
      <c r="E637" t="s">
        <v>80</v>
      </c>
      <c r="F637">
        <v>3.5692000000000002E-2</v>
      </c>
      <c r="G637">
        <v>707.03</v>
      </c>
      <c r="H637">
        <v>610.66600000000005</v>
      </c>
      <c r="I637">
        <v>6.0961860000000003</v>
      </c>
      <c r="J637">
        <v>0</v>
      </c>
      <c r="K637">
        <v>8.0647669999999998</v>
      </c>
      <c r="L637">
        <v>4.8288999999999999E-2</v>
      </c>
      <c r="M637">
        <v>100.975532</v>
      </c>
      <c r="N637">
        <v>-187.59600800000001</v>
      </c>
      <c r="O637">
        <v>-3.1403590000000001</v>
      </c>
      <c r="P637">
        <v>100.95752</v>
      </c>
      <c r="Q637">
        <v>-187.59681699999999</v>
      </c>
      <c r="R637">
        <v>-3.1414599999999999</v>
      </c>
      <c r="S637">
        <v>1.803086</v>
      </c>
      <c r="T637">
        <v>1.1019999999999999E-3</v>
      </c>
    </row>
    <row r="638" spans="1:20" x14ac:dyDescent="0.25">
      <c r="A638">
        <v>636</v>
      </c>
      <c r="B638">
        <v>6</v>
      </c>
      <c r="C638" t="s">
        <v>150</v>
      </c>
      <c r="D638" t="s">
        <v>150</v>
      </c>
      <c r="E638" t="s">
        <v>80</v>
      </c>
      <c r="F638">
        <v>5.2956000000000003E-2</v>
      </c>
      <c r="G638">
        <v>587.68399999999997</v>
      </c>
      <c r="H638">
        <v>286.25799999999998</v>
      </c>
      <c r="I638">
        <v>5.2157590000000003</v>
      </c>
      <c r="J638">
        <v>0</v>
      </c>
      <c r="K638">
        <v>8.0647760000000002</v>
      </c>
      <c r="L638">
        <v>-4.9297000000000001E-2</v>
      </c>
      <c r="M638">
        <v>100.20602599999999</v>
      </c>
      <c r="N638">
        <v>-187.60814999999999</v>
      </c>
      <c r="O638">
        <v>3.1395569999999999</v>
      </c>
      <c r="P638">
        <v>100.23172</v>
      </c>
      <c r="Q638">
        <v>-187.59683200000001</v>
      </c>
      <c r="R638">
        <v>3.1411730000000002</v>
      </c>
      <c r="S638">
        <v>2.8076300000000001</v>
      </c>
      <c r="T638">
        <v>1.616E-3</v>
      </c>
    </row>
    <row r="639" spans="1:20" x14ac:dyDescent="0.25">
      <c r="A639">
        <v>637</v>
      </c>
      <c r="B639">
        <v>6</v>
      </c>
      <c r="C639" t="s">
        <v>150</v>
      </c>
      <c r="D639" t="s">
        <v>150</v>
      </c>
      <c r="E639" t="s">
        <v>80</v>
      </c>
      <c r="F639">
        <v>2.4094999999999998E-2</v>
      </c>
      <c r="G639">
        <v>432.14699999999999</v>
      </c>
      <c r="H639">
        <v>289.83600000000001</v>
      </c>
      <c r="I639">
        <v>4.4077409999999997</v>
      </c>
      <c r="J639">
        <v>0</v>
      </c>
      <c r="K639">
        <v>8.0647859999999998</v>
      </c>
      <c r="L639">
        <v>4.8946000000000003E-2</v>
      </c>
      <c r="M639">
        <v>99.524804000000003</v>
      </c>
      <c r="N639">
        <v>-187.579577</v>
      </c>
      <c r="O639">
        <v>-3.1413799999999998</v>
      </c>
      <c r="P639">
        <v>99.505913000000007</v>
      </c>
      <c r="Q639">
        <v>-187.596497</v>
      </c>
      <c r="R639">
        <v>-3.141534</v>
      </c>
      <c r="S639">
        <v>2.536054</v>
      </c>
      <c r="T639">
        <v>1.54E-4</v>
      </c>
    </row>
    <row r="640" spans="1:20" x14ac:dyDescent="0.25">
      <c r="A640">
        <v>638</v>
      </c>
      <c r="B640">
        <v>6</v>
      </c>
      <c r="C640" t="s">
        <v>150</v>
      </c>
      <c r="D640" t="s">
        <v>150</v>
      </c>
      <c r="E640" t="s">
        <v>80</v>
      </c>
      <c r="F640">
        <v>1.7266E-2</v>
      </c>
      <c r="G640">
        <v>459.72500000000002</v>
      </c>
      <c r="H640">
        <v>352.892</v>
      </c>
      <c r="I640">
        <v>5.9271599999999998</v>
      </c>
      <c r="J640">
        <v>0</v>
      </c>
      <c r="K640">
        <v>8.0647769999999994</v>
      </c>
      <c r="L640">
        <v>4.8684999999999999E-2</v>
      </c>
      <c r="M640">
        <v>98.555047000000002</v>
      </c>
      <c r="N640">
        <v>-187.60137800000001</v>
      </c>
      <c r="O640">
        <v>-3.1387839999999998</v>
      </c>
      <c r="P640">
        <v>98.538184999999999</v>
      </c>
      <c r="Q640">
        <v>-187.59626800000001</v>
      </c>
      <c r="R640">
        <v>-3.1415730000000002</v>
      </c>
      <c r="S640">
        <v>1.761925</v>
      </c>
      <c r="T640">
        <v>2.7899999999999999E-3</v>
      </c>
    </row>
    <row r="641" spans="1:20" x14ac:dyDescent="0.25">
      <c r="A641">
        <v>639</v>
      </c>
      <c r="B641">
        <v>6</v>
      </c>
      <c r="C641" t="s">
        <v>150</v>
      </c>
      <c r="D641" t="s">
        <v>150</v>
      </c>
      <c r="E641" t="s">
        <v>80</v>
      </c>
      <c r="F641">
        <v>2.9812999999999999E-2</v>
      </c>
      <c r="G641">
        <v>692.98900000000003</v>
      </c>
      <c r="H641">
        <v>363.73500000000001</v>
      </c>
      <c r="I641">
        <v>4.4770409999999998</v>
      </c>
      <c r="J641">
        <v>0</v>
      </c>
      <c r="K641">
        <v>8.0647649999999995</v>
      </c>
      <c r="L641">
        <v>-4.8985000000000001E-2</v>
      </c>
      <c r="M641">
        <v>97.822468999999998</v>
      </c>
      <c r="N641">
        <v>-187.58712</v>
      </c>
      <c r="O641">
        <v>3.1398109999999999</v>
      </c>
      <c r="P641">
        <v>97.812377999999995</v>
      </c>
      <c r="Q641">
        <v>-187.59625199999999</v>
      </c>
      <c r="R641">
        <v>3.1411030000000002</v>
      </c>
      <c r="S641">
        <v>1.3610469999999999</v>
      </c>
      <c r="T641">
        <v>1.291E-3</v>
      </c>
    </row>
    <row r="642" spans="1:20" x14ac:dyDescent="0.25">
      <c r="A642">
        <v>640</v>
      </c>
      <c r="B642">
        <v>6</v>
      </c>
      <c r="C642" t="s">
        <v>150</v>
      </c>
      <c r="D642" t="s">
        <v>150</v>
      </c>
      <c r="E642" t="s">
        <v>80</v>
      </c>
      <c r="F642">
        <v>9.6019999999999994E-3</v>
      </c>
      <c r="G642">
        <v>755.25300000000004</v>
      </c>
      <c r="H642">
        <v>414.07499999999999</v>
      </c>
      <c r="I642">
        <v>5.6920260000000003</v>
      </c>
      <c r="J642">
        <v>0</v>
      </c>
      <c r="K642">
        <v>8.0647559999999991</v>
      </c>
      <c r="L642">
        <v>-4.9931000000000003E-2</v>
      </c>
      <c r="M642">
        <v>96.846174000000005</v>
      </c>
      <c r="N642">
        <v>-187.56787700000001</v>
      </c>
      <c r="O642">
        <v>3.1392869999999999</v>
      </c>
      <c r="P642">
        <v>96.844643000000005</v>
      </c>
      <c r="Q642">
        <v>-187.59600800000001</v>
      </c>
      <c r="R642">
        <v>3.1410779999999998</v>
      </c>
      <c r="S642">
        <v>2.8173349999999999</v>
      </c>
      <c r="T642">
        <v>1.7910000000000001E-3</v>
      </c>
    </row>
    <row r="643" spans="1:20" x14ac:dyDescent="0.25">
      <c r="A643">
        <v>641</v>
      </c>
      <c r="B643">
        <v>5</v>
      </c>
      <c r="C643" t="s">
        <v>151</v>
      </c>
      <c r="D643" t="s">
        <v>151</v>
      </c>
      <c r="E643" t="s">
        <v>80</v>
      </c>
      <c r="F643">
        <v>1.4160000000000001E-2</v>
      </c>
      <c r="G643">
        <v>596.00900000000001</v>
      </c>
      <c r="H643">
        <v>391.04300000000001</v>
      </c>
      <c r="I643">
        <v>3.5143049999999998</v>
      </c>
      <c r="J643">
        <v>0</v>
      </c>
      <c r="K643">
        <v>8.0647559999999991</v>
      </c>
      <c r="L643">
        <v>4.8599000000000003E-2</v>
      </c>
      <c r="M643">
        <v>96.114209000000002</v>
      </c>
      <c r="N643">
        <v>-187.59303</v>
      </c>
      <c r="O643">
        <v>3.1409229999999999</v>
      </c>
      <c r="P643">
        <v>96.118842999999998</v>
      </c>
      <c r="Q643">
        <v>-187.59553500000001</v>
      </c>
      <c r="R643">
        <v>3.141508</v>
      </c>
      <c r="S643">
        <v>0.52682200000000001</v>
      </c>
      <c r="T643">
        <v>5.8500000000000002E-4</v>
      </c>
    </row>
    <row r="644" spans="1:20" x14ac:dyDescent="0.25">
      <c r="A644">
        <v>642</v>
      </c>
      <c r="B644">
        <v>5</v>
      </c>
      <c r="C644" t="s">
        <v>151</v>
      </c>
      <c r="D644" t="s">
        <v>151</v>
      </c>
      <c r="E644" t="s">
        <v>80</v>
      </c>
      <c r="F644">
        <v>3.3259999999999998E-2</v>
      </c>
      <c r="G644">
        <v>554.30600000000004</v>
      </c>
      <c r="H644">
        <v>368.56</v>
      </c>
      <c r="I644">
        <v>3.5669019999999998</v>
      </c>
      <c r="J644">
        <v>0</v>
      </c>
      <c r="K644">
        <v>8.0647640000000003</v>
      </c>
      <c r="L644">
        <v>-4.9002999999999998E-2</v>
      </c>
      <c r="M644">
        <v>95.398926000000003</v>
      </c>
      <c r="N644">
        <v>-187.589641</v>
      </c>
      <c r="O644">
        <v>3.1409120000000001</v>
      </c>
      <c r="P644">
        <v>95.393044000000003</v>
      </c>
      <c r="Q644">
        <v>-187.59545900000001</v>
      </c>
      <c r="R644">
        <v>3.1409959999999999</v>
      </c>
      <c r="S644">
        <v>0.82737000000000005</v>
      </c>
      <c r="T644">
        <v>8.3999999999999995E-5</v>
      </c>
    </row>
    <row r="645" spans="1:20" x14ac:dyDescent="0.25">
      <c r="A645">
        <v>643</v>
      </c>
      <c r="B645">
        <v>5</v>
      </c>
      <c r="C645" t="s">
        <v>151</v>
      </c>
      <c r="D645" t="s">
        <v>151</v>
      </c>
      <c r="E645" t="s">
        <v>80</v>
      </c>
      <c r="F645">
        <v>2.1093000000000001E-2</v>
      </c>
      <c r="G645">
        <v>374.90899999999999</v>
      </c>
      <c r="H645">
        <v>350.52100000000002</v>
      </c>
      <c r="I645">
        <v>4.6702070000000004</v>
      </c>
      <c r="J645">
        <v>0</v>
      </c>
      <c r="K645">
        <v>8.0647760000000002</v>
      </c>
      <c r="L645">
        <v>-4.9055000000000001E-2</v>
      </c>
      <c r="M645">
        <v>94.381664999999998</v>
      </c>
      <c r="N645">
        <v>-187.572709</v>
      </c>
      <c r="O645">
        <v>3.1380180000000002</v>
      </c>
      <c r="P645">
        <v>94.425308000000001</v>
      </c>
      <c r="Q645">
        <v>-187.595169</v>
      </c>
      <c r="R645">
        <v>3.141</v>
      </c>
      <c r="S645">
        <v>4.9083379999999996</v>
      </c>
      <c r="T645">
        <v>2.9819999999999998E-3</v>
      </c>
    </row>
    <row r="646" spans="1:20" x14ac:dyDescent="0.25">
      <c r="A646">
        <v>644</v>
      </c>
      <c r="B646">
        <v>5</v>
      </c>
      <c r="C646" t="s">
        <v>151</v>
      </c>
      <c r="D646" t="s">
        <v>151</v>
      </c>
      <c r="E646" t="s">
        <v>80</v>
      </c>
      <c r="F646">
        <v>1.3991E-2</v>
      </c>
      <c r="G646">
        <v>343.26</v>
      </c>
      <c r="H646">
        <v>299.70600000000002</v>
      </c>
      <c r="I646">
        <v>3.5533990000000002</v>
      </c>
      <c r="J646">
        <v>0</v>
      </c>
      <c r="K646">
        <v>8.0647780000000004</v>
      </c>
      <c r="L646">
        <v>4.8682000000000003E-2</v>
      </c>
      <c r="M646">
        <v>93.697061000000005</v>
      </c>
      <c r="N646">
        <v>-187.60694100000001</v>
      </c>
      <c r="O646">
        <v>3.1400640000000002</v>
      </c>
      <c r="P646">
        <v>93.699509000000006</v>
      </c>
      <c r="Q646">
        <v>-187.59472700000001</v>
      </c>
      <c r="R646">
        <v>3.1414499999999999</v>
      </c>
      <c r="S646">
        <v>1.245762</v>
      </c>
      <c r="T646">
        <v>1.387E-3</v>
      </c>
    </row>
    <row r="647" spans="1:20" x14ac:dyDescent="0.25">
      <c r="A647">
        <v>645</v>
      </c>
      <c r="B647">
        <v>5</v>
      </c>
      <c r="C647" t="s">
        <v>151</v>
      </c>
      <c r="D647" t="s">
        <v>151</v>
      </c>
      <c r="E647" t="s">
        <v>80</v>
      </c>
      <c r="F647">
        <v>1.196E-2</v>
      </c>
      <c r="G647">
        <v>441.83300000000003</v>
      </c>
      <c r="H647">
        <v>219.42599999999999</v>
      </c>
      <c r="I647">
        <v>4.4875309999999997</v>
      </c>
      <c r="J647">
        <v>0</v>
      </c>
      <c r="K647">
        <v>8.0647760000000002</v>
      </c>
      <c r="L647">
        <v>4.8966999999999997E-2</v>
      </c>
      <c r="M647">
        <v>92.790797999999995</v>
      </c>
      <c r="N647">
        <v>-187.51056399999999</v>
      </c>
      <c r="O647">
        <v>3.1391300000000002</v>
      </c>
      <c r="P647">
        <v>92.731773000000004</v>
      </c>
      <c r="Q647">
        <v>-187.59425400000001</v>
      </c>
      <c r="R647">
        <v>3.1414360000000001</v>
      </c>
      <c r="S647">
        <v>10.240977000000001</v>
      </c>
      <c r="T647">
        <v>2.3059999999999999E-3</v>
      </c>
    </row>
    <row r="648" spans="1:20" x14ac:dyDescent="0.25">
      <c r="A648">
        <v>646</v>
      </c>
      <c r="B648">
        <v>5</v>
      </c>
      <c r="C648" t="s">
        <v>151</v>
      </c>
      <c r="D648" t="s">
        <v>151</v>
      </c>
      <c r="E648" t="s">
        <v>80</v>
      </c>
      <c r="F648">
        <v>9.0602000000000002E-2</v>
      </c>
      <c r="G648">
        <v>600.61800000000005</v>
      </c>
      <c r="H648">
        <v>399.22500000000002</v>
      </c>
      <c r="I648">
        <v>3.0731860000000002</v>
      </c>
      <c r="J648">
        <v>0</v>
      </c>
      <c r="K648">
        <v>8.0647769999999994</v>
      </c>
      <c r="L648">
        <v>-4.9732999999999999E-2</v>
      </c>
      <c r="M648">
        <v>92.041929999999994</v>
      </c>
      <c r="N648">
        <v>-187.536216</v>
      </c>
      <c r="O648">
        <v>-3.13774</v>
      </c>
      <c r="P648">
        <v>92.005973999999995</v>
      </c>
      <c r="Q648">
        <v>-187.59406999999999</v>
      </c>
      <c r="R648">
        <v>3.1409280000000002</v>
      </c>
      <c r="S648">
        <v>6.8117279999999996</v>
      </c>
      <c r="T648">
        <v>3.1879999999999999E-3</v>
      </c>
    </row>
    <row r="649" spans="1:20" x14ac:dyDescent="0.25">
      <c r="A649">
        <v>647</v>
      </c>
      <c r="B649">
        <v>5</v>
      </c>
      <c r="C649" t="s">
        <v>151</v>
      </c>
      <c r="D649" t="s">
        <v>151</v>
      </c>
      <c r="E649" t="s">
        <v>80</v>
      </c>
      <c r="F649">
        <v>4.8618000000000001E-2</v>
      </c>
      <c r="G649">
        <v>620.755</v>
      </c>
      <c r="H649">
        <v>415.60899999999998</v>
      </c>
      <c r="I649">
        <v>3.2516669999999999</v>
      </c>
      <c r="J649">
        <v>0</v>
      </c>
      <c r="K649">
        <v>8.0647640000000003</v>
      </c>
      <c r="L649">
        <v>4.9648999999999999E-2</v>
      </c>
      <c r="M649">
        <v>91.250032000000004</v>
      </c>
      <c r="N649">
        <v>-187.61121199999999</v>
      </c>
      <c r="O649">
        <v>3.1408680000000002</v>
      </c>
      <c r="P649">
        <v>91.280174000000002</v>
      </c>
      <c r="Q649">
        <v>-187.593613</v>
      </c>
      <c r="R649">
        <v>3.1414149999999998</v>
      </c>
      <c r="S649">
        <v>3.490389</v>
      </c>
      <c r="T649">
        <v>5.4699999999999996E-4</v>
      </c>
    </row>
    <row r="650" spans="1:20" x14ac:dyDescent="0.25">
      <c r="A650">
        <v>648</v>
      </c>
      <c r="B650">
        <v>5</v>
      </c>
      <c r="C650" t="s">
        <v>151</v>
      </c>
      <c r="D650" t="s">
        <v>151</v>
      </c>
      <c r="E650" t="s">
        <v>80</v>
      </c>
      <c r="F650">
        <v>7.0270000000000003E-3</v>
      </c>
      <c r="G650">
        <v>318.57499999999999</v>
      </c>
      <c r="H650">
        <v>312.85500000000002</v>
      </c>
      <c r="I650">
        <v>4.821466</v>
      </c>
      <c r="J650">
        <v>0</v>
      </c>
      <c r="K650">
        <v>8.0647490000000008</v>
      </c>
      <c r="L650">
        <v>4.9600999999999999E-2</v>
      </c>
      <c r="M650">
        <v>90.295973000000004</v>
      </c>
      <c r="N650">
        <v>-187.580566</v>
      </c>
      <c r="O650">
        <v>3.1403120000000002</v>
      </c>
      <c r="P650">
        <v>90.312438999999998</v>
      </c>
      <c r="Q650">
        <v>-187.59318500000001</v>
      </c>
      <c r="R650">
        <v>3.1414179999999998</v>
      </c>
      <c r="S650">
        <v>2.0745819999999999</v>
      </c>
      <c r="T650">
        <v>1.106E-3</v>
      </c>
    </row>
    <row r="651" spans="1:20" x14ac:dyDescent="0.25">
      <c r="A651">
        <v>649</v>
      </c>
      <c r="B651">
        <v>6</v>
      </c>
      <c r="C651" t="s">
        <v>152</v>
      </c>
      <c r="D651" t="s">
        <v>152</v>
      </c>
      <c r="E651" t="s">
        <v>80</v>
      </c>
      <c r="F651">
        <v>1.0342E-2</v>
      </c>
      <c r="G651">
        <v>425.68400000000003</v>
      </c>
      <c r="H651">
        <v>313.15300000000002</v>
      </c>
      <c r="I651">
        <v>4.2505449999999998</v>
      </c>
      <c r="J651">
        <v>0</v>
      </c>
      <c r="K651">
        <v>8.0647579999999994</v>
      </c>
      <c r="L651">
        <v>-4.9084999999999997E-2</v>
      </c>
      <c r="M651">
        <v>89.585002000000003</v>
      </c>
      <c r="N651">
        <v>-187.59253200000001</v>
      </c>
      <c r="O651">
        <v>-3.141445</v>
      </c>
      <c r="P651">
        <v>89.586639000000005</v>
      </c>
      <c r="Q651">
        <v>-187.59298699999999</v>
      </c>
      <c r="R651">
        <v>3.1409099999999999</v>
      </c>
      <c r="S651">
        <v>0.169956</v>
      </c>
      <c r="T651">
        <v>5.3499999999999999E-4</v>
      </c>
    </row>
    <row r="652" spans="1:20" x14ac:dyDescent="0.25">
      <c r="A652">
        <v>650</v>
      </c>
      <c r="B652">
        <v>5</v>
      </c>
      <c r="C652" t="s">
        <v>153</v>
      </c>
      <c r="D652" t="s">
        <v>153</v>
      </c>
      <c r="E652" t="s">
        <v>80</v>
      </c>
      <c r="F652">
        <v>8.0309999999999999E-3</v>
      </c>
      <c r="G652">
        <v>372.28399999999999</v>
      </c>
      <c r="H652">
        <v>261.80399999999997</v>
      </c>
      <c r="I652">
        <v>3.4734449999999999</v>
      </c>
      <c r="J652">
        <v>0</v>
      </c>
      <c r="K652">
        <v>8.0647640000000003</v>
      </c>
      <c r="L652">
        <v>4.9127999999999998E-2</v>
      </c>
      <c r="M652">
        <v>88.877008000000004</v>
      </c>
      <c r="N652">
        <v>-187.58721399999999</v>
      </c>
      <c r="O652">
        <v>-3.141276</v>
      </c>
      <c r="P652">
        <v>88.860839999999996</v>
      </c>
      <c r="Q652">
        <v>-187.59252900000001</v>
      </c>
      <c r="R652">
        <v>3.141429</v>
      </c>
      <c r="S652">
        <v>1.7019869999999999</v>
      </c>
      <c r="T652">
        <v>1.5300000000000001E-4</v>
      </c>
    </row>
    <row r="653" spans="1:20" x14ac:dyDescent="0.25">
      <c r="A653">
        <v>651</v>
      </c>
      <c r="B653">
        <v>5</v>
      </c>
      <c r="C653" t="s">
        <v>153</v>
      </c>
      <c r="D653" t="s">
        <v>153</v>
      </c>
      <c r="E653" t="s">
        <v>80</v>
      </c>
      <c r="F653">
        <v>3.0824000000000001E-2</v>
      </c>
      <c r="G653">
        <v>320.54899999999998</v>
      </c>
      <c r="H653">
        <v>334.09500000000003</v>
      </c>
      <c r="I653">
        <v>5.3084509999999998</v>
      </c>
      <c r="J653">
        <v>0</v>
      </c>
      <c r="K653">
        <v>8.0647739999999999</v>
      </c>
      <c r="L653">
        <v>4.9883999999999998E-2</v>
      </c>
      <c r="M653">
        <v>87.899044000000004</v>
      </c>
      <c r="N653">
        <v>-187.58334199999999</v>
      </c>
      <c r="O653">
        <v>3.1387710000000002</v>
      </c>
      <c r="P653">
        <v>87.893105000000006</v>
      </c>
      <c r="Q653">
        <v>-187.59222399999999</v>
      </c>
      <c r="R653">
        <v>3.1414810000000002</v>
      </c>
      <c r="S653">
        <v>1.0684830000000001</v>
      </c>
      <c r="T653">
        <v>2.7109999999999999E-3</v>
      </c>
    </row>
    <row r="654" spans="1:20" x14ac:dyDescent="0.25">
      <c r="A654">
        <v>652</v>
      </c>
      <c r="B654">
        <v>5</v>
      </c>
      <c r="C654" t="s">
        <v>153</v>
      </c>
      <c r="D654" t="s">
        <v>153</v>
      </c>
      <c r="E654" t="s">
        <v>80</v>
      </c>
      <c r="F654">
        <v>2.9987E-2</v>
      </c>
      <c r="G654">
        <v>325.07799999999997</v>
      </c>
      <c r="H654">
        <v>265.82299999999998</v>
      </c>
      <c r="I654">
        <v>3.2582430000000002</v>
      </c>
      <c r="J654">
        <v>0</v>
      </c>
      <c r="K654">
        <v>8.0647830000000003</v>
      </c>
      <c r="L654">
        <v>-4.9606999999999998E-2</v>
      </c>
      <c r="M654">
        <v>87.189417000000006</v>
      </c>
      <c r="N654">
        <v>-187.57342</v>
      </c>
      <c r="O654">
        <v>3.141502</v>
      </c>
      <c r="P654">
        <v>87.167304999999999</v>
      </c>
      <c r="Q654">
        <v>-187.59214800000001</v>
      </c>
      <c r="R654">
        <v>3.1410019999999998</v>
      </c>
      <c r="S654">
        <v>2.897662</v>
      </c>
      <c r="T654">
        <v>5.0000000000000001E-4</v>
      </c>
    </row>
    <row r="655" spans="1:20" x14ac:dyDescent="0.25">
      <c r="A655">
        <v>653</v>
      </c>
      <c r="B655">
        <v>5</v>
      </c>
      <c r="C655" t="s">
        <v>153</v>
      </c>
      <c r="D655" t="s">
        <v>153</v>
      </c>
      <c r="E655" t="s">
        <v>80</v>
      </c>
      <c r="F655">
        <v>2.9895000000000001E-2</v>
      </c>
      <c r="G655">
        <v>594.45799999999997</v>
      </c>
      <c r="H655">
        <v>369.59500000000003</v>
      </c>
      <c r="I655">
        <v>3.5229879999999998</v>
      </c>
      <c r="J655">
        <v>0</v>
      </c>
      <c r="K655">
        <v>8.0647699999999993</v>
      </c>
      <c r="L655">
        <v>4.8730999999999997E-2</v>
      </c>
      <c r="M655">
        <v>86.465512000000004</v>
      </c>
      <c r="N655">
        <v>-187.56924699999999</v>
      </c>
      <c r="O655">
        <v>-3.1402169999999998</v>
      </c>
      <c r="P655">
        <v>86.441505000000006</v>
      </c>
      <c r="Q655">
        <v>-187.59162900000001</v>
      </c>
      <c r="R655">
        <v>3.1414520000000001</v>
      </c>
      <c r="S655">
        <v>3.2821790000000002</v>
      </c>
      <c r="T655">
        <v>1.235E-3</v>
      </c>
    </row>
    <row r="656" spans="1:20" x14ac:dyDescent="0.25">
      <c r="A656">
        <v>654</v>
      </c>
      <c r="B656">
        <v>5</v>
      </c>
      <c r="C656" t="s">
        <v>153</v>
      </c>
      <c r="D656" t="s">
        <v>153</v>
      </c>
      <c r="E656" t="s">
        <v>80</v>
      </c>
      <c r="F656">
        <v>1.5042E-2</v>
      </c>
      <c r="G656">
        <v>322.68900000000002</v>
      </c>
      <c r="H656">
        <v>278.92500000000001</v>
      </c>
      <c r="I656">
        <v>5.1899069999999998</v>
      </c>
      <c r="J656">
        <v>0</v>
      </c>
      <c r="K656">
        <v>8.0647640000000003</v>
      </c>
      <c r="L656">
        <v>4.8750000000000002E-2</v>
      </c>
      <c r="M656">
        <v>85.473573000000002</v>
      </c>
      <c r="N656">
        <v>-187.59145899999999</v>
      </c>
      <c r="O656">
        <v>3.1414900000000001</v>
      </c>
      <c r="P656">
        <v>85.473770000000002</v>
      </c>
      <c r="Q656">
        <v>-187.59118699999999</v>
      </c>
      <c r="R656">
        <v>3.141413</v>
      </c>
      <c r="S656">
        <v>3.3654000000000003E-2</v>
      </c>
      <c r="T656">
        <v>7.7000000000000001E-5</v>
      </c>
    </row>
    <row r="657" spans="1:20" x14ac:dyDescent="0.25">
      <c r="A657">
        <v>655</v>
      </c>
      <c r="B657">
        <v>5</v>
      </c>
      <c r="C657" t="s">
        <v>153</v>
      </c>
      <c r="D657" t="s">
        <v>153</v>
      </c>
      <c r="E657" t="s">
        <v>80</v>
      </c>
      <c r="F657">
        <v>4.6065000000000002E-2</v>
      </c>
      <c r="G657">
        <v>356.05</v>
      </c>
      <c r="H657">
        <v>264.96800000000002</v>
      </c>
      <c r="I657">
        <v>3.4506199999999998</v>
      </c>
      <c r="J657">
        <v>0</v>
      </c>
      <c r="K657">
        <v>8.0647669999999998</v>
      </c>
      <c r="L657">
        <v>-4.9780999999999999E-2</v>
      </c>
      <c r="M657">
        <v>84.771201000000005</v>
      </c>
      <c r="N657">
        <v>-187.57178400000001</v>
      </c>
      <c r="O657">
        <v>-3.1411410000000002</v>
      </c>
      <c r="P657">
        <v>84.747971000000007</v>
      </c>
      <c r="Q657">
        <v>-187.59101899999999</v>
      </c>
      <c r="R657">
        <v>3.1408969999999998</v>
      </c>
      <c r="S657">
        <v>3.016006</v>
      </c>
      <c r="T657">
        <v>2.4499999999999999E-4</v>
      </c>
    </row>
    <row r="658" spans="1:20" x14ac:dyDescent="0.25">
      <c r="A658">
        <v>656</v>
      </c>
      <c r="B658">
        <v>5</v>
      </c>
      <c r="C658" t="s">
        <v>153</v>
      </c>
      <c r="D658" t="s">
        <v>153</v>
      </c>
      <c r="E658" t="s">
        <v>80</v>
      </c>
      <c r="F658">
        <v>3.0488999999999999E-2</v>
      </c>
      <c r="G658">
        <v>371.041</v>
      </c>
      <c r="H658">
        <v>314.83499999999998</v>
      </c>
      <c r="I658">
        <v>3.6955429999999998</v>
      </c>
      <c r="J658">
        <v>0</v>
      </c>
      <c r="K658">
        <v>8.0647579999999994</v>
      </c>
      <c r="L658">
        <v>4.8828000000000003E-2</v>
      </c>
      <c r="M658">
        <v>84.031238000000002</v>
      </c>
      <c r="N658">
        <v>-187.57999699999999</v>
      </c>
      <c r="O658">
        <v>3.1408670000000001</v>
      </c>
      <c r="P658">
        <v>84.022163000000006</v>
      </c>
      <c r="Q658">
        <v>-187.59049999999999</v>
      </c>
      <c r="R658">
        <v>3.1413709999999999</v>
      </c>
      <c r="S658">
        <v>1.387972</v>
      </c>
      <c r="T658">
        <v>5.04E-4</v>
      </c>
    </row>
    <row r="659" spans="1:20" x14ac:dyDescent="0.25">
      <c r="A659">
        <v>657</v>
      </c>
      <c r="B659">
        <v>5</v>
      </c>
      <c r="C659" t="s">
        <v>153</v>
      </c>
      <c r="D659" t="s">
        <v>153</v>
      </c>
      <c r="E659" t="s">
        <v>80</v>
      </c>
      <c r="F659">
        <v>2.8955000000000002E-2</v>
      </c>
      <c r="G659">
        <v>319.23899999999998</v>
      </c>
      <c r="H659">
        <v>391.94</v>
      </c>
      <c r="I659">
        <v>5.2180410000000004</v>
      </c>
      <c r="J659">
        <v>0</v>
      </c>
      <c r="K659">
        <v>8.0647660000000005</v>
      </c>
      <c r="L659">
        <v>4.9709000000000003E-2</v>
      </c>
      <c r="M659">
        <v>83.049715000000006</v>
      </c>
      <c r="N659">
        <v>-187.59367900000001</v>
      </c>
      <c r="O659">
        <v>3.1410640000000001</v>
      </c>
      <c r="P659">
        <v>83.054428000000001</v>
      </c>
      <c r="Q659">
        <v>-187.59004200000001</v>
      </c>
      <c r="R659">
        <v>3.1413769999999999</v>
      </c>
      <c r="S659">
        <v>0.59533199999999997</v>
      </c>
      <c r="T659">
        <v>3.1399999999999999E-4</v>
      </c>
    </row>
    <row r="660" spans="1:20" x14ac:dyDescent="0.25">
      <c r="A660">
        <v>658</v>
      </c>
      <c r="B660">
        <v>5</v>
      </c>
      <c r="C660" t="s">
        <v>154</v>
      </c>
      <c r="D660" t="s">
        <v>154</v>
      </c>
      <c r="E660" t="s">
        <v>80</v>
      </c>
      <c r="F660">
        <v>1.5879000000000001E-2</v>
      </c>
      <c r="G660">
        <v>357.24299999999999</v>
      </c>
      <c r="H660">
        <v>264.66300000000001</v>
      </c>
      <c r="I660">
        <v>3.8163309999999999</v>
      </c>
      <c r="J660">
        <v>0</v>
      </c>
      <c r="K660">
        <v>8.0647769999999994</v>
      </c>
      <c r="L660">
        <v>-4.9646000000000003E-2</v>
      </c>
      <c r="M660">
        <v>82.312591999999995</v>
      </c>
      <c r="N660">
        <v>-187.602675</v>
      </c>
      <c r="O660">
        <v>3.1398269999999999</v>
      </c>
      <c r="P660">
        <v>82.328629000000006</v>
      </c>
      <c r="Q660">
        <v>-187.58985899999999</v>
      </c>
      <c r="R660">
        <v>3.1408909999999999</v>
      </c>
      <c r="S660">
        <v>2.052851</v>
      </c>
      <c r="T660">
        <v>1.0629999999999999E-3</v>
      </c>
    </row>
    <row r="661" spans="1:20" x14ac:dyDescent="0.25">
      <c r="A661">
        <v>659</v>
      </c>
      <c r="B661">
        <v>4</v>
      </c>
      <c r="C661" t="s">
        <v>381</v>
      </c>
      <c r="D661" t="s">
        <v>381</v>
      </c>
      <c r="E661" t="s">
        <v>80</v>
      </c>
      <c r="F661">
        <v>2.5034000000000001E-2</v>
      </c>
      <c r="G661">
        <v>414.61500000000001</v>
      </c>
      <c r="H661">
        <v>332.625</v>
      </c>
      <c r="I661">
        <v>2.7789609999999998</v>
      </c>
      <c r="J661">
        <v>0</v>
      </c>
      <c r="K661">
        <v>8.0647710000000004</v>
      </c>
      <c r="L661">
        <v>4.8946000000000003E-2</v>
      </c>
      <c r="M661">
        <v>81.595181999999994</v>
      </c>
      <c r="N661">
        <v>-187.59651700000001</v>
      </c>
      <c r="O661">
        <v>3.1412789999999999</v>
      </c>
      <c r="P661">
        <v>81.602783000000002</v>
      </c>
      <c r="Q661">
        <v>-187.58935500000001</v>
      </c>
      <c r="R661">
        <v>3.1413660000000001</v>
      </c>
      <c r="S661">
        <v>1.0443340000000001</v>
      </c>
      <c r="T661">
        <v>8.7000000000000001E-5</v>
      </c>
    </row>
    <row r="662" spans="1:20" x14ac:dyDescent="0.25">
      <c r="A662">
        <v>660</v>
      </c>
      <c r="B662">
        <v>3</v>
      </c>
      <c r="C662" t="s">
        <v>155</v>
      </c>
      <c r="D662" t="s">
        <v>155</v>
      </c>
      <c r="E662" t="s">
        <v>80</v>
      </c>
      <c r="F662">
        <v>1.7250999999999999E-2</v>
      </c>
      <c r="G662">
        <v>220.27099999999999</v>
      </c>
      <c r="H662">
        <v>294.40800000000002</v>
      </c>
      <c r="I662">
        <v>2.7643749999999998</v>
      </c>
      <c r="J662">
        <v>0</v>
      </c>
      <c r="K662">
        <v>8.0647710000000004</v>
      </c>
      <c r="L662">
        <v>4.9724999999999998E-2</v>
      </c>
      <c r="M662">
        <v>80.657647999999995</v>
      </c>
      <c r="N662">
        <v>-187.56573499999999</v>
      </c>
      <c r="O662">
        <v>3.1415139999999999</v>
      </c>
      <c r="P662">
        <v>80.634995000000004</v>
      </c>
      <c r="Q662">
        <v>-187.58888200000001</v>
      </c>
      <c r="R662">
        <v>3.1413790000000001</v>
      </c>
      <c r="S662">
        <v>3.2388509999999999</v>
      </c>
      <c r="T662">
        <v>1.35E-4</v>
      </c>
    </row>
    <row r="663" spans="1:20" x14ac:dyDescent="0.25">
      <c r="A663">
        <v>661</v>
      </c>
      <c r="B663">
        <v>3</v>
      </c>
      <c r="C663" t="s">
        <v>155</v>
      </c>
      <c r="D663" t="s">
        <v>155</v>
      </c>
      <c r="E663" t="s">
        <v>80</v>
      </c>
      <c r="F663">
        <v>2.1332E-2</v>
      </c>
      <c r="G663">
        <v>320.04899999999998</v>
      </c>
      <c r="H663">
        <v>306.274</v>
      </c>
      <c r="I663">
        <v>2.5710190000000002</v>
      </c>
      <c r="J663">
        <v>0</v>
      </c>
      <c r="K663">
        <v>8.0647649999999995</v>
      </c>
      <c r="L663">
        <v>-4.9555000000000002E-2</v>
      </c>
      <c r="M663">
        <v>79.859924000000007</v>
      </c>
      <c r="N663">
        <v>-187.63274100000001</v>
      </c>
      <c r="O663">
        <v>3.1413280000000001</v>
      </c>
      <c r="P663">
        <v>79.909148999999999</v>
      </c>
      <c r="Q663">
        <v>-187.58873</v>
      </c>
      <c r="R663">
        <v>3.1408870000000002</v>
      </c>
      <c r="S663">
        <v>6.6031589999999998</v>
      </c>
      <c r="T663">
        <v>4.4000000000000002E-4</v>
      </c>
    </row>
    <row r="664" spans="1:20" x14ac:dyDescent="0.25">
      <c r="A664">
        <v>662</v>
      </c>
      <c r="B664">
        <v>3</v>
      </c>
      <c r="C664" t="s">
        <v>155</v>
      </c>
      <c r="D664" t="s">
        <v>155</v>
      </c>
      <c r="E664" t="s">
        <v>80</v>
      </c>
      <c r="F664">
        <v>1.6461E-2</v>
      </c>
      <c r="G664">
        <v>228.374</v>
      </c>
      <c r="H664">
        <v>264.32799999999997</v>
      </c>
      <c r="I664">
        <v>2.2450860000000001</v>
      </c>
      <c r="J664">
        <v>0</v>
      </c>
      <c r="K664">
        <v>8.0647509999999993</v>
      </c>
      <c r="L664">
        <v>4.9102E-2</v>
      </c>
      <c r="M664">
        <v>79.183843999999993</v>
      </c>
      <c r="N664">
        <v>-187.61682300000001</v>
      </c>
      <c r="O664">
        <v>3.1393059999999999</v>
      </c>
      <c r="P664">
        <v>79.183304000000007</v>
      </c>
      <c r="Q664">
        <v>-187.588211</v>
      </c>
      <c r="R664">
        <v>3.141397</v>
      </c>
      <c r="S664">
        <v>2.8616619999999999</v>
      </c>
      <c r="T664">
        <v>2.091E-3</v>
      </c>
    </row>
    <row r="665" spans="1:20" x14ac:dyDescent="0.25">
      <c r="A665">
        <v>663</v>
      </c>
      <c r="B665">
        <v>3</v>
      </c>
      <c r="C665" t="s">
        <v>155</v>
      </c>
      <c r="D665" t="s">
        <v>155</v>
      </c>
      <c r="E665" t="s">
        <v>80</v>
      </c>
      <c r="F665">
        <v>8.0199999999999998E-4</v>
      </c>
      <c r="G665">
        <v>417.303</v>
      </c>
      <c r="H665">
        <v>422.58600000000001</v>
      </c>
      <c r="I665">
        <v>2.863839</v>
      </c>
      <c r="J665">
        <v>0</v>
      </c>
      <c r="K665">
        <v>8.0647669999999998</v>
      </c>
      <c r="L665">
        <v>4.8705999999999999E-2</v>
      </c>
      <c r="M665">
        <v>78.217112999999998</v>
      </c>
      <c r="N665">
        <v>-187.59274199999999</v>
      </c>
      <c r="O665">
        <v>3.1408939999999999</v>
      </c>
      <c r="P665">
        <v>78.215508</v>
      </c>
      <c r="Q665">
        <v>-187.58775299999999</v>
      </c>
      <c r="R665">
        <v>3.141365</v>
      </c>
      <c r="S665">
        <v>0.52408399999999999</v>
      </c>
      <c r="T665">
        <v>4.7100000000000001E-4</v>
      </c>
    </row>
    <row r="666" spans="1:20" x14ac:dyDescent="0.25">
      <c r="A666">
        <v>664</v>
      </c>
      <c r="B666">
        <v>3</v>
      </c>
      <c r="C666" t="s">
        <v>155</v>
      </c>
      <c r="D666" t="s">
        <v>155</v>
      </c>
      <c r="E666" t="s">
        <v>80</v>
      </c>
      <c r="F666">
        <v>9.2599999999999996E-4</v>
      </c>
      <c r="G666">
        <v>238.14699999999999</v>
      </c>
      <c r="H666">
        <v>349.459</v>
      </c>
      <c r="I666">
        <v>2.213012</v>
      </c>
      <c r="J666">
        <v>0</v>
      </c>
      <c r="K666">
        <v>8.0647769999999994</v>
      </c>
      <c r="L666">
        <v>-4.8843999999999999E-2</v>
      </c>
      <c r="M666">
        <v>77.485198999999994</v>
      </c>
      <c r="N666">
        <v>-187.59176199999999</v>
      </c>
      <c r="O666">
        <v>3.1408390000000002</v>
      </c>
      <c r="P666">
        <v>77.489670000000004</v>
      </c>
      <c r="Q666">
        <v>-187.58755500000001</v>
      </c>
      <c r="R666">
        <v>3.140889</v>
      </c>
      <c r="S666">
        <v>0.61394599999999999</v>
      </c>
      <c r="T666">
        <v>4.8999999999999998E-5</v>
      </c>
    </row>
    <row r="667" spans="1:20" x14ac:dyDescent="0.25">
      <c r="A667">
        <v>665</v>
      </c>
      <c r="B667">
        <v>3</v>
      </c>
      <c r="C667" t="s">
        <v>155</v>
      </c>
      <c r="D667" t="s">
        <v>155</v>
      </c>
      <c r="E667" t="s">
        <v>80</v>
      </c>
      <c r="F667">
        <v>1.2256E-2</v>
      </c>
      <c r="G667">
        <v>296.25299999999999</v>
      </c>
      <c r="H667">
        <v>344.44600000000003</v>
      </c>
      <c r="I667">
        <v>2.440528</v>
      </c>
      <c r="J667">
        <v>0</v>
      </c>
      <c r="K667">
        <v>8.0647660000000005</v>
      </c>
      <c r="L667">
        <v>4.8957000000000001E-2</v>
      </c>
      <c r="M667">
        <v>76.700050000000005</v>
      </c>
      <c r="N667">
        <v>-187.65158199999999</v>
      </c>
      <c r="O667">
        <v>-3.1407099999999999</v>
      </c>
      <c r="P667">
        <v>76.763824</v>
      </c>
      <c r="Q667">
        <v>-187.58706699999999</v>
      </c>
      <c r="R667">
        <v>3.141391</v>
      </c>
      <c r="S667">
        <v>9.0715990000000009</v>
      </c>
      <c r="T667">
        <v>6.8000000000000005E-4</v>
      </c>
    </row>
    <row r="668" spans="1:20" x14ac:dyDescent="0.25">
      <c r="A668">
        <v>666</v>
      </c>
      <c r="B668">
        <v>3</v>
      </c>
      <c r="C668" t="s">
        <v>155</v>
      </c>
      <c r="D668" t="s">
        <v>155</v>
      </c>
      <c r="E668" t="s">
        <v>80</v>
      </c>
      <c r="F668">
        <v>3.4629E-2</v>
      </c>
      <c r="G668">
        <v>410.42200000000003</v>
      </c>
      <c r="H668">
        <v>420.173</v>
      </c>
      <c r="I668">
        <v>2.6213540000000002</v>
      </c>
      <c r="J668">
        <v>0</v>
      </c>
      <c r="K668">
        <v>8.0647610000000007</v>
      </c>
      <c r="L668">
        <v>4.8834000000000002E-2</v>
      </c>
      <c r="M668">
        <v>75.858464999999995</v>
      </c>
      <c r="N668">
        <v>-187.58893699999999</v>
      </c>
      <c r="O668">
        <v>3.1341489999999999</v>
      </c>
      <c r="P668">
        <v>75.796028000000007</v>
      </c>
      <c r="Q668">
        <v>-187.586624</v>
      </c>
      <c r="R668">
        <v>3.1413600000000002</v>
      </c>
      <c r="S668">
        <v>6.247967</v>
      </c>
      <c r="T668">
        <v>7.2110000000000004E-3</v>
      </c>
    </row>
    <row r="669" spans="1:20" x14ac:dyDescent="0.25">
      <c r="A669">
        <v>667</v>
      </c>
      <c r="B669">
        <v>3</v>
      </c>
      <c r="C669" t="s">
        <v>155</v>
      </c>
      <c r="D669" t="s">
        <v>155</v>
      </c>
      <c r="E669" t="s">
        <v>80</v>
      </c>
      <c r="F669">
        <v>1.4674E-2</v>
      </c>
      <c r="G669">
        <v>226.17099999999999</v>
      </c>
      <c r="H669">
        <v>251.749</v>
      </c>
      <c r="I669">
        <v>2.5442990000000001</v>
      </c>
      <c r="J669">
        <v>0</v>
      </c>
      <c r="K669">
        <v>8.0647719999999996</v>
      </c>
      <c r="L669">
        <v>-4.9041000000000001E-2</v>
      </c>
      <c r="M669">
        <v>75.060866000000004</v>
      </c>
      <c r="N669">
        <v>-187.582269</v>
      </c>
      <c r="O669">
        <v>3.1394860000000002</v>
      </c>
      <c r="P669">
        <v>75.070183</v>
      </c>
      <c r="Q669">
        <v>-187.58642599999999</v>
      </c>
      <c r="R669">
        <v>3.1408619999999998</v>
      </c>
      <c r="S669">
        <v>1.0202340000000001</v>
      </c>
      <c r="T669">
        <v>1.3760000000000001E-3</v>
      </c>
    </row>
    <row r="670" spans="1:20" x14ac:dyDescent="0.25">
      <c r="A670">
        <v>668</v>
      </c>
      <c r="B670">
        <v>3</v>
      </c>
      <c r="C670" t="s">
        <v>155</v>
      </c>
      <c r="D670" t="s">
        <v>155</v>
      </c>
      <c r="E670" t="s">
        <v>80</v>
      </c>
      <c r="F670">
        <v>2.0789999999999999E-2</v>
      </c>
      <c r="G670">
        <v>416.22300000000001</v>
      </c>
      <c r="H670">
        <v>406.45699999999999</v>
      </c>
      <c r="I670">
        <v>1.986227</v>
      </c>
      <c r="J670">
        <v>0</v>
      </c>
      <c r="K670">
        <v>8.0647640000000003</v>
      </c>
      <c r="L670">
        <v>4.9195000000000003E-2</v>
      </c>
      <c r="M670">
        <v>74.352450000000005</v>
      </c>
      <c r="N670">
        <v>-187.57870800000001</v>
      </c>
      <c r="O670">
        <v>-3.1409389999999999</v>
      </c>
      <c r="P670">
        <v>74.344336999999996</v>
      </c>
      <c r="Q670">
        <v>-187.58595299999999</v>
      </c>
      <c r="R670">
        <v>3.1413950000000002</v>
      </c>
      <c r="S670">
        <v>1.0876889999999999</v>
      </c>
      <c r="T670">
        <v>4.5600000000000003E-4</v>
      </c>
    </row>
    <row r="671" spans="1:20" x14ac:dyDescent="0.25">
      <c r="A671">
        <v>669</v>
      </c>
      <c r="B671">
        <v>3</v>
      </c>
      <c r="C671" t="s">
        <v>155</v>
      </c>
      <c r="D671" t="s">
        <v>155</v>
      </c>
      <c r="E671" t="s">
        <v>80</v>
      </c>
      <c r="F671">
        <v>2.323E-3</v>
      </c>
      <c r="G671">
        <v>217.98400000000001</v>
      </c>
      <c r="H671">
        <v>302.68599999999998</v>
      </c>
      <c r="I671">
        <v>3.0465119999999999</v>
      </c>
      <c r="J671">
        <v>0</v>
      </c>
      <c r="K671">
        <v>8.0647719999999996</v>
      </c>
      <c r="L671">
        <v>4.9035000000000002E-2</v>
      </c>
      <c r="M671">
        <v>73.348330000000004</v>
      </c>
      <c r="N671">
        <v>-187.61042800000001</v>
      </c>
      <c r="O671">
        <v>-3.1414469999999999</v>
      </c>
      <c r="P671">
        <v>73.376548999999997</v>
      </c>
      <c r="Q671">
        <v>-187.58547999999999</v>
      </c>
      <c r="R671">
        <v>3.1414040000000001</v>
      </c>
      <c r="S671">
        <v>3.7665980000000001</v>
      </c>
      <c r="T671">
        <v>4.3000000000000002E-5</v>
      </c>
    </row>
    <row r="672" spans="1:20" x14ac:dyDescent="0.25">
      <c r="A672">
        <v>670</v>
      </c>
      <c r="B672">
        <v>3</v>
      </c>
      <c r="C672" t="s">
        <v>155</v>
      </c>
      <c r="D672" t="s">
        <v>155</v>
      </c>
      <c r="E672" t="s">
        <v>80</v>
      </c>
      <c r="F672">
        <v>4.509E-3</v>
      </c>
      <c r="G672">
        <v>234.291</v>
      </c>
      <c r="H672">
        <v>256.952</v>
      </c>
      <c r="I672">
        <v>2.1282130000000001</v>
      </c>
      <c r="J672">
        <v>0</v>
      </c>
      <c r="K672">
        <v>8.0647760000000002</v>
      </c>
      <c r="L672">
        <v>-4.9493000000000002E-2</v>
      </c>
      <c r="M672">
        <v>72.672140999999996</v>
      </c>
      <c r="N672">
        <v>-187.56337400000001</v>
      </c>
      <c r="O672">
        <v>-3.1410819999999999</v>
      </c>
      <c r="P672">
        <v>72.650702999999993</v>
      </c>
      <c r="Q672">
        <v>-187.58532700000001</v>
      </c>
      <c r="R672">
        <v>3.140927</v>
      </c>
      <c r="S672">
        <v>3.0683729999999998</v>
      </c>
      <c r="T672">
        <v>1.55E-4</v>
      </c>
    </row>
    <row r="673" spans="1:20" x14ac:dyDescent="0.25">
      <c r="A673">
        <v>671</v>
      </c>
      <c r="B673">
        <v>3</v>
      </c>
      <c r="C673" t="s">
        <v>155</v>
      </c>
      <c r="D673" t="s">
        <v>155</v>
      </c>
      <c r="E673" t="s">
        <v>80</v>
      </c>
      <c r="F673">
        <v>5.8219999999999999E-3</v>
      </c>
      <c r="G673">
        <v>427.07499999999999</v>
      </c>
      <c r="H673">
        <v>396.01499999999999</v>
      </c>
      <c r="I673">
        <v>2.097731</v>
      </c>
      <c r="J673">
        <v>0</v>
      </c>
      <c r="K673">
        <v>8.0647649999999995</v>
      </c>
      <c r="L673">
        <v>4.8980000000000003E-2</v>
      </c>
      <c r="M673">
        <v>71.943351000000007</v>
      </c>
      <c r="N673">
        <v>-187.53138300000001</v>
      </c>
      <c r="O673">
        <v>-3.1386699999999998</v>
      </c>
      <c r="P673">
        <v>71.924858</v>
      </c>
      <c r="Q673">
        <v>-187.584824</v>
      </c>
      <c r="R673">
        <v>3.1414089999999999</v>
      </c>
      <c r="S673">
        <v>5.6549529999999999</v>
      </c>
      <c r="T673">
        <v>2.7390000000000001E-3</v>
      </c>
    </row>
    <row r="674" spans="1:20" x14ac:dyDescent="0.25">
      <c r="A674">
        <v>672</v>
      </c>
      <c r="B674">
        <v>3</v>
      </c>
      <c r="C674" t="s">
        <v>155</v>
      </c>
      <c r="D674" t="s">
        <v>155</v>
      </c>
      <c r="E674" t="s">
        <v>80</v>
      </c>
      <c r="F674">
        <v>1.5894999999999999E-2</v>
      </c>
      <c r="G674">
        <v>411.20699999999999</v>
      </c>
      <c r="H674">
        <v>390.15800000000002</v>
      </c>
      <c r="I674">
        <v>3.055364</v>
      </c>
      <c r="J674">
        <v>0</v>
      </c>
      <c r="K674">
        <v>8.0537150000000004</v>
      </c>
      <c r="L674">
        <v>5.0090999999999997E-2</v>
      </c>
      <c r="M674">
        <v>70.929016000000004</v>
      </c>
      <c r="N674">
        <v>-187.62071800000001</v>
      </c>
      <c r="O674">
        <v>-3.14106</v>
      </c>
      <c r="P674">
        <v>70.957413000000003</v>
      </c>
      <c r="Q674">
        <v>-187.584396</v>
      </c>
      <c r="R674">
        <v>3.1414219999999999</v>
      </c>
      <c r="S674">
        <v>4.610455</v>
      </c>
      <c r="T674">
        <v>3.6200000000000002E-4</v>
      </c>
    </row>
    <row r="675" spans="1:20" x14ac:dyDescent="0.25">
      <c r="A675">
        <v>673</v>
      </c>
      <c r="B675">
        <v>3</v>
      </c>
      <c r="C675" t="s">
        <v>155</v>
      </c>
      <c r="D675" t="s">
        <v>155</v>
      </c>
      <c r="E675" t="s">
        <v>80</v>
      </c>
      <c r="F675">
        <v>3.1956999999999999E-2</v>
      </c>
      <c r="G675">
        <v>287.28399999999999</v>
      </c>
      <c r="H675">
        <v>320.90300000000002</v>
      </c>
      <c r="I675">
        <v>2.3663120000000002</v>
      </c>
      <c r="J675">
        <v>0</v>
      </c>
      <c r="K675">
        <v>7.9970929999999996</v>
      </c>
      <c r="L675">
        <v>-5.0502999999999999E-2</v>
      </c>
      <c r="M675">
        <v>70.221759000000006</v>
      </c>
      <c r="N675">
        <v>-187.53478899999999</v>
      </c>
      <c r="O675">
        <v>-3.135866</v>
      </c>
      <c r="P675">
        <v>70.235031000000006</v>
      </c>
      <c r="Q675">
        <v>-187.58421300000001</v>
      </c>
      <c r="R675">
        <v>3.1409259999999999</v>
      </c>
      <c r="S675">
        <v>5.1175009999999999</v>
      </c>
      <c r="T675">
        <v>5.0600000000000003E-3</v>
      </c>
    </row>
    <row r="676" spans="1:20" x14ac:dyDescent="0.25">
      <c r="A676">
        <v>674</v>
      </c>
      <c r="B676">
        <v>4</v>
      </c>
      <c r="C676" t="s">
        <v>156</v>
      </c>
      <c r="D676" t="s">
        <v>156</v>
      </c>
      <c r="E676" t="s">
        <v>80</v>
      </c>
      <c r="F676">
        <v>3.2382000000000001E-2</v>
      </c>
      <c r="G676">
        <v>262.31400000000002</v>
      </c>
      <c r="H676">
        <v>269.57600000000002</v>
      </c>
      <c r="I676">
        <v>2.7298960000000001</v>
      </c>
      <c r="J676">
        <v>0</v>
      </c>
      <c r="K676">
        <v>7.8919329999999999</v>
      </c>
      <c r="L676">
        <v>5.1150000000000001E-2</v>
      </c>
      <c r="M676">
        <v>69.518482000000006</v>
      </c>
      <c r="N676">
        <v>-187.588157</v>
      </c>
      <c r="O676">
        <v>3.141562</v>
      </c>
      <c r="P676">
        <v>69.520294000000007</v>
      </c>
      <c r="Q676">
        <v>-187.58372499999999</v>
      </c>
      <c r="R676">
        <v>3.1414089999999999</v>
      </c>
      <c r="S676">
        <v>0.47884700000000002</v>
      </c>
      <c r="T676">
        <v>1.54E-4</v>
      </c>
    </row>
    <row r="677" spans="1:20" x14ac:dyDescent="0.25">
      <c r="A677">
        <v>675</v>
      </c>
      <c r="B677">
        <v>4</v>
      </c>
      <c r="C677" t="s">
        <v>156</v>
      </c>
      <c r="D677" t="s">
        <v>156</v>
      </c>
      <c r="E677" t="s">
        <v>80</v>
      </c>
      <c r="F677">
        <v>3.1720999999999999E-2</v>
      </c>
      <c r="G677">
        <v>306.84399999999999</v>
      </c>
      <c r="H677">
        <v>301.20800000000003</v>
      </c>
      <c r="I677">
        <v>4.0827229999999997</v>
      </c>
      <c r="J677">
        <v>0</v>
      </c>
      <c r="K677">
        <v>7.7198289999999998</v>
      </c>
      <c r="L677">
        <v>5.1371E-2</v>
      </c>
      <c r="M677">
        <v>68.588144999999997</v>
      </c>
      <c r="N677">
        <v>-187.629209</v>
      </c>
      <c r="O677">
        <v>3.1359439999999998</v>
      </c>
      <c r="P677">
        <v>68.584427000000005</v>
      </c>
      <c r="Q677">
        <v>-187.58325199999999</v>
      </c>
      <c r="R677">
        <v>3.1413519999999999</v>
      </c>
      <c r="S677">
        <v>4.610722</v>
      </c>
      <c r="T677">
        <v>5.4079999999999996E-3</v>
      </c>
    </row>
    <row r="678" spans="1:20" x14ac:dyDescent="0.25">
      <c r="A678">
        <v>676</v>
      </c>
      <c r="B678">
        <v>4</v>
      </c>
      <c r="C678" t="s">
        <v>156</v>
      </c>
      <c r="D678" t="s">
        <v>156</v>
      </c>
      <c r="E678" t="s">
        <v>80</v>
      </c>
      <c r="F678">
        <v>1.2692999999999999E-2</v>
      </c>
      <c r="G678">
        <v>272.23</v>
      </c>
      <c r="H678">
        <v>344.42099999999999</v>
      </c>
      <c r="I678">
        <v>2.8421880000000002</v>
      </c>
      <c r="J678">
        <v>0</v>
      </c>
      <c r="K678">
        <v>7.6017299999999999</v>
      </c>
      <c r="L678">
        <v>-5.2256999999999998E-2</v>
      </c>
      <c r="M678">
        <v>67.864457000000002</v>
      </c>
      <c r="N678">
        <v>-187.56589600000001</v>
      </c>
      <c r="O678">
        <v>-3.1365150000000002</v>
      </c>
      <c r="P678">
        <v>67.895729000000003</v>
      </c>
      <c r="Q678">
        <v>-187.58308400000001</v>
      </c>
      <c r="R678">
        <v>3.140841</v>
      </c>
      <c r="S678">
        <v>3.568425</v>
      </c>
      <c r="T678">
        <v>4.3270000000000001E-3</v>
      </c>
    </row>
    <row r="679" spans="1:20" x14ac:dyDescent="0.25">
      <c r="A679">
        <v>677</v>
      </c>
      <c r="B679">
        <v>5</v>
      </c>
      <c r="C679" t="s">
        <v>157</v>
      </c>
      <c r="D679" t="s">
        <v>157</v>
      </c>
      <c r="E679" t="s">
        <v>80</v>
      </c>
      <c r="F679">
        <v>1.6659E-2</v>
      </c>
      <c r="G679">
        <v>457.74599999999998</v>
      </c>
      <c r="H679">
        <v>364.45</v>
      </c>
      <c r="I679">
        <v>3.8033809999999999</v>
      </c>
      <c r="J679">
        <v>0</v>
      </c>
      <c r="K679">
        <v>7.5071649999999996</v>
      </c>
      <c r="L679">
        <v>5.3537000000000001E-2</v>
      </c>
      <c r="M679">
        <v>67.193357000000006</v>
      </c>
      <c r="N679">
        <v>-187.568725</v>
      </c>
      <c r="O679">
        <v>-3.137146</v>
      </c>
      <c r="P679">
        <v>67.216476</v>
      </c>
      <c r="Q679">
        <v>-187.58255</v>
      </c>
      <c r="R679">
        <v>3.1413880000000001</v>
      </c>
      <c r="S679">
        <v>2.693724</v>
      </c>
      <c r="T679">
        <v>4.2430000000000002E-3</v>
      </c>
    </row>
    <row r="680" spans="1:20" x14ac:dyDescent="0.25">
      <c r="A680">
        <v>678</v>
      </c>
      <c r="B680">
        <v>5</v>
      </c>
      <c r="C680" t="s">
        <v>157</v>
      </c>
      <c r="D680" t="s">
        <v>157</v>
      </c>
      <c r="E680" t="s">
        <v>80</v>
      </c>
      <c r="F680">
        <v>1.3816999999999999E-2</v>
      </c>
      <c r="G680">
        <v>315.20299999999997</v>
      </c>
      <c r="H680">
        <v>308.54599999999999</v>
      </c>
      <c r="I680">
        <v>4.7260419999999996</v>
      </c>
      <c r="J680">
        <v>0</v>
      </c>
      <c r="K680">
        <v>7.4095129999999996</v>
      </c>
      <c r="L680">
        <v>5.3706999999999998E-2</v>
      </c>
      <c r="M680">
        <v>66.323333000000005</v>
      </c>
      <c r="N680">
        <v>-187.599208</v>
      </c>
      <c r="O680">
        <v>3.1403880000000002</v>
      </c>
      <c r="P680">
        <v>66.322151000000005</v>
      </c>
      <c r="Q680">
        <v>-187.58210800000001</v>
      </c>
      <c r="R680">
        <v>3.1413690000000001</v>
      </c>
      <c r="S680">
        <v>1.7140930000000001</v>
      </c>
      <c r="T680">
        <v>9.7999999999999997E-4</v>
      </c>
    </row>
    <row r="681" spans="1:20" x14ac:dyDescent="0.25">
      <c r="A681">
        <v>679</v>
      </c>
      <c r="B681">
        <v>5</v>
      </c>
      <c r="C681" t="s">
        <v>157</v>
      </c>
      <c r="D681" t="s">
        <v>157</v>
      </c>
      <c r="E681" t="s">
        <v>80</v>
      </c>
      <c r="F681">
        <v>6.6130999999999995E-2</v>
      </c>
      <c r="G681">
        <v>383.65499999999997</v>
      </c>
      <c r="H681">
        <v>314.584</v>
      </c>
      <c r="I681">
        <v>4.0317249999999998</v>
      </c>
      <c r="J681">
        <v>0</v>
      </c>
      <c r="K681">
        <v>7.3408850000000001</v>
      </c>
      <c r="L681">
        <v>-5.3452E-2</v>
      </c>
      <c r="M681">
        <v>65.665935000000005</v>
      </c>
      <c r="N681">
        <v>-187.58592100000001</v>
      </c>
      <c r="O681">
        <v>3.1413959999999999</v>
      </c>
      <c r="P681">
        <v>65.658691000000005</v>
      </c>
      <c r="Q681">
        <v>-187.58197000000001</v>
      </c>
      <c r="R681">
        <v>3.1408480000000001</v>
      </c>
      <c r="S681">
        <v>0.82505899999999999</v>
      </c>
      <c r="T681">
        <v>5.4799999999999998E-4</v>
      </c>
    </row>
    <row r="682" spans="1:20" x14ac:dyDescent="0.25">
      <c r="A682">
        <v>680</v>
      </c>
      <c r="B682">
        <v>5</v>
      </c>
      <c r="C682" t="s">
        <v>157</v>
      </c>
      <c r="D682" t="s">
        <v>157</v>
      </c>
      <c r="E682" t="s">
        <v>80</v>
      </c>
      <c r="F682">
        <v>2.5950000000000001E-2</v>
      </c>
      <c r="G682">
        <v>328.19900000000001</v>
      </c>
      <c r="H682">
        <v>281.32299999999998</v>
      </c>
      <c r="I682">
        <v>3.1202709999999998</v>
      </c>
      <c r="J682">
        <v>0</v>
      </c>
      <c r="K682">
        <v>7.2645720000000003</v>
      </c>
      <c r="L682">
        <v>5.4637999999999999E-2</v>
      </c>
      <c r="M682">
        <v>65.000859000000005</v>
      </c>
      <c r="N682">
        <v>-187.58037400000001</v>
      </c>
      <c r="O682">
        <v>-3.1412390000000001</v>
      </c>
      <c r="P682">
        <v>65.001755000000003</v>
      </c>
      <c r="Q682">
        <v>-187.581436</v>
      </c>
      <c r="R682">
        <v>3.1413850000000001</v>
      </c>
      <c r="S682">
        <v>0.13894300000000001</v>
      </c>
      <c r="T682">
        <v>1.46E-4</v>
      </c>
    </row>
    <row r="683" spans="1:20" x14ac:dyDescent="0.25">
      <c r="A683">
        <v>681</v>
      </c>
      <c r="B683">
        <v>5</v>
      </c>
      <c r="C683" t="s">
        <v>157</v>
      </c>
      <c r="D683" t="s">
        <v>157</v>
      </c>
      <c r="E683" t="s">
        <v>80</v>
      </c>
      <c r="F683">
        <v>1.4933999999999999E-2</v>
      </c>
      <c r="G683">
        <v>357.78300000000002</v>
      </c>
      <c r="H683">
        <v>341.05099999999999</v>
      </c>
      <c r="I683">
        <v>4.1264969999999996</v>
      </c>
      <c r="J683">
        <v>0</v>
      </c>
      <c r="K683">
        <v>7.1483780000000001</v>
      </c>
      <c r="L683">
        <v>5.4644999999999999E-2</v>
      </c>
      <c r="M683">
        <v>64.135722999999999</v>
      </c>
      <c r="N683">
        <v>-187.57484099999999</v>
      </c>
      <c r="O683">
        <v>-3.1398540000000001</v>
      </c>
      <c r="P683">
        <v>64.137435999999994</v>
      </c>
      <c r="Q683">
        <v>-187.58097799999999</v>
      </c>
      <c r="R683">
        <v>3.1413760000000002</v>
      </c>
      <c r="S683">
        <v>0.63716899999999999</v>
      </c>
      <c r="T683">
        <v>1.5219999999999999E-3</v>
      </c>
    </row>
    <row r="684" spans="1:20" x14ac:dyDescent="0.25">
      <c r="A684">
        <v>682</v>
      </c>
      <c r="B684">
        <v>5</v>
      </c>
      <c r="C684" t="s">
        <v>157</v>
      </c>
      <c r="D684" t="s">
        <v>157</v>
      </c>
      <c r="E684" t="s">
        <v>80</v>
      </c>
      <c r="F684">
        <v>4.6739000000000003E-2</v>
      </c>
      <c r="G684">
        <v>339.327</v>
      </c>
      <c r="H684">
        <v>381.06400000000002</v>
      </c>
      <c r="I684">
        <v>2.8689460000000002</v>
      </c>
      <c r="J684">
        <v>0</v>
      </c>
      <c r="K684">
        <v>7.0568220000000004</v>
      </c>
      <c r="L684">
        <v>-5.5067999999999999E-2</v>
      </c>
      <c r="M684">
        <v>63.491098999999998</v>
      </c>
      <c r="N684">
        <v>-187.579635</v>
      </c>
      <c r="O684">
        <v>3.1414469999999999</v>
      </c>
      <c r="P684">
        <v>63.498665000000003</v>
      </c>
      <c r="Q684">
        <v>-187.58088699999999</v>
      </c>
      <c r="R684">
        <v>3.1408520000000002</v>
      </c>
      <c r="S684">
        <v>0.76682899999999998</v>
      </c>
      <c r="T684">
        <v>5.9500000000000004E-4</v>
      </c>
    </row>
    <row r="685" spans="1:20" x14ac:dyDescent="0.25">
      <c r="A685">
        <v>683</v>
      </c>
      <c r="B685">
        <v>5</v>
      </c>
      <c r="C685" t="s">
        <v>157</v>
      </c>
      <c r="D685" t="s">
        <v>157</v>
      </c>
      <c r="E685" t="s">
        <v>80</v>
      </c>
      <c r="F685">
        <v>7.2309999999999996E-3</v>
      </c>
      <c r="G685">
        <v>325.036</v>
      </c>
      <c r="H685">
        <v>248.62</v>
      </c>
      <c r="I685">
        <v>2.9726439999999998</v>
      </c>
      <c r="J685">
        <v>0</v>
      </c>
      <c r="K685">
        <v>6.9682190000000004</v>
      </c>
      <c r="L685">
        <v>5.5618000000000001E-2</v>
      </c>
      <c r="M685">
        <v>62.900630999999997</v>
      </c>
      <c r="N685">
        <v>-187.55268699999999</v>
      </c>
      <c r="O685">
        <v>3.1409560000000001</v>
      </c>
      <c r="P685">
        <v>62.868026999999998</v>
      </c>
      <c r="Q685">
        <v>-187.580353</v>
      </c>
      <c r="R685">
        <v>3.1413950000000002</v>
      </c>
      <c r="S685">
        <v>4.2760319999999998</v>
      </c>
      <c r="T685">
        <v>4.3800000000000002E-4</v>
      </c>
    </row>
    <row r="686" spans="1:20" x14ac:dyDescent="0.25">
      <c r="A686">
        <v>684</v>
      </c>
      <c r="B686">
        <v>5</v>
      </c>
      <c r="C686" t="s">
        <v>157</v>
      </c>
      <c r="D686" t="s">
        <v>157</v>
      </c>
      <c r="E686" t="s">
        <v>80</v>
      </c>
      <c r="F686">
        <v>2.2949000000000001E-2</v>
      </c>
      <c r="G686">
        <v>559.33500000000004</v>
      </c>
      <c r="H686">
        <v>406.06</v>
      </c>
      <c r="I686">
        <v>4.2362489999999999</v>
      </c>
      <c r="J686">
        <v>0</v>
      </c>
      <c r="K686">
        <v>6.85947</v>
      </c>
      <c r="L686">
        <v>5.7078999999999998E-2</v>
      </c>
      <c r="M686">
        <v>62.026417000000002</v>
      </c>
      <c r="N686">
        <v>-187.60463799999999</v>
      </c>
      <c r="O686">
        <v>3.1385350000000001</v>
      </c>
      <c r="P686">
        <v>62.039017000000001</v>
      </c>
      <c r="Q686">
        <v>-187.57994099999999</v>
      </c>
      <c r="R686">
        <v>3.1413959999999999</v>
      </c>
      <c r="S686">
        <v>2.772545</v>
      </c>
      <c r="T686">
        <v>2.8609999999999998E-3</v>
      </c>
    </row>
    <row r="687" spans="1:20" x14ac:dyDescent="0.25">
      <c r="A687">
        <v>685</v>
      </c>
      <c r="B687">
        <v>5</v>
      </c>
      <c r="C687" t="s">
        <v>157</v>
      </c>
      <c r="D687" t="s">
        <v>157</v>
      </c>
      <c r="E687" t="s">
        <v>80</v>
      </c>
      <c r="F687">
        <v>1.6077000000000001E-2</v>
      </c>
      <c r="G687">
        <v>382.42</v>
      </c>
      <c r="H687">
        <v>306.56799999999998</v>
      </c>
      <c r="I687">
        <v>2.8074889999999999</v>
      </c>
      <c r="J687">
        <v>0</v>
      </c>
      <c r="K687">
        <v>6.7835089999999996</v>
      </c>
      <c r="L687">
        <v>-5.6411000000000003E-2</v>
      </c>
      <c r="M687">
        <v>61.427712999999997</v>
      </c>
      <c r="N687">
        <v>-187.58300700000001</v>
      </c>
      <c r="O687">
        <v>3.1413509999999998</v>
      </c>
      <c r="P687">
        <v>61.425476000000003</v>
      </c>
      <c r="Q687">
        <v>-187.57983400000001</v>
      </c>
      <c r="R687">
        <v>3.1408550000000002</v>
      </c>
      <c r="S687">
        <v>0.38823999999999997</v>
      </c>
      <c r="T687">
        <v>4.95E-4</v>
      </c>
    </row>
    <row r="688" spans="1:20" x14ac:dyDescent="0.25">
      <c r="A688">
        <v>686</v>
      </c>
      <c r="B688">
        <v>5</v>
      </c>
      <c r="C688" t="s">
        <v>157</v>
      </c>
      <c r="D688" t="s">
        <v>157</v>
      </c>
      <c r="E688" t="s">
        <v>80</v>
      </c>
      <c r="F688">
        <v>2.1989000000000002E-2</v>
      </c>
      <c r="G688">
        <v>383.86799999999999</v>
      </c>
      <c r="H688">
        <v>303.28699999999998</v>
      </c>
      <c r="I688">
        <v>2.792386</v>
      </c>
      <c r="J688">
        <v>0</v>
      </c>
      <c r="K688">
        <v>6.7088919999999996</v>
      </c>
      <c r="L688">
        <v>5.7077000000000003E-2</v>
      </c>
      <c r="M688">
        <v>60.805351000000002</v>
      </c>
      <c r="N688">
        <v>-187.59279599999999</v>
      </c>
      <c r="O688">
        <v>-3.1410659999999999</v>
      </c>
      <c r="P688">
        <v>60.818676000000004</v>
      </c>
      <c r="Q688">
        <v>-187.57939099999999</v>
      </c>
      <c r="R688">
        <v>3.1414339999999998</v>
      </c>
      <c r="S688">
        <v>1.890021</v>
      </c>
      <c r="T688">
        <v>3.6699999999999998E-4</v>
      </c>
    </row>
    <row r="689" spans="1:20" x14ac:dyDescent="0.25">
      <c r="A689">
        <v>687</v>
      </c>
      <c r="B689">
        <v>5</v>
      </c>
      <c r="C689" t="s">
        <v>157</v>
      </c>
      <c r="D689" t="s">
        <v>157</v>
      </c>
      <c r="E689" t="s">
        <v>80</v>
      </c>
      <c r="F689">
        <v>1.5226999999999999E-2</v>
      </c>
      <c r="G689">
        <v>355.459</v>
      </c>
      <c r="H689">
        <v>262.45600000000002</v>
      </c>
      <c r="I689">
        <v>4.2557499999999999</v>
      </c>
      <c r="J689">
        <v>0</v>
      </c>
      <c r="K689">
        <v>6.6074359999999999</v>
      </c>
      <c r="L689">
        <v>5.8407000000000001E-2</v>
      </c>
      <c r="M689">
        <v>60.024635000000004</v>
      </c>
      <c r="N689">
        <v>-187.57474400000001</v>
      </c>
      <c r="O689">
        <v>3.1409020000000001</v>
      </c>
      <c r="P689">
        <v>60.020164000000001</v>
      </c>
      <c r="Q689">
        <v>-187.57899499999999</v>
      </c>
      <c r="R689">
        <v>3.141429</v>
      </c>
      <c r="S689">
        <v>0.61688699999999996</v>
      </c>
      <c r="T689">
        <v>5.2700000000000002E-4</v>
      </c>
    </row>
    <row r="690" spans="1:20" x14ac:dyDescent="0.25">
      <c r="A690">
        <v>688</v>
      </c>
      <c r="B690">
        <v>5</v>
      </c>
      <c r="C690" t="s">
        <v>157</v>
      </c>
      <c r="D690" t="s">
        <v>157</v>
      </c>
      <c r="E690" t="s">
        <v>80</v>
      </c>
      <c r="F690">
        <v>3.1659E-2</v>
      </c>
      <c r="G690">
        <v>420.07600000000002</v>
      </c>
      <c r="H690">
        <v>352.70299999999997</v>
      </c>
      <c r="I690">
        <v>3.36191</v>
      </c>
      <c r="J690">
        <v>0</v>
      </c>
      <c r="K690">
        <v>6.5295059999999996</v>
      </c>
      <c r="L690">
        <v>-5.7882999999999997E-2</v>
      </c>
      <c r="M690">
        <v>59.431320999999997</v>
      </c>
      <c r="N690">
        <v>-187.576807</v>
      </c>
      <c r="O690">
        <v>3.1412339999999999</v>
      </c>
      <c r="P690">
        <v>59.429389999999998</v>
      </c>
      <c r="Q690">
        <v>-187.57899499999999</v>
      </c>
      <c r="R690">
        <v>3.1408710000000002</v>
      </c>
      <c r="S690">
        <v>0.29177599999999998</v>
      </c>
      <c r="T690">
        <v>3.6299999999999999E-4</v>
      </c>
    </row>
    <row r="691" spans="1:20" x14ac:dyDescent="0.25">
      <c r="A691">
        <v>689</v>
      </c>
      <c r="B691">
        <v>5</v>
      </c>
      <c r="C691" t="s">
        <v>158</v>
      </c>
      <c r="D691" t="s">
        <v>158</v>
      </c>
      <c r="E691" t="s">
        <v>80</v>
      </c>
      <c r="F691">
        <v>1.1492E-2</v>
      </c>
      <c r="G691">
        <v>347.89100000000002</v>
      </c>
      <c r="H691">
        <v>327.755</v>
      </c>
      <c r="I691">
        <v>4.2851400000000002</v>
      </c>
      <c r="J691">
        <v>0</v>
      </c>
      <c r="K691">
        <v>6.4256700000000002</v>
      </c>
      <c r="L691">
        <v>-5.8401000000000002E-2</v>
      </c>
      <c r="M691">
        <v>58.652462999999997</v>
      </c>
      <c r="N691">
        <v>-187.57607100000001</v>
      </c>
      <c r="O691">
        <v>3.1391040000000001</v>
      </c>
      <c r="P691">
        <v>58.652611</v>
      </c>
      <c r="Q691">
        <v>-187.578766</v>
      </c>
      <c r="R691">
        <v>3.1409009999999999</v>
      </c>
      <c r="S691">
        <v>0.269899</v>
      </c>
      <c r="T691">
        <v>1.797E-3</v>
      </c>
    </row>
    <row r="692" spans="1:20" x14ac:dyDescent="0.25">
      <c r="A692">
        <v>690</v>
      </c>
      <c r="B692">
        <v>5</v>
      </c>
      <c r="C692" t="s">
        <v>158</v>
      </c>
      <c r="D692" t="s">
        <v>158</v>
      </c>
      <c r="E692" t="s">
        <v>80</v>
      </c>
      <c r="F692">
        <v>3.7339999999999998E-2</v>
      </c>
      <c r="G692">
        <v>336.37900000000002</v>
      </c>
      <c r="H692">
        <v>328.98700000000002</v>
      </c>
      <c r="I692">
        <v>3.256707</v>
      </c>
      <c r="J692">
        <v>0</v>
      </c>
      <c r="K692">
        <v>6.3497469999999998</v>
      </c>
      <c r="L692">
        <v>5.8855999999999999E-2</v>
      </c>
      <c r="M692">
        <v>58.084702</v>
      </c>
      <c r="N692">
        <v>-187.59198900000001</v>
      </c>
      <c r="O692">
        <v>3.1397659999999998</v>
      </c>
      <c r="P692">
        <v>58.078116999999999</v>
      </c>
      <c r="Q692">
        <v>-187.57836900000001</v>
      </c>
      <c r="R692">
        <v>3.1414909999999998</v>
      </c>
      <c r="S692">
        <v>1.5127660000000001</v>
      </c>
      <c r="T692">
        <v>1.725E-3</v>
      </c>
    </row>
    <row r="693" spans="1:20" x14ac:dyDescent="0.25">
      <c r="A693">
        <v>691</v>
      </c>
      <c r="B693">
        <v>5</v>
      </c>
      <c r="C693" t="s">
        <v>158</v>
      </c>
      <c r="D693" t="s">
        <v>158</v>
      </c>
      <c r="E693" t="s">
        <v>80</v>
      </c>
      <c r="F693">
        <v>4.8300000000000001E-3</v>
      </c>
      <c r="G693">
        <v>334.57600000000002</v>
      </c>
      <c r="H693">
        <v>282.88</v>
      </c>
      <c r="I693">
        <v>2.934844</v>
      </c>
      <c r="J693">
        <v>0</v>
      </c>
      <c r="K693">
        <v>6.2753430000000003</v>
      </c>
      <c r="L693">
        <v>-3.2308999999999997E-2</v>
      </c>
      <c r="M693">
        <v>57.52214</v>
      </c>
      <c r="N693">
        <v>-187.567273</v>
      </c>
      <c r="O693">
        <v>3.1415410000000001</v>
      </c>
      <c r="P693">
        <v>57.510356999999999</v>
      </c>
      <c r="Q693">
        <v>-187.57899499999999</v>
      </c>
      <c r="R693">
        <v>3.141473</v>
      </c>
      <c r="S693">
        <v>1.662075</v>
      </c>
      <c r="T693">
        <v>6.7999999999999999E-5</v>
      </c>
    </row>
    <row r="694" spans="1:20" x14ac:dyDescent="0.25">
      <c r="A694">
        <v>692</v>
      </c>
      <c r="B694">
        <v>5</v>
      </c>
      <c r="C694" t="s">
        <v>158</v>
      </c>
      <c r="D694" t="s">
        <v>158</v>
      </c>
      <c r="E694" t="s">
        <v>80</v>
      </c>
      <c r="F694">
        <v>1.1872000000000001E-2</v>
      </c>
      <c r="G694">
        <v>385.99900000000002</v>
      </c>
      <c r="H694">
        <v>260.93</v>
      </c>
      <c r="I694">
        <v>3.7373669999999999</v>
      </c>
      <c r="J694">
        <v>0</v>
      </c>
      <c r="K694">
        <v>6.1800560000000004</v>
      </c>
      <c r="L694">
        <v>-2.3393000000000001E-2</v>
      </c>
      <c r="M694">
        <v>56.757406000000003</v>
      </c>
      <c r="N694">
        <v>-187.58576500000001</v>
      </c>
      <c r="O694">
        <v>-3.138935</v>
      </c>
      <c r="P694">
        <v>56.763573000000001</v>
      </c>
      <c r="Q694">
        <v>-187.584686</v>
      </c>
      <c r="R694">
        <v>-3.1374219999999999</v>
      </c>
      <c r="S694">
        <v>0.62607299999999999</v>
      </c>
      <c r="T694">
        <v>1.513E-3</v>
      </c>
    </row>
    <row r="695" spans="1:20" x14ac:dyDescent="0.25">
      <c r="A695">
        <v>693</v>
      </c>
      <c r="B695">
        <v>5</v>
      </c>
      <c r="C695" t="s">
        <v>158</v>
      </c>
      <c r="D695" t="s">
        <v>158</v>
      </c>
      <c r="E695" t="s">
        <v>80</v>
      </c>
      <c r="F695">
        <v>1.0119E-2</v>
      </c>
      <c r="G695">
        <v>364.58699999999999</v>
      </c>
      <c r="H695">
        <v>265.23700000000002</v>
      </c>
      <c r="I695">
        <v>2.6438130000000002</v>
      </c>
      <c r="J695">
        <v>0</v>
      </c>
      <c r="K695">
        <v>6.1093679999999999</v>
      </c>
      <c r="L695">
        <v>9.0705999999999995E-2</v>
      </c>
      <c r="M695">
        <v>56.206007</v>
      </c>
      <c r="N695">
        <v>-187.59340800000001</v>
      </c>
      <c r="O695">
        <v>-3.1346289999999999</v>
      </c>
      <c r="P695">
        <v>56.210929999999998</v>
      </c>
      <c r="Q695">
        <v>-187.590485</v>
      </c>
      <c r="R695">
        <v>-3.1338270000000001</v>
      </c>
      <c r="S695">
        <v>0.57255299999999998</v>
      </c>
      <c r="T695">
        <v>8.0099999999999995E-4</v>
      </c>
    </row>
    <row r="696" spans="1:20" x14ac:dyDescent="0.25">
      <c r="A696">
        <v>694</v>
      </c>
      <c r="B696">
        <v>5</v>
      </c>
      <c r="C696" t="s">
        <v>158</v>
      </c>
      <c r="D696" t="s">
        <v>158</v>
      </c>
      <c r="E696" t="s">
        <v>80</v>
      </c>
      <c r="F696">
        <v>1.1826E-2</v>
      </c>
      <c r="G696">
        <v>330.22800000000001</v>
      </c>
      <c r="H696">
        <v>231.411</v>
      </c>
      <c r="I696">
        <v>3.774616</v>
      </c>
      <c r="J696">
        <v>0</v>
      </c>
      <c r="K696">
        <v>6.0156419999999997</v>
      </c>
      <c r="L696">
        <v>8.2457000000000003E-2</v>
      </c>
      <c r="M696">
        <v>55.479759000000001</v>
      </c>
      <c r="N696">
        <v>-187.587209</v>
      </c>
      <c r="O696">
        <v>-3.1341670000000001</v>
      </c>
      <c r="P696">
        <v>55.483921000000002</v>
      </c>
      <c r="Q696">
        <v>-187.599808</v>
      </c>
      <c r="R696">
        <v>-3.1307779999999998</v>
      </c>
      <c r="S696">
        <v>1.326864</v>
      </c>
      <c r="T696">
        <v>3.388E-3</v>
      </c>
    </row>
    <row r="697" spans="1:20" x14ac:dyDescent="0.25">
      <c r="A697">
        <v>695</v>
      </c>
      <c r="B697">
        <v>5</v>
      </c>
      <c r="C697" t="s">
        <v>158</v>
      </c>
      <c r="D697" t="s">
        <v>158</v>
      </c>
      <c r="E697" t="s">
        <v>80</v>
      </c>
      <c r="F697">
        <v>1.1239000000000001E-2</v>
      </c>
      <c r="G697">
        <v>329.47699999999998</v>
      </c>
      <c r="H697">
        <v>224.24100000000001</v>
      </c>
      <c r="I697">
        <v>2.7066319999999999</v>
      </c>
      <c r="J697">
        <v>0</v>
      </c>
      <c r="K697">
        <v>5.9454399999999996</v>
      </c>
      <c r="L697">
        <v>-4.4553000000000002E-2</v>
      </c>
      <c r="M697">
        <v>54.942608999999997</v>
      </c>
      <c r="N697">
        <v>-187.59453199999999</v>
      </c>
      <c r="O697">
        <v>-3.1327069999999999</v>
      </c>
      <c r="P697">
        <v>54.946078999999997</v>
      </c>
      <c r="Q697">
        <v>-187.60763499999999</v>
      </c>
      <c r="R697">
        <v>-3.1297079999999999</v>
      </c>
      <c r="S697">
        <v>1.3555429999999999</v>
      </c>
      <c r="T697">
        <v>2.9989999999999999E-3</v>
      </c>
    </row>
    <row r="698" spans="1:20" x14ac:dyDescent="0.25">
      <c r="A698">
        <v>696</v>
      </c>
      <c r="B698">
        <v>5</v>
      </c>
      <c r="C698" t="s">
        <v>158</v>
      </c>
      <c r="D698" t="s">
        <v>158</v>
      </c>
      <c r="E698" t="s">
        <v>80</v>
      </c>
      <c r="F698">
        <v>4.0181000000000001E-2</v>
      </c>
      <c r="G698">
        <v>475.46199999999999</v>
      </c>
      <c r="H698">
        <v>464.548</v>
      </c>
      <c r="I698">
        <v>2.8173409999999999</v>
      </c>
      <c r="J698">
        <v>0</v>
      </c>
      <c r="K698">
        <v>5.8752139999999997</v>
      </c>
      <c r="L698">
        <v>7.4229000000000003E-2</v>
      </c>
      <c r="M698">
        <v>54.395364000000001</v>
      </c>
      <c r="N698">
        <v>-187.620363</v>
      </c>
      <c r="O698">
        <v>-3.126795</v>
      </c>
      <c r="P698">
        <v>54.414566000000001</v>
      </c>
      <c r="Q698">
        <v>-187.61544799999999</v>
      </c>
      <c r="R698">
        <v>-3.1278039999999998</v>
      </c>
      <c r="S698">
        <v>1.98207</v>
      </c>
      <c r="T698">
        <v>1.0089999999999999E-3</v>
      </c>
    </row>
    <row r="699" spans="1:20" x14ac:dyDescent="0.25">
      <c r="A699">
        <v>697</v>
      </c>
      <c r="B699">
        <v>6</v>
      </c>
      <c r="C699" t="s">
        <v>159</v>
      </c>
      <c r="D699" t="s">
        <v>159</v>
      </c>
      <c r="E699" t="s">
        <v>80</v>
      </c>
      <c r="F699">
        <v>6.1710000000000003E-3</v>
      </c>
      <c r="G699">
        <v>380.63299999999998</v>
      </c>
      <c r="H699">
        <v>261.60399999999998</v>
      </c>
      <c r="I699">
        <v>4.0315669999999999</v>
      </c>
      <c r="J699">
        <v>0</v>
      </c>
      <c r="K699">
        <v>5.783836</v>
      </c>
      <c r="L699">
        <v>7.0960999999999996E-2</v>
      </c>
      <c r="M699">
        <v>53.708540999999997</v>
      </c>
      <c r="N699">
        <v>-187.616411</v>
      </c>
      <c r="O699">
        <v>-3.1238709999999998</v>
      </c>
      <c r="P699">
        <v>53.715580000000003</v>
      </c>
      <c r="Q699">
        <v>-187.62647999999999</v>
      </c>
      <c r="R699">
        <v>-3.126528</v>
      </c>
      <c r="S699">
        <v>1.2285809999999999</v>
      </c>
      <c r="T699">
        <v>2.6570000000000001E-3</v>
      </c>
    </row>
    <row r="700" spans="1:20" x14ac:dyDescent="0.25">
      <c r="A700">
        <v>698</v>
      </c>
      <c r="B700">
        <v>6</v>
      </c>
      <c r="C700" t="s">
        <v>159</v>
      </c>
      <c r="D700" t="s">
        <v>159</v>
      </c>
      <c r="E700" t="s">
        <v>80</v>
      </c>
      <c r="F700">
        <v>3.7230000000000002E-3</v>
      </c>
      <c r="G700">
        <v>447.00400000000002</v>
      </c>
      <c r="H700">
        <v>496.46600000000001</v>
      </c>
      <c r="I700">
        <v>3.2509190000000001</v>
      </c>
      <c r="J700">
        <v>0</v>
      </c>
      <c r="K700">
        <v>5.7171010000000004</v>
      </c>
      <c r="L700">
        <v>-5.5108999999999998E-2</v>
      </c>
      <c r="M700">
        <v>53.206252999999997</v>
      </c>
      <c r="N700">
        <v>-187.64841799999999</v>
      </c>
      <c r="O700">
        <v>-3.1272899999999999</v>
      </c>
      <c r="P700">
        <v>53.198452000000003</v>
      </c>
      <c r="Q700">
        <v>-187.63514699999999</v>
      </c>
      <c r="R700">
        <v>-3.126439</v>
      </c>
      <c r="S700">
        <v>1.5393600000000001</v>
      </c>
      <c r="T700">
        <v>8.4999999999999995E-4</v>
      </c>
    </row>
    <row r="701" spans="1:20" x14ac:dyDescent="0.25">
      <c r="A701">
        <v>699</v>
      </c>
      <c r="B701">
        <v>6</v>
      </c>
      <c r="C701" t="s">
        <v>159</v>
      </c>
      <c r="D701" t="s">
        <v>159</v>
      </c>
      <c r="E701" t="s">
        <v>80</v>
      </c>
      <c r="F701">
        <v>4.457E-3</v>
      </c>
      <c r="G701">
        <v>503.767</v>
      </c>
      <c r="H701">
        <v>402.339</v>
      </c>
      <c r="I701">
        <v>2.7631070000000002</v>
      </c>
      <c r="J701">
        <v>0</v>
      </c>
      <c r="K701">
        <v>5.6513080000000002</v>
      </c>
      <c r="L701">
        <v>6.8045999999999995E-2</v>
      </c>
      <c r="M701">
        <v>52.694631000000001</v>
      </c>
      <c r="N701">
        <v>-187.633701</v>
      </c>
      <c r="O701">
        <v>-3.1255959999999998</v>
      </c>
      <c r="P701">
        <v>52.687275</v>
      </c>
      <c r="Q701">
        <v>-187.64355499999999</v>
      </c>
      <c r="R701">
        <v>-3.1252559999999998</v>
      </c>
      <c r="S701">
        <v>1.2296769999999999</v>
      </c>
      <c r="T701">
        <v>3.4000000000000002E-4</v>
      </c>
    </row>
    <row r="702" spans="1:20" x14ac:dyDescent="0.25">
      <c r="A702">
        <v>700</v>
      </c>
      <c r="B702">
        <v>6</v>
      </c>
      <c r="C702" t="s">
        <v>159</v>
      </c>
      <c r="D702" t="s">
        <v>159</v>
      </c>
      <c r="E702" t="s">
        <v>80</v>
      </c>
      <c r="F702">
        <v>9.6919999999999992E-3</v>
      </c>
      <c r="G702">
        <v>376.08</v>
      </c>
      <c r="H702">
        <v>237.447</v>
      </c>
      <c r="I702">
        <v>4.3033279999999996</v>
      </c>
      <c r="J702">
        <v>0</v>
      </c>
      <c r="K702">
        <v>5.5696070000000004</v>
      </c>
      <c r="L702">
        <v>0.115857</v>
      </c>
      <c r="M702">
        <v>52.011733</v>
      </c>
      <c r="N702">
        <v>-187.66947500000001</v>
      </c>
      <c r="O702">
        <v>-3.124298</v>
      </c>
      <c r="P702">
        <v>52.014519</v>
      </c>
      <c r="Q702">
        <v>-187.65605199999999</v>
      </c>
      <c r="R702">
        <v>-3.1238070000000002</v>
      </c>
      <c r="S702">
        <v>1.370968</v>
      </c>
      <c r="T702">
        <v>4.9100000000000001E-4</v>
      </c>
    </row>
    <row r="703" spans="1:20" x14ac:dyDescent="0.25">
      <c r="A703">
        <v>701</v>
      </c>
      <c r="B703">
        <v>6</v>
      </c>
      <c r="C703" t="s">
        <v>159</v>
      </c>
      <c r="D703" t="s">
        <v>159</v>
      </c>
      <c r="E703" t="s">
        <v>80</v>
      </c>
      <c r="F703">
        <v>2.2096000000000001E-2</v>
      </c>
      <c r="G703">
        <v>673.76199999999994</v>
      </c>
      <c r="H703">
        <v>420.76299999999998</v>
      </c>
      <c r="I703">
        <v>3.0234070000000002</v>
      </c>
      <c r="J703">
        <v>0</v>
      </c>
      <c r="K703">
        <v>5.5120690000000003</v>
      </c>
      <c r="L703">
        <v>5.8396999999999998E-2</v>
      </c>
      <c r="M703">
        <v>51.461105000000003</v>
      </c>
      <c r="N703">
        <v>-187.73581799999999</v>
      </c>
      <c r="O703">
        <v>-3.1158760000000001</v>
      </c>
      <c r="P703">
        <v>51.516604999999998</v>
      </c>
      <c r="Q703">
        <v>-187.67602500000001</v>
      </c>
      <c r="R703">
        <v>-3.1152129999999998</v>
      </c>
      <c r="S703">
        <v>8.1580809999999992</v>
      </c>
      <c r="T703">
        <v>6.6299999999999996E-4</v>
      </c>
    </row>
    <row r="704" spans="1:20" x14ac:dyDescent="0.25">
      <c r="A704">
        <v>702</v>
      </c>
      <c r="B704">
        <v>6</v>
      </c>
      <c r="C704" t="s">
        <v>159</v>
      </c>
      <c r="D704" t="s">
        <v>159</v>
      </c>
      <c r="E704" t="s">
        <v>80</v>
      </c>
      <c r="F704">
        <v>1.5153E-2</v>
      </c>
      <c r="G704">
        <v>538.76900000000001</v>
      </c>
      <c r="H704">
        <v>359.05200000000002</v>
      </c>
      <c r="I704">
        <v>2.0105629999999999</v>
      </c>
      <c r="J704">
        <v>0</v>
      </c>
      <c r="K704">
        <v>5.468515</v>
      </c>
      <c r="L704">
        <v>0.299819</v>
      </c>
      <c r="M704">
        <v>51.025351999999998</v>
      </c>
      <c r="N704">
        <v>-187.708495</v>
      </c>
      <c r="O704">
        <v>-3.0967259999999999</v>
      </c>
      <c r="P704">
        <v>51.024405999999999</v>
      </c>
      <c r="Q704">
        <v>-187.71017499999999</v>
      </c>
      <c r="R704">
        <v>-3.0968900000000001</v>
      </c>
      <c r="S704">
        <v>0.192745</v>
      </c>
      <c r="T704">
        <v>1.64E-4</v>
      </c>
    </row>
    <row r="705" spans="1:20" x14ac:dyDescent="0.25">
      <c r="A705">
        <v>703</v>
      </c>
      <c r="B705">
        <v>6</v>
      </c>
      <c r="C705" t="s">
        <v>159</v>
      </c>
      <c r="D705" t="s">
        <v>159</v>
      </c>
      <c r="E705" t="s">
        <v>80</v>
      </c>
      <c r="F705">
        <v>8.6420000000000004E-3</v>
      </c>
      <c r="G705">
        <v>746.346</v>
      </c>
      <c r="H705">
        <v>434.53</v>
      </c>
      <c r="I705">
        <v>3.9404430000000001</v>
      </c>
      <c r="J705">
        <v>0</v>
      </c>
      <c r="K705">
        <v>5.6725190000000003</v>
      </c>
      <c r="L705">
        <v>0.41938799999999998</v>
      </c>
      <c r="M705">
        <v>50.353687000000001</v>
      </c>
      <c r="N705">
        <v>-187.79926499999999</v>
      </c>
      <c r="O705">
        <v>-3.0617179999999999</v>
      </c>
      <c r="P705">
        <v>50.361545999999997</v>
      </c>
      <c r="Q705">
        <v>-187.78718599999999</v>
      </c>
      <c r="R705">
        <v>-3.0604979999999999</v>
      </c>
      <c r="S705">
        <v>1.4410909999999999</v>
      </c>
      <c r="T705">
        <v>1.2199999999999999E-3</v>
      </c>
    </row>
    <row r="706" spans="1:20" x14ac:dyDescent="0.25">
      <c r="A706">
        <v>704</v>
      </c>
      <c r="B706">
        <v>7</v>
      </c>
      <c r="C706" t="s">
        <v>160</v>
      </c>
      <c r="D706" t="s">
        <v>160</v>
      </c>
      <c r="E706" t="s">
        <v>80</v>
      </c>
      <c r="F706">
        <v>1.2409999999999999E-2</v>
      </c>
      <c r="G706">
        <v>440.78800000000001</v>
      </c>
      <c r="H706">
        <v>319.62900000000002</v>
      </c>
      <c r="I706">
        <v>4.5803940000000001</v>
      </c>
      <c r="J706">
        <v>0</v>
      </c>
      <c r="K706">
        <v>6.0117839999999996</v>
      </c>
      <c r="L706">
        <v>0.37376500000000001</v>
      </c>
      <c r="M706">
        <v>49.846058999999997</v>
      </c>
      <c r="N706">
        <v>-187.86503300000001</v>
      </c>
      <c r="O706">
        <v>-3.0260389999999999</v>
      </c>
      <c r="P706">
        <v>49.840384999999998</v>
      </c>
      <c r="Q706">
        <v>-187.87339800000001</v>
      </c>
      <c r="R706">
        <v>-3.0269200000000001</v>
      </c>
      <c r="S706">
        <v>1.01075</v>
      </c>
      <c r="T706">
        <v>8.8099999999999995E-4</v>
      </c>
    </row>
    <row r="707" spans="1:20" x14ac:dyDescent="0.25">
      <c r="A707">
        <v>705</v>
      </c>
      <c r="B707">
        <v>7</v>
      </c>
      <c r="C707" t="s">
        <v>160</v>
      </c>
      <c r="D707" t="s">
        <v>160</v>
      </c>
      <c r="E707" t="s">
        <v>80</v>
      </c>
      <c r="F707">
        <v>6.8500000000000005E-2</v>
      </c>
      <c r="G707">
        <v>732.8</v>
      </c>
      <c r="H707">
        <v>424.60399999999998</v>
      </c>
      <c r="I707">
        <v>4.6941940000000004</v>
      </c>
      <c r="J707">
        <v>0</v>
      </c>
      <c r="K707">
        <v>6.4388670000000001</v>
      </c>
      <c r="L707">
        <v>0.51598999999999995</v>
      </c>
      <c r="M707">
        <v>49.285307000000003</v>
      </c>
      <c r="N707">
        <v>-188.000696</v>
      </c>
      <c r="O707">
        <v>-2.9886750000000002</v>
      </c>
      <c r="P707">
        <v>49.289917000000003</v>
      </c>
      <c r="Q707">
        <v>-187.991364</v>
      </c>
      <c r="R707">
        <v>-2.9845060000000001</v>
      </c>
      <c r="S707">
        <v>1.040945</v>
      </c>
      <c r="T707">
        <v>4.169E-3</v>
      </c>
    </row>
    <row r="708" spans="1:20" x14ac:dyDescent="0.25">
      <c r="A708">
        <v>706</v>
      </c>
      <c r="B708">
        <v>7</v>
      </c>
      <c r="C708" t="s">
        <v>160</v>
      </c>
      <c r="D708" t="s">
        <v>160</v>
      </c>
      <c r="E708" t="s">
        <v>80</v>
      </c>
      <c r="F708">
        <v>1.8946000000000001E-2</v>
      </c>
      <c r="G708">
        <v>840.62300000000005</v>
      </c>
      <c r="H708">
        <v>372.58600000000001</v>
      </c>
      <c r="I708">
        <v>8.3203449999999997</v>
      </c>
      <c r="J708">
        <v>0</v>
      </c>
      <c r="K708">
        <v>7.0695759999999996</v>
      </c>
      <c r="L708">
        <v>0.62136800000000003</v>
      </c>
      <c r="M708">
        <v>48.488850999999997</v>
      </c>
      <c r="N708">
        <v>-188.22224900000001</v>
      </c>
      <c r="O708">
        <v>-2.9210639999999999</v>
      </c>
      <c r="P708">
        <v>48.501506999999997</v>
      </c>
      <c r="Q708">
        <v>-188.20503199999999</v>
      </c>
      <c r="R708">
        <v>-2.9213019999999998</v>
      </c>
      <c r="S708">
        <v>2.1367889999999998</v>
      </c>
      <c r="T708">
        <v>2.3800000000000001E-4</v>
      </c>
    </row>
    <row r="709" spans="1:20" x14ac:dyDescent="0.25">
      <c r="A709">
        <v>707</v>
      </c>
      <c r="B709">
        <v>7</v>
      </c>
      <c r="C709" t="s">
        <v>160</v>
      </c>
      <c r="D709" t="s">
        <v>160</v>
      </c>
      <c r="E709" t="s">
        <v>80</v>
      </c>
      <c r="F709">
        <v>2.2689000000000001E-2</v>
      </c>
      <c r="G709">
        <v>581.85500000000002</v>
      </c>
      <c r="H709">
        <v>390.87599999999998</v>
      </c>
      <c r="I709">
        <v>5.870501</v>
      </c>
      <c r="J709">
        <v>0</v>
      </c>
      <c r="K709">
        <v>7.5353870000000001</v>
      </c>
      <c r="L709">
        <v>0.59328599999999998</v>
      </c>
      <c r="M709">
        <v>47.861378000000002</v>
      </c>
      <c r="N709">
        <v>-188.43831499999999</v>
      </c>
      <c r="O709">
        <v>-2.8690530000000001</v>
      </c>
      <c r="P709">
        <v>47.873646000000001</v>
      </c>
      <c r="Q709">
        <v>-188.41528299999999</v>
      </c>
      <c r="R709">
        <v>-2.8687649999999998</v>
      </c>
      <c r="S709">
        <v>2.609505</v>
      </c>
      <c r="T709">
        <v>2.8699999999999998E-4</v>
      </c>
    </row>
    <row r="710" spans="1:20" x14ac:dyDescent="0.25">
      <c r="A710">
        <v>708</v>
      </c>
      <c r="B710">
        <v>7</v>
      </c>
      <c r="C710" t="s">
        <v>160</v>
      </c>
      <c r="D710" t="s">
        <v>160</v>
      </c>
      <c r="E710" t="s">
        <v>80</v>
      </c>
      <c r="F710">
        <v>5.067E-2</v>
      </c>
      <c r="G710">
        <v>495.024</v>
      </c>
      <c r="H710">
        <v>421.90699999999998</v>
      </c>
      <c r="I710">
        <v>7.8325250000000004</v>
      </c>
      <c r="J710">
        <v>0</v>
      </c>
      <c r="K710">
        <v>7.9790869999999998</v>
      </c>
      <c r="L710">
        <v>0.73540000000000005</v>
      </c>
      <c r="M710">
        <v>47.222966</v>
      </c>
      <c r="N710">
        <v>-188.704756</v>
      </c>
      <c r="O710">
        <v>-2.8075220000000001</v>
      </c>
      <c r="P710">
        <v>47.222706000000002</v>
      </c>
      <c r="Q710">
        <v>-188.67782600000001</v>
      </c>
      <c r="R710">
        <v>-2.8066119999999999</v>
      </c>
      <c r="S710">
        <v>2.6930990000000001</v>
      </c>
      <c r="T710">
        <v>9.1100000000000003E-4</v>
      </c>
    </row>
    <row r="711" spans="1:20" x14ac:dyDescent="0.25">
      <c r="A711">
        <v>709</v>
      </c>
      <c r="B711">
        <v>7</v>
      </c>
      <c r="C711" t="s">
        <v>160</v>
      </c>
      <c r="D711" t="s">
        <v>160</v>
      </c>
      <c r="E711" t="s">
        <v>80</v>
      </c>
      <c r="F711">
        <v>1.5887999999999999E-2</v>
      </c>
      <c r="G711">
        <v>650.53399999999999</v>
      </c>
      <c r="H711">
        <v>487.90300000000002</v>
      </c>
      <c r="I711">
        <v>11.117134999999999</v>
      </c>
      <c r="J711">
        <v>0</v>
      </c>
      <c r="K711">
        <v>8.2712950000000003</v>
      </c>
      <c r="L711">
        <v>0.85879099999999997</v>
      </c>
      <c r="M711">
        <v>46.340285999999999</v>
      </c>
      <c r="N711">
        <v>-189.09587500000001</v>
      </c>
      <c r="O711">
        <v>-2.7105419999999998</v>
      </c>
      <c r="P711">
        <v>46.342934</v>
      </c>
      <c r="Q711">
        <v>-189.11634799999999</v>
      </c>
      <c r="R711">
        <v>-2.7115369999999999</v>
      </c>
      <c r="S711">
        <v>2.0644260000000001</v>
      </c>
      <c r="T711">
        <v>9.9500000000000001E-4</v>
      </c>
    </row>
    <row r="712" spans="1:20" x14ac:dyDescent="0.25">
      <c r="A712">
        <v>710</v>
      </c>
      <c r="B712">
        <v>7</v>
      </c>
      <c r="C712" t="s">
        <v>160</v>
      </c>
      <c r="D712" t="s">
        <v>160</v>
      </c>
      <c r="E712" t="s">
        <v>80</v>
      </c>
      <c r="F712">
        <v>5.1399999999999996E-3</v>
      </c>
      <c r="G712">
        <v>845.86800000000005</v>
      </c>
      <c r="H712">
        <v>445.68099999999998</v>
      </c>
      <c r="I712">
        <v>8.1551629999999999</v>
      </c>
      <c r="J712">
        <v>0</v>
      </c>
      <c r="K712">
        <v>8.1960820000000005</v>
      </c>
      <c r="L712">
        <v>0.85074799999999995</v>
      </c>
      <c r="M712">
        <v>45.710396000000003</v>
      </c>
      <c r="N712">
        <v>-189.499876</v>
      </c>
      <c r="O712">
        <v>-2.6331829999999998</v>
      </c>
      <c r="P712">
        <v>45.709187</v>
      </c>
      <c r="Q712">
        <v>-189.50398300000001</v>
      </c>
      <c r="R712">
        <v>-2.6331899999999999</v>
      </c>
      <c r="S712">
        <v>0.42807200000000001</v>
      </c>
      <c r="T712">
        <v>6.9999999999999999E-6</v>
      </c>
    </row>
    <row r="713" spans="1:20" x14ac:dyDescent="0.25">
      <c r="A713">
        <v>711</v>
      </c>
      <c r="B713">
        <v>7</v>
      </c>
      <c r="C713" t="s">
        <v>160</v>
      </c>
      <c r="D713" t="s">
        <v>160</v>
      </c>
      <c r="E713" t="s">
        <v>80</v>
      </c>
      <c r="F713">
        <v>2.9617000000000001E-2</v>
      </c>
      <c r="G713">
        <v>663.70899999999995</v>
      </c>
      <c r="H713">
        <v>413.01499999999999</v>
      </c>
      <c r="I713">
        <v>9.26206</v>
      </c>
      <c r="J713">
        <v>0</v>
      </c>
      <c r="K713">
        <v>8.0004399999999993</v>
      </c>
      <c r="L713">
        <v>0.99004899999999996</v>
      </c>
      <c r="M713">
        <v>45.099944000000001</v>
      </c>
      <c r="N713">
        <v>-189.91300699999999</v>
      </c>
      <c r="O713">
        <v>-2.5451030000000001</v>
      </c>
      <c r="P713">
        <v>45.121676999999998</v>
      </c>
      <c r="Q713">
        <v>-189.935349</v>
      </c>
      <c r="R713">
        <v>-2.5481310000000001</v>
      </c>
      <c r="S713">
        <v>3.116835</v>
      </c>
      <c r="T713">
        <v>3.0279999999999999E-3</v>
      </c>
    </row>
    <row r="714" spans="1:20" x14ac:dyDescent="0.25">
      <c r="A714">
        <v>712</v>
      </c>
      <c r="B714">
        <v>7</v>
      </c>
      <c r="C714" t="s">
        <v>160</v>
      </c>
      <c r="D714" t="s">
        <v>160</v>
      </c>
      <c r="E714" t="s">
        <v>80</v>
      </c>
      <c r="F714">
        <v>1.9054999999999999E-2</v>
      </c>
      <c r="G714">
        <v>857.40599999999995</v>
      </c>
      <c r="H714">
        <v>376.21199999999999</v>
      </c>
      <c r="I714">
        <v>12.236274999999999</v>
      </c>
      <c r="J714">
        <v>0</v>
      </c>
      <c r="K714">
        <v>7.8198299999999996</v>
      </c>
      <c r="L714">
        <v>1.042951</v>
      </c>
      <c r="M714">
        <v>44.420558999999997</v>
      </c>
      <c r="N714">
        <v>-190.57566</v>
      </c>
      <c r="O714">
        <v>-2.4308869999999998</v>
      </c>
      <c r="P714">
        <v>44.420623999999997</v>
      </c>
      <c r="Q714">
        <v>-190.57508899999999</v>
      </c>
      <c r="R714">
        <v>-2.4303439999999998</v>
      </c>
      <c r="S714">
        <v>5.7485000000000001E-2</v>
      </c>
      <c r="T714">
        <v>5.4299999999999997E-4</v>
      </c>
    </row>
    <row r="715" spans="1:20" x14ac:dyDescent="0.25">
      <c r="A715">
        <v>713</v>
      </c>
      <c r="B715">
        <v>7</v>
      </c>
      <c r="C715" t="s">
        <v>160</v>
      </c>
      <c r="D715" t="s">
        <v>160</v>
      </c>
      <c r="E715" t="s">
        <v>80</v>
      </c>
      <c r="F715">
        <v>9.9550000000000003E-3</v>
      </c>
      <c r="G715">
        <v>422.358</v>
      </c>
      <c r="H715">
        <v>296.64299999999997</v>
      </c>
      <c r="I715">
        <v>9.3993249999999993</v>
      </c>
      <c r="J715">
        <v>0</v>
      </c>
      <c r="K715">
        <v>7.8722570000000003</v>
      </c>
      <c r="L715">
        <v>0.89495100000000005</v>
      </c>
      <c r="M715">
        <v>43.952564000000002</v>
      </c>
      <c r="N715">
        <v>-191.11794800000001</v>
      </c>
      <c r="O715">
        <v>-2.3437760000000001</v>
      </c>
      <c r="P715">
        <v>43.951335999999998</v>
      </c>
      <c r="Q715">
        <v>-191.104309</v>
      </c>
      <c r="R715">
        <v>-2.3431350000000002</v>
      </c>
      <c r="S715">
        <v>1.3694090000000001</v>
      </c>
      <c r="T715">
        <v>6.4099999999999997E-4</v>
      </c>
    </row>
    <row r="716" spans="1:20" x14ac:dyDescent="0.25">
      <c r="A716">
        <v>714</v>
      </c>
      <c r="B716">
        <v>7</v>
      </c>
      <c r="C716" t="s">
        <v>160</v>
      </c>
      <c r="D716" t="s">
        <v>160</v>
      </c>
      <c r="E716" t="s">
        <v>80</v>
      </c>
      <c r="F716">
        <v>2.1399999999999999E-2</v>
      </c>
      <c r="G716">
        <v>773.35400000000004</v>
      </c>
      <c r="H716">
        <v>471.63499999999999</v>
      </c>
      <c r="I716">
        <v>9.6665969999999994</v>
      </c>
      <c r="J716">
        <v>0</v>
      </c>
      <c r="K716">
        <v>7.932728</v>
      </c>
      <c r="L716">
        <v>1.0098510000000001</v>
      </c>
      <c r="M716">
        <v>43.526541000000002</v>
      </c>
      <c r="N716">
        <v>-191.680745</v>
      </c>
      <c r="O716">
        <v>-2.251201</v>
      </c>
      <c r="P716">
        <v>43.526828999999999</v>
      </c>
      <c r="Q716">
        <v>-191.676987</v>
      </c>
      <c r="R716">
        <v>-2.2556470000000002</v>
      </c>
      <c r="S716">
        <v>0.37691799999999998</v>
      </c>
      <c r="T716">
        <v>4.4460000000000003E-3</v>
      </c>
    </row>
    <row r="717" spans="1:20" x14ac:dyDescent="0.25">
      <c r="A717">
        <v>715</v>
      </c>
      <c r="B717">
        <v>8</v>
      </c>
      <c r="C717" t="s">
        <v>161</v>
      </c>
      <c r="D717" t="s">
        <v>161</v>
      </c>
      <c r="E717" t="s">
        <v>80</v>
      </c>
      <c r="F717">
        <v>4.0601999999999999E-2</v>
      </c>
      <c r="G717">
        <v>777.14499999999998</v>
      </c>
      <c r="H717">
        <v>315.06900000000002</v>
      </c>
      <c r="I717">
        <v>14.223102000000001</v>
      </c>
      <c r="J717">
        <v>0</v>
      </c>
      <c r="K717">
        <v>8.0227559999999993</v>
      </c>
      <c r="L717">
        <v>1.0137259999999999</v>
      </c>
      <c r="M717">
        <v>43.065837000000002</v>
      </c>
      <c r="N717">
        <v>-192.52503999999999</v>
      </c>
      <c r="O717">
        <v>-2.1380509999999999</v>
      </c>
      <c r="P717">
        <v>43.041049999999998</v>
      </c>
      <c r="Q717">
        <v>-192.504898</v>
      </c>
      <c r="R717">
        <v>-2.1354690000000001</v>
      </c>
      <c r="S717">
        <v>3.1939250000000001</v>
      </c>
      <c r="T717">
        <v>2.5820000000000001E-3</v>
      </c>
    </row>
    <row r="718" spans="1:20" x14ac:dyDescent="0.25">
      <c r="A718">
        <v>716</v>
      </c>
      <c r="B718">
        <v>8</v>
      </c>
      <c r="C718" t="s">
        <v>161</v>
      </c>
      <c r="D718" t="s">
        <v>161</v>
      </c>
      <c r="E718" t="s">
        <v>80</v>
      </c>
      <c r="F718">
        <v>4.1411999999999997E-2</v>
      </c>
      <c r="G718">
        <v>871.74599999999998</v>
      </c>
      <c r="H718">
        <v>412.56700000000001</v>
      </c>
      <c r="I718">
        <v>10.975478000000001</v>
      </c>
      <c r="J718">
        <v>0</v>
      </c>
      <c r="K718">
        <v>8.0683740000000004</v>
      </c>
      <c r="L718">
        <v>0.87102299999999999</v>
      </c>
      <c r="M718">
        <v>42.731540000000003</v>
      </c>
      <c r="N718">
        <v>-193.1626</v>
      </c>
      <c r="O718">
        <v>-2.0531250000000001</v>
      </c>
      <c r="P718">
        <v>42.730373</v>
      </c>
      <c r="Q718">
        <v>-193.162903</v>
      </c>
      <c r="R718">
        <v>-2.0537049999999999</v>
      </c>
      <c r="S718">
        <v>0.12053</v>
      </c>
      <c r="T718">
        <v>5.8E-4</v>
      </c>
    </row>
    <row r="719" spans="1:20" x14ac:dyDescent="0.25">
      <c r="A719">
        <v>717</v>
      </c>
      <c r="B719">
        <v>8</v>
      </c>
      <c r="C719" t="s">
        <v>161</v>
      </c>
      <c r="D719" t="s">
        <v>161</v>
      </c>
      <c r="E719" t="s">
        <v>80</v>
      </c>
      <c r="F719">
        <v>2.0773E-2</v>
      </c>
      <c r="G719">
        <v>884.39400000000001</v>
      </c>
      <c r="H719">
        <v>552.76700000000005</v>
      </c>
      <c r="I719">
        <v>10.499276</v>
      </c>
      <c r="J719">
        <v>0</v>
      </c>
      <c r="K719">
        <v>8.0168769999999991</v>
      </c>
      <c r="L719">
        <v>0.95332899999999998</v>
      </c>
      <c r="M719">
        <v>42.469050000000003</v>
      </c>
      <c r="N719">
        <v>-193.82996</v>
      </c>
      <c r="O719">
        <v>-1.9714370000000001</v>
      </c>
      <c r="P719">
        <v>42.473044999999999</v>
      </c>
      <c r="Q719">
        <v>-193.84169</v>
      </c>
      <c r="R719">
        <v>-1.972348</v>
      </c>
      <c r="S719">
        <v>1.2392030000000001</v>
      </c>
      <c r="T719">
        <v>9.1100000000000003E-4</v>
      </c>
    </row>
    <row r="720" spans="1:20" x14ac:dyDescent="0.25">
      <c r="A720">
        <v>718</v>
      </c>
      <c r="B720">
        <v>8</v>
      </c>
      <c r="C720" t="s">
        <v>161</v>
      </c>
      <c r="D720" t="s">
        <v>161</v>
      </c>
      <c r="E720" t="s">
        <v>80</v>
      </c>
      <c r="F720">
        <v>1.5862000000000001E-2</v>
      </c>
      <c r="G720">
        <v>546.04700000000003</v>
      </c>
      <c r="H720">
        <v>298.55799999999999</v>
      </c>
      <c r="I720">
        <v>10.357296</v>
      </c>
      <c r="J720">
        <v>0</v>
      </c>
      <c r="K720">
        <v>8.0099169999999997</v>
      </c>
      <c r="L720">
        <v>0.77890000000000004</v>
      </c>
      <c r="M720">
        <v>42.256646000000003</v>
      </c>
      <c r="N720">
        <v>-194.50035500000001</v>
      </c>
      <c r="O720">
        <v>-1.8930149999999999</v>
      </c>
      <c r="P720">
        <v>42.270035</v>
      </c>
      <c r="Q720">
        <v>-194.53488200000001</v>
      </c>
      <c r="R720">
        <v>-1.8944700000000001</v>
      </c>
      <c r="S720">
        <v>3.7031939999999999</v>
      </c>
      <c r="T720">
        <v>1.4549999999999999E-3</v>
      </c>
    </row>
    <row r="721" spans="1:20" x14ac:dyDescent="0.25">
      <c r="A721">
        <v>719</v>
      </c>
      <c r="B721">
        <v>8</v>
      </c>
      <c r="C721" t="s">
        <v>161</v>
      </c>
      <c r="D721" t="s">
        <v>161</v>
      </c>
      <c r="E721" t="s">
        <v>80</v>
      </c>
      <c r="F721">
        <v>7.7099999999999998E-3</v>
      </c>
      <c r="G721">
        <v>796.87800000000004</v>
      </c>
      <c r="H721">
        <v>411.05700000000002</v>
      </c>
      <c r="I721">
        <v>12.076772</v>
      </c>
      <c r="J721">
        <v>0</v>
      </c>
      <c r="K721">
        <v>8.0157620000000005</v>
      </c>
      <c r="L721">
        <v>0.65432100000000004</v>
      </c>
      <c r="M721">
        <v>42.056901000000003</v>
      </c>
      <c r="N721">
        <v>-195.456177</v>
      </c>
      <c r="O721">
        <v>-1.8050040000000001</v>
      </c>
      <c r="P721">
        <v>42.068576999999998</v>
      </c>
      <c r="Q721">
        <v>-195.47558599999999</v>
      </c>
      <c r="R721">
        <v>-1.8034889999999999</v>
      </c>
      <c r="S721">
        <v>2.2649780000000002</v>
      </c>
      <c r="T721">
        <v>1.5150000000000001E-3</v>
      </c>
    </row>
    <row r="722" spans="1:20" x14ac:dyDescent="0.25">
      <c r="A722">
        <v>720</v>
      </c>
      <c r="B722">
        <v>8</v>
      </c>
      <c r="C722" t="s">
        <v>161</v>
      </c>
      <c r="D722" t="s">
        <v>161</v>
      </c>
      <c r="E722" t="s">
        <v>80</v>
      </c>
      <c r="F722">
        <v>2.0160999999999998E-2</v>
      </c>
      <c r="G722">
        <v>494.95100000000002</v>
      </c>
      <c r="H722">
        <v>241.006</v>
      </c>
      <c r="I722">
        <v>8.5985410000000009</v>
      </c>
      <c r="J722">
        <v>0</v>
      </c>
      <c r="K722">
        <v>8.0380870000000009</v>
      </c>
      <c r="L722">
        <v>0.62365199999999998</v>
      </c>
      <c r="M722">
        <v>41.948087000000001</v>
      </c>
      <c r="N722">
        <v>-196.17651900000001</v>
      </c>
      <c r="O722">
        <v>-1.7456609999999999</v>
      </c>
      <c r="P722">
        <v>41.960814999999997</v>
      </c>
      <c r="Q722">
        <v>-196.19079600000001</v>
      </c>
      <c r="R722">
        <v>-1.74637</v>
      </c>
      <c r="S722">
        <v>1.912714</v>
      </c>
      <c r="T722">
        <v>7.0899999999999999E-4</v>
      </c>
    </row>
    <row r="723" spans="1:20" x14ac:dyDescent="0.25">
      <c r="A723">
        <v>721</v>
      </c>
      <c r="B723">
        <v>8</v>
      </c>
      <c r="C723" t="s">
        <v>161</v>
      </c>
      <c r="D723" t="s">
        <v>161</v>
      </c>
      <c r="E723" t="s">
        <v>80</v>
      </c>
      <c r="F723">
        <v>8.0129999999999993E-3</v>
      </c>
      <c r="G723">
        <v>498.78899999999999</v>
      </c>
      <c r="H723">
        <v>296.80200000000002</v>
      </c>
      <c r="I723">
        <v>7.5269839999999997</v>
      </c>
      <c r="J723">
        <v>0</v>
      </c>
      <c r="K723">
        <v>8.0582259999999994</v>
      </c>
      <c r="L723">
        <v>0.46126299999999998</v>
      </c>
      <c r="M723">
        <v>41.885603000000003</v>
      </c>
      <c r="N723">
        <v>-196.91163700000001</v>
      </c>
      <c r="O723">
        <v>-1.697084</v>
      </c>
      <c r="P723">
        <v>41.886341000000002</v>
      </c>
      <c r="Q723">
        <v>-196.91175799999999</v>
      </c>
      <c r="R723">
        <v>-1.6973670000000001</v>
      </c>
      <c r="S723">
        <v>7.4774999999999994E-2</v>
      </c>
      <c r="T723">
        <v>2.8400000000000002E-4</v>
      </c>
    </row>
    <row r="724" spans="1:20" x14ac:dyDescent="0.25">
      <c r="A724">
        <v>722</v>
      </c>
      <c r="B724">
        <v>8</v>
      </c>
      <c r="C724" t="s">
        <v>161</v>
      </c>
      <c r="D724" t="s">
        <v>161</v>
      </c>
      <c r="E724" t="s">
        <v>80</v>
      </c>
      <c r="F724">
        <v>3.4584999999999998E-2</v>
      </c>
      <c r="G724">
        <v>488.18700000000001</v>
      </c>
      <c r="H724">
        <v>246.96700000000001</v>
      </c>
      <c r="I724">
        <v>8.5258350000000007</v>
      </c>
      <c r="J724">
        <v>0</v>
      </c>
      <c r="K724">
        <v>8.0754549999999998</v>
      </c>
      <c r="L724">
        <v>0.313913</v>
      </c>
      <c r="M724">
        <v>41.818801999999998</v>
      </c>
      <c r="N724">
        <v>-197.87248299999999</v>
      </c>
      <c r="O724">
        <v>-1.6460440000000001</v>
      </c>
      <c r="P724">
        <v>41.824759999999998</v>
      </c>
      <c r="Q724">
        <v>-197.87828099999999</v>
      </c>
      <c r="R724">
        <v>-1.6461490000000001</v>
      </c>
      <c r="S724">
        <v>0.83136100000000002</v>
      </c>
      <c r="T724">
        <v>1.05E-4</v>
      </c>
    </row>
    <row r="725" spans="1:20" x14ac:dyDescent="0.25">
      <c r="A725">
        <v>723</v>
      </c>
      <c r="B725">
        <v>8</v>
      </c>
      <c r="C725" t="s">
        <v>161</v>
      </c>
      <c r="D725" t="s">
        <v>161</v>
      </c>
      <c r="E725" t="s">
        <v>80</v>
      </c>
      <c r="F725">
        <v>3.1531000000000003E-2</v>
      </c>
      <c r="G725">
        <v>909.52099999999996</v>
      </c>
      <c r="H725">
        <v>351.714</v>
      </c>
      <c r="I725">
        <v>5.9000240000000002</v>
      </c>
      <c r="J725">
        <v>0</v>
      </c>
      <c r="K725">
        <v>8.0692850000000007</v>
      </c>
      <c r="L725">
        <v>0.32256400000000002</v>
      </c>
      <c r="M725">
        <v>41.804732000000001</v>
      </c>
      <c r="N725">
        <v>-198.61460500000001</v>
      </c>
      <c r="O725">
        <v>-1.619443</v>
      </c>
      <c r="P725">
        <v>41.798915999999998</v>
      </c>
      <c r="Q725">
        <v>-198.60450700000001</v>
      </c>
      <c r="R725">
        <v>-1.6177349999999999</v>
      </c>
      <c r="S725">
        <v>1.1652800000000001</v>
      </c>
      <c r="T725">
        <v>1.7080000000000001E-3</v>
      </c>
    </row>
    <row r="726" spans="1:20" x14ac:dyDescent="0.25">
      <c r="A726">
        <v>724</v>
      </c>
      <c r="B726">
        <v>8</v>
      </c>
      <c r="C726" t="s">
        <v>161</v>
      </c>
      <c r="D726" t="s">
        <v>161</v>
      </c>
      <c r="E726" t="s">
        <v>80</v>
      </c>
      <c r="F726">
        <v>2.0112999999999999E-2</v>
      </c>
      <c r="G726">
        <v>763.98699999999997</v>
      </c>
      <c r="H726">
        <v>430.09899999999999</v>
      </c>
      <c r="I726">
        <v>5.8225680000000004</v>
      </c>
      <c r="J726">
        <v>0</v>
      </c>
      <c r="K726">
        <v>8.0645889999999998</v>
      </c>
      <c r="L726">
        <v>0.15792</v>
      </c>
      <c r="M726">
        <v>41.790084999999998</v>
      </c>
      <c r="N726">
        <v>-199.33311599999999</v>
      </c>
      <c r="O726">
        <v>-1.5982700000000001</v>
      </c>
      <c r="P726">
        <v>41.786461000000003</v>
      </c>
      <c r="Q726">
        <v>-199.33050499999999</v>
      </c>
      <c r="R726">
        <v>-1.597145</v>
      </c>
      <c r="S726">
        <v>0.44666499999999998</v>
      </c>
      <c r="T726">
        <v>1.1249999999999999E-3</v>
      </c>
    </row>
    <row r="727" spans="1:20" x14ac:dyDescent="0.25">
      <c r="A727">
        <v>725</v>
      </c>
      <c r="B727">
        <v>7</v>
      </c>
      <c r="C727" t="s">
        <v>162</v>
      </c>
      <c r="D727" t="s">
        <v>162</v>
      </c>
      <c r="E727" t="s">
        <v>80</v>
      </c>
      <c r="F727">
        <v>1.6448000000000001E-2</v>
      </c>
      <c r="G727">
        <v>411.58499999999998</v>
      </c>
      <c r="H727">
        <v>266.32400000000001</v>
      </c>
      <c r="I727">
        <v>7.1084829999999997</v>
      </c>
      <c r="J727">
        <v>0</v>
      </c>
      <c r="K727">
        <v>8.0584880000000005</v>
      </c>
      <c r="L727">
        <v>5.2791999999999999E-2</v>
      </c>
      <c r="M727">
        <v>41.786600999999997</v>
      </c>
      <c r="N727">
        <v>-200.305882</v>
      </c>
      <c r="O727">
        <v>-1.58138</v>
      </c>
      <c r="P727">
        <v>41.780132000000002</v>
      </c>
      <c r="Q727">
        <v>-200.297775</v>
      </c>
      <c r="R727">
        <v>-1.5804260000000001</v>
      </c>
      <c r="S727">
        <v>1.0371539999999999</v>
      </c>
      <c r="T727">
        <v>9.5399999999999999E-4</v>
      </c>
    </row>
    <row r="728" spans="1:20" x14ac:dyDescent="0.25">
      <c r="A728">
        <v>726</v>
      </c>
      <c r="B728">
        <v>7</v>
      </c>
      <c r="C728" t="s">
        <v>162</v>
      </c>
      <c r="D728" t="s">
        <v>162</v>
      </c>
      <c r="E728" t="s">
        <v>80</v>
      </c>
      <c r="F728">
        <v>1.5304999999999999E-2</v>
      </c>
      <c r="G728">
        <v>479.21100000000001</v>
      </c>
      <c r="H728">
        <v>258.77100000000002</v>
      </c>
      <c r="I728">
        <v>5.2893590000000001</v>
      </c>
      <c r="J728">
        <v>0</v>
      </c>
      <c r="K728">
        <v>8.0575679999999998</v>
      </c>
      <c r="L728">
        <v>0.11606900000000001</v>
      </c>
      <c r="M728">
        <v>41.768818000000003</v>
      </c>
      <c r="N728">
        <v>-201.009444</v>
      </c>
      <c r="O728">
        <v>-1.571067</v>
      </c>
      <c r="P728">
        <v>41.780186</v>
      </c>
      <c r="Q728">
        <v>-201.02294900000001</v>
      </c>
      <c r="R728">
        <v>-1.5726720000000001</v>
      </c>
      <c r="S728">
        <v>1.765263</v>
      </c>
      <c r="T728">
        <v>1.6050000000000001E-3</v>
      </c>
    </row>
    <row r="729" spans="1:20" x14ac:dyDescent="0.25">
      <c r="A729">
        <v>727</v>
      </c>
      <c r="B729">
        <v>8</v>
      </c>
      <c r="C729" t="s">
        <v>674</v>
      </c>
      <c r="D729" t="s">
        <v>674</v>
      </c>
      <c r="E729" t="s">
        <v>80</v>
      </c>
      <c r="F729">
        <v>4.7161000000000002E-2</v>
      </c>
      <c r="G729">
        <v>469.79500000000002</v>
      </c>
      <c r="H729">
        <v>265.51499999999999</v>
      </c>
      <c r="I729">
        <v>6.5931920000000002</v>
      </c>
      <c r="J729">
        <v>0</v>
      </c>
      <c r="K729">
        <v>8.0621299999999998</v>
      </c>
      <c r="L729">
        <v>-4.3639999999999998E-3</v>
      </c>
      <c r="M729">
        <v>41.785851999999998</v>
      </c>
      <c r="N729">
        <v>-201.75287399999999</v>
      </c>
      <c r="O729">
        <v>-1.5697680000000001</v>
      </c>
      <c r="P729">
        <v>41.783501000000001</v>
      </c>
      <c r="Q729">
        <v>-201.74833699999999</v>
      </c>
      <c r="R729">
        <v>-1.5683419999999999</v>
      </c>
      <c r="S729">
        <v>0.51099700000000003</v>
      </c>
      <c r="T729">
        <v>1.426E-3</v>
      </c>
    </row>
    <row r="730" spans="1:20" x14ac:dyDescent="0.25">
      <c r="A730">
        <v>728</v>
      </c>
      <c r="B730">
        <v>9</v>
      </c>
      <c r="C730" t="s">
        <v>163</v>
      </c>
      <c r="D730" t="s">
        <v>163</v>
      </c>
      <c r="E730" t="s">
        <v>80</v>
      </c>
      <c r="F730">
        <v>3.5743999999999998E-2</v>
      </c>
      <c r="G730">
        <v>1005.803</v>
      </c>
      <c r="H730">
        <v>432.04500000000002</v>
      </c>
      <c r="I730">
        <v>8.6805509999999995</v>
      </c>
      <c r="J730">
        <v>0</v>
      </c>
      <c r="K730">
        <v>8.0670420000000007</v>
      </c>
      <c r="L730">
        <v>-2.1735999999999998E-2</v>
      </c>
      <c r="M730">
        <v>41.793495</v>
      </c>
      <c r="N730">
        <v>-202.72184799999999</v>
      </c>
      <c r="O730">
        <v>-1.5649709999999999</v>
      </c>
      <c r="P730">
        <v>41.790790999999999</v>
      </c>
      <c r="Q730">
        <v>-202.71610999999999</v>
      </c>
      <c r="R730">
        <v>-1.5641830000000001</v>
      </c>
      <c r="S730">
        <v>0.63435900000000001</v>
      </c>
      <c r="T730">
        <v>7.8799999999999996E-4</v>
      </c>
    </row>
    <row r="731" spans="1:20" x14ac:dyDescent="0.25">
      <c r="A731">
        <v>729</v>
      </c>
      <c r="B731">
        <v>9</v>
      </c>
      <c r="C731" t="s">
        <v>163</v>
      </c>
      <c r="D731" t="s">
        <v>163</v>
      </c>
      <c r="E731" t="s">
        <v>80</v>
      </c>
      <c r="F731">
        <v>6.1978999999999999E-2</v>
      </c>
      <c r="G731">
        <v>553.53700000000003</v>
      </c>
      <c r="H731">
        <v>292.61399999999998</v>
      </c>
      <c r="I731">
        <v>7.6159679999999996</v>
      </c>
      <c r="J731">
        <v>0</v>
      </c>
      <c r="K731">
        <v>8.0678699999999992</v>
      </c>
      <c r="L731">
        <v>5.0347999999999997E-2</v>
      </c>
      <c r="M731">
        <v>41.803854000000001</v>
      </c>
      <c r="N731">
        <v>-203.4511</v>
      </c>
      <c r="O731">
        <v>-1.5626910000000001</v>
      </c>
      <c r="P731">
        <v>41.796115999999998</v>
      </c>
      <c r="Q731">
        <v>-203.44220000000001</v>
      </c>
      <c r="R731">
        <v>-1.5629249999999999</v>
      </c>
      <c r="S731">
        <v>1.1794020000000001</v>
      </c>
      <c r="T731">
        <v>2.33E-4</v>
      </c>
    </row>
    <row r="732" spans="1:20" x14ac:dyDescent="0.25">
      <c r="A732">
        <v>730</v>
      </c>
      <c r="B732">
        <v>9</v>
      </c>
      <c r="C732" t="s">
        <v>164</v>
      </c>
      <c r="D732" t="s">
        <v>164</v>
      </c>
      <c r="E732" t="s">
        <v>80</v>
      </c>
      <c r="F732">
        <v>1.0865E-2</v>
      </c>
      <c r="G732">
        <v>616.45299999999997</v>
      </c>
      <c r="H732">
        <v>297.185</v>
      </c>
      <c r="I732">
        <v>6.3233480000000002</v>
      </c>
      <c r="J732">
        <v>0</v>
      </c>
      <c r="K732">
        <v>8.0667869999999997</v>
      </c>
      <c r="L732">
        <v>-5.3358999999999997E-2</v>
      </c>
      <c r="M732">
        <v>41.799028</v>
      </c>
      <c r="N732">
        <v>-204.16849999999999</v>
      </c>
      <c r="O732">
        <v>-1.5642799999999999</v>
      </c>
      <c r="P732">
        <v>41.801341999999998</v>
      </c>
      <c r="Q732">
        <v>-204.16825900000001</v>
      </c>
      <c r="R732">
        <v>-1.563647</v>
      </c>
      <c r="S732">
        <v>0.23264199999999999</v>
      </c>
      <c r="T732">
        <v>6.3299999999999999E-4</v>
      </c>
    </row>
    <row r="733" spans="1:20" x14ac:dyDescent="0.25">
      <c r="A733">
        <v>731</v>
      </c>
      <c r="B733">
        <v>9</v>
      </c>
      <c r="C733" t="s">
        <v>164</v>
      </c>
      <c r="D733" t="s">
        <v>164</v>
      </c>
      <c r="E733" t="s">
        <v>80</v>
      </c>
      <c r="F733">
        <v>8.2507999999999998E-2</v>
      </c>
      <c r="G733">
        <v>552.68399999999997</v>
      </c>
      <c r="H733">
        <v>301.77199999999999</v>
      </c>
      <c r="I733">
        <v>6.1030639999999998</v>
      </c>
      <c r="J733">
        <v>0</v>
      </c>
      <c r="K733">
        <v>8.064921</v>
      </c>
      <c r="L733">
        <v>4.5268000000000003E-2</v>
      </c>
      <c r="M733">
        <v>41.805750000000003</v>
      </c>
      <c r="N733">
        <v>-204.895363</v>
      </c>
      <c r="O733">
        <v>-1.563008</v>
      </c>
      <c r="P733">
        <v>41.806038000000001</v>
      </c>
      <c r="Q733">
        <v>-204.89415</v>
      </c>
      <c r="R733">
        <v>-1.563537</v>
      </c>
      <c r="S733">
        <v>0.124719</v>
      </c>
      <c r="T733">
        <v>5.2899999999999996E-4</v>
      </c>
    </row>
    <row r="734" spans="1:20" x14ac:dyDescent="0.25">
      <c r="A734">
        <v>732</v>
      </c>
      <c r="B734">
        <v>9</v>
      </c>
      <c r="C734" t="s">
        <v>164</v>
      </c>
      <c r="D734" t="s">
        <v>164</v>
      </c>
      <c r="E734" t="s">
        <v>80</v>
      </c>
      <c r="F734">
        <v>2.5344999999999999E-2</v>
      </c>
      <c r="G734">
        <v>546.154</v>
      </c>
      <c r="H734">
        <v>259.50400000000002</v>
      </c>
      <c r="I734">
        <v>8.047015</v>
      </c>
      <c r="J734">
        <v>0</v>
      </c>
      <c r="K734">
        <v>8.0633890000000008</v>
      </c>
      <c r="L734">
        <v>4.6282999999999998E-2</v>
      </c>
      <c r="M734">
        <v>41.814196000000003</v>
      </c>
      <c r="N734">
        <v>-205.86192500000001</v>
      </c>
      <c r="O734">
        <v>-1.564595</v>
      </c>
      <c r="P734">
        <v>41.812294000000001</v>
      </c>
      <c r="Q734">
        <v>-205.861816</v>
      </c>
      <c r="R734">
        <v>-1.5639449999999999</v>
      </c>
      <c r="S734">
        <v>0.190552</v>
      </c>
      <c r="T734">
        <v>6.4999999999999997E-4</v>
      </c>
    </row>
    <row r="735" spans="1:20" x14ac:dyDescent="0.25">
      <c r="A735">
        <v>733</v>
      </c>
      <c r="B735">
        <v>9</v>
      </c>
      <c r="C735" t="s">
        <v>164</v>
      </c>
      <c r="D735" t="s">
        <v>164</v>
      </c>
      <c r="E735" t="s">
        <v>80</v>
      </c>
      <c r="F735">
        <v>4.3020999999999997E-2</v>
      </c>
      <c r="G735">
        <v>612.87800000000004</v>
      </c>
      <c r="H735">
        <v>342.88900000000001</v>
      </c>
      <c r="I735">
        <v>6.9150790000000004</v>
      </c>
      <c r="J735">
        <v>0</v>
      </c>
      <c r="K735">
        <v>8.0635200000000005</v>
      </c>
      <c r="L735">
        <v>-5.1823000000000001E-2</v>
      </c>
      <c r="M735">
        <v>41.837746000000003</v>
      </c>
      <c r="N735">
        <v>-206.595663</v>
      </c>
      <c r="O735">
        <v>-1.56152</v>
      </c>
      <c r="P735">
        <v>41.816997999999998</v>
      </c>
      <c r="Q735">
        <v>-206.587433</v>
      </c>
      <c r="R735">
        <v>-1.5646770000000001</v>
      </c>
      <c r="S735">
        <v>2.2321110000000002</v>
      </c>
      <c r="T735">
        <v>3.1570000000000001E-3</v>
      </c>
    </row>
    <row r="736" spans="1:20" x14ac:dyDescent="0.25">
      <c r="A736">
        <v>734</v>
      </c>
      <c r="B736">
        <v>9</v>
      </c>
      <c r="C736" t="s">
        <v>164</v>
      </c>
      <c r="D736" t="s">
        <v>164</v>
      </c>
      <c r="E736" t="s">
        <v>80</v>
      </c>
      <c r="F736">
        <v>1.8020999999999999E-2</v>
      </c>
      <c r="G736">
        <v>545.47</v>
      </c>
      <c r="H736">
        <v>301.21699999999998</v>
      </c>
      <c r="I736">
        <v>6.5957229999999996</v>
      </c>
      <c r="J736">
        <v>0</v>
      </c>
      <c r="K736">
        <v>8.0624079999999996</v>
      </c>
      <c r="L736">
        <v>4.7499E-2</v>
      </c>
      <c r="M736">
        <v>41.828251999999999</v>
      </c>
      <c r="N736">
        <v>-207.322451</v>
      </c>
      <c r="O736">
        <v>-1.563102</v>
      </c>
      <c r="P736">
        <v>41.821292999999997</v>
      </c>
      <c r="Q736">
        <v>-207.31317100000001</v>
      </c>
      <c r="R736">
        <v>-1.5643450000000001</v>
      </c>
      <c r="S736">
        <v>1.159961</v>
      </c>
      <c r="T736">
        <v>1.243E-3</v>
      </c>
    </row>
    <row r="737" spans="1:20" x14ac:dyDescent="0.25">
      <c r="A737">
        <v>735</v>
      </c>
      <c r="B737">
        <v>8</v>
      </c>
      <c r="C737" t="s">
        <v>165</v>
      </c>
      <c r="D737" t="s">
        <v>165</v>
      </c>
      <c r="E737" t="s">
        <v>80</v>
      </c>
      <c r="F737">
        <v>5.3156000000000002E-2</v>
      </c>
      <c r="G737">
        <v>489.99</v>
      </c>
      <c r="H737">
        <v>259.697</v>
      </c>
      <c r="I737">
        <v>5.5102640000000003</v>
      </c>
      <c r="J737">
        <v>0</v>
      </c>
      <c r="K737">
        <v>8.0314890000000005</v>
      </c>
      <c r="L737">
        <v>-5.7232999999999999E-2</v>
      </c>
      <c r="M737">
        <v>41.861255</v>
      </c>
      <c r="N737">
        <v>-208.05589599999999</v>
      </c>
      <c r="O737">
        <v>-1.563849</v>
      </c>
      <c r="P737">
        <v>41.825690999999999</v>
      </c>
      <c r="Q737">
        <v>-208.03755200000001</v>
      </c>
      <c r="R737">
        <v>-1.5650900000000001</v>
      </c>
      <c r="S737">
        <v>4.0016509999999998</v>
      </c>
      <c r="T737">
        <v>1.2409999999999999E-3</v>
      </c>
    </row>
    <row r="738" spans="1:20" x14ac:dyDescent="0.25">
      <c r="A738">
        <v>736</v>
      </c>
      <c r="B738">
        <v>8</v>
      </c>
      <c r="C738" t="s">
        <v>165</v>
      </c>
      <c r="D738" t="s">
        <v>165</v>
      </c>
      <c r="E738" t="s">
        <v>80</v>
      </c>
      <c r="F738">
        <v>1.1135000000000001E-2</v>
      </c>
      <c r="G738">
        <v>560.08500000000004</v>
      </c>
      <c r="H738">
        <v>349.81799999999998</v>
      </c>
      <c r="I738">
        <v>7.4805109999999999</v>
      </c>
      <c r="J738">
        <v>0</v>
      </c>
      <c r="K738">
        <v>7.9105129999999999</v>
      </c>
      <c r="L738">
        <v>-6.0186000000000003E-2</v>
      </c>
      <c r="M738">
        <v>41.838079999999998</v>
      </c>
      <c r="N738">
        <v>-208.99086600000001</v>
      </c>
      <c r="O738">
        <v>-1.5641929999999999</v>
      </c>
      <c r="P738">
        <v>41.829993999999999</v>
      </c>
      <c r="Q738">
        <v>-208.994247</v>
      </c>
      <c r="R738">
        <v>-1.5661940000000001</v>
      </c>
      <c r="S738">
        <v>0.87647900000000001</v>
      </c>
      <c r="T738">
        <v>2E-3</v>
      </c>
    </row>
    <row r="739" spans="1:20" x14ac:dyDescent="0.25">
      <c r="A739">
        <v>737</v>
      </c>
      <c r="B739">
        <v>8</v>
      </c>
      <c r="C739" t="s">
        <v>165</v>
      </c>
      <c r="D739" t="s">
        <v>165</v>
      </c>
      <c r="E739" t="s">
        <v>80</v>
      </c>
      <c r="F739">
        <v>1.2829E-2</v>
      </c>
      <c r="G739">
        <v>474.03300000000002</v>
      </c>
      <c r="H739">
        <v>371.279</v>
      </c>
      <c r="I739">
        <v>5.3140960000000002</v>
      </c>
      <c r="J739">
        <v>0</v>
      </c>
      <c r="K739">
        <v>7.7830550000000001</v>
      </c>
      <c r="L739">
        <v>4.4623000000000003E-2</v>
      </c>
      <c r="M739">
        <v>41.812848000000002</v>
      </c>
      <c r="N739">
        <v>-209.69121699999999</v>
      </c>
      <c r="O739">
        <v>-1.5676190000000001</v>
      </c>
      <c r="P739">
        <v>41.832473999999998</v>
      </c>
      <c r="Q739">
        <v>-209.69986</v>
      </c>
      <c r="R739">
        <v>-1.5664039999999999</v>
      </c>
      <c r="S739">
        <v>2.1444679999999998</v>
      </c>
      <c r="T739">
        <v>1.2149999999999999E-3</v>
      </c>
    </row>
    <row r="740" spans="1:20" x14ac:dyDescent="0.25">
      <c r="A740">
        <v>738</v>
      </c>
      <c r="B740">
        <v>7</v>
      </c>
      <c r="C740" t="s">
        <v>166</v>
      </c>
      <c r="D740" t="s">
        <v>166</v>
      </c>
      <c r="E740" t="s">
        <v>80</v>
      </c>
      <c r="F740">
        <v>4.6470999999999998E-2</v>
      </c>
      <c r="G740">
        <v>415.298</v>
      </c>
      <c r="H740">
        <v>261.84199999999998</v>
      </c>
      <c r="I740">
        <v>5.272837</v>
      </c>
      <c r="J740">
        <v>0</v>
      </c>
      <c r="K740">
        <v>7.6562140000000003</v>
      </c>
      <c r="L740">
        <v>-5.7814999999999998E-2</v>
      </c>
      <c r="M740">
        <v>41.865340000000003</v>
      </c>
      <c r="N740">
        <v>-210.410391</v>
      </c>
      <c r="O740">
        <v>-1.5695920000000001</v>
      </c>
      <c r="P740">
        <v>41.834933999999997</v>
      </c>
      <c r="Q740">
        <v>-210.39387500000001</v>
      </c>
      <c r="R740">
        <v>-1.567477</v>
      </c>
      <c r="S740">
        <v>3.4602110000000001</v>
      </c>
      <c r="T740">
        <v>2.1150000000000001E-3</v>
      </c>
    </row>
    <row r="741" spans="1:20" x14ac:dyDescent="0.25">
      <c r="A741">
        <v>739</v>
      </c>
      <c r="B741">
        <v>7</v>
      </c>
      <c r="C741" t="s">
        <v>166</v>
      </c>
      <c r="D741" t="s">
        <v>166</v>
      </c>
      <c r="E741" t="s">
        <v>80</v>
      </c>
      <c r="F741">
        <v>3.385E-3</v>
      </c>
      <c r="G741">
        <v>577.154</v>
      </c>
      <c r="H741">
        <v>272.31599999999997</v>
      </c>
      <c r="I741">
        <v>4.6205489999999996</v>
      </c>
      <c r="J741">
        <v>0</v>
      </c>
      <c r="K741">
        <v>7.5496949999999998</v>
      </c>
      <c r="L741">
        <v>4.9652000000000002E-2</v>
      </c>
      <c r="M741">
        <v>41.821022999999997</v>
      </c>
      <c r="N741">
        <v>-211.065687</v>
      </c>
      <c r="O741">
        <v>-1.5668359999999999</v>
      </c>
      <c r="P741">
        <v>41.836815000000001</v>
      </c>
      <c r="Q741">
        <v>-211.07737700000001</v>
      </c>
      <c r="R741">
        <v>-1.567337</v>
      </c>
      <c r="S741">
        <v>1.9648220000000001</v>
      </c>
      <c r="T741">
        <v>5.0100000000000003E-4</v>
      </c>
    </row>
    <row r="742" spans="1:20" x14ac:dyDescent="0.25">
      <c r="A742">
        <v>740</v>
      </c>
      <c r="B742">
        <v>7</v>
      </c>
      <c r="C742" t="s">
        <v>166</v>
      </c>
      <c r="D742" t="s">
        <v>166</v>
      </c>
      <c r="E742" t="s">
        <v>80</v>
      </c>
      <c r="F742">
        <v>5.8297000000000002E-2</v>
      </c>
      <c r="G742">
        <v>681.98500000000001</v>
      </c>
      <c r="H742">
        <v>283.18900000000002</v>
      </c>
      <c r="I742">
        <v>6.6046500000000004</v>
      </c>
      <c r="J742">
        <v>0</v>
      </c>
      <c r="K742">
        <v>7.4424469999999996</v>
      </c>
      <c r="L742">
        <v>5.1381999999999997E-2</v>
      </c>
      <c r="M742">
        <v>41.864531999999997</v>
      </c>
      <c r="N742">
        <v>-211.98930200000001</v>
      </c>
      <c r="O742">
        <v>-1.566127</v>
      </c>
      <c r="P742">
        <v>41.839374999999997</v>
      </c>
      <c r="Q742">
        <v>-211.97607400000001</v>
      </c>
      <c r="R742">
        <v>-1.567617</v>
      </c>
      <c r="S742">
        <v>2.8422550000000002</v>
      </c>
      <c r="T742">
        <v>1.49E-3</v>
      </c>
    </row>
    <row r="743" spans="1:20" x14ac:dyDescent="0.25">
      <c r="A743">
        <v>741</v>
      </c>
      <c r="B743">
        <v>7</v>
      </c>
      <c r="C743" t="s">
        <v>166</v>
      </c>
      <c r="D743" t="s">
        <v>166</v>
      </c>
      <c r="E743" t="s">
        <v>80</v>
      </c>
      <c r="F743">
        <v>2.4863E-2</v>
      </c>
      <c r="G743">
        <v>461.99400000000003</v>
      </c>
      <c r="H743">
        <v>402.101</v>
      </c>
      <c r="I743">
        <v>4.4101999999999997</v>
      </c>
      <c r="J743">
        <v>0</v>
      </c>
      <c r="K743">
        <v>7.3744269999999998</v>
      </c>
      <c r="L743">
        <v>-5.5553999999999999E-2</v>
      </c>
      <c r="M743">
        <v>41.825187999999997</v>
      </c>
      <c r="N743">
        <v>-212.62937700000001</v>
      </c>
      <c r="O743">
        <v>-1.5680339999999999</v>
      </c>
      <c r="P743">
        <v>41.841324</v>
      </c>
      <c r="Q743">
        <v>-212.64250200000001</v>
      </c>
      <c r="R743">
        <v>-1.5683149999999999</v>
      </c>
      <c r="S743">
        <v>2.0799470000000002</v>
      </c>
      <c r="T743">
        <v>2.81E-4</v>
      </c>
    </row>
    <row r="744" spans="1:20" x14ac:dyDescent="0.25">
      <c r="A744">
        <v>742</v>
      </c>
      <c r="B744">
        <v>7</v>
      </c>
      <c r="C744" t="s">
        <v>166</v>
      </c>
      <c r="D744" t="s">
        <v>166</v>
      </c>
      <c r="E744" t="s">
        <v>80</v>
      </c>
      <c r="F744">
        <v>1.7732000000000001E-2</v>
      </c>
      <c r="G744">
        <v>416.30900000000003</v>
      </c>
      <c r="H744">
        <v>270.44099999999997</v>
      </c>
      <c r="I744">
        <v>5.0890810000000002</v>
      </c>
      <c r="J744">
        <v>0</v>
      </c>
      <c r="K744">
        <v>7.3027990000000003</v>
      </c>
      <c r="L744">
        <v>4.9866000000000001E-2</v>
      </c>
      <c r="M744">
        <v>41.848492999999998</v>
      </c>
      <c r="N744">
        <v>-213.30940899999999</v>
      </c>
      <c r="O744">
        <v>-1.5682609999999999</v>
      </c>
      <c r="P744">
        <v>41.842567000000003</v>
      </c>
      <c r="Q744">
        <v>-213.30270400000001</v>
      </c>
      <c r="R744">
        <v>-1.5681210000000001</v>
      </c>
      <c r="S744">
        <v>0.89483500000000005</v>
      </c>
      <c r="T744">
        <v>1.3999999999999999E-4</v>
      </c>
    </row>
    <row r="745" spans="1:20" x14ac:dyDescent="0.25">
      <c r="A745">
        <v>743</v>
      </c>
      <c r="B745">
        <v>7</v>
      </c>
      <c r="C745" t="s">
        <v>167</v>
      </c>
      <c r="D745" t="s">
        <v>167</v>
      </c>
      <c r="E745" t="s">
        <v>80</v>
      </c>
      <c r="F745">
        <v>3.3288999999999999E-2</v>
      </c>
      <c r="G745">
        <v>447.50099999999998</v>
      </c>
      <c r="H745">
        <v>368.375</v>
      </c>
      <c r="I745">
        <v>4.967625</v>
      </c>
      <c r="J745">
        <v>0</v>
      </c>
      <c r="K745">
        <v>7.2212560000000003</v>
      </c>
      <c r="L745">
        <v>-5.8667999999999998E-2</v>
      </c>
      <c r="M745">
        <v>41.824119000000003</v>
      </c>
      <c r="N745">
        <v>-213.947497</v>
      </c>
      <c r="O745">
        <v>-1.5676000000000001</v>
      </c>
      <c r="P745">
        <v>41.843899</v>
      </c>
      <c r="Q745">
        <v>-213.95594800000001</v>
      </c>
      <c r="R745">
        <v>-1.569034</v>
      </c>
      <c r="S745">
        <v>2.150957</v>
      </c>
      <c r="T745">
        <v>1.4339999999999999E-3</v>
      </c>
    </row>
    <row r="746" spans="1:20" x14ac:dyDescent="0.25">
      <c r="A746">
        <v>744</v>
      </c>
      <c r="B746">
        <v>7</v>
      </c>
      <c r="C746" t="s">
        <v>167</v>
      </c>
      <c r="D746" t="s">
        <v>167</v>
      </c>
      <c r="E746" t="s">
        <v>80</v>
      </c>
      <c r="F746">
        <v>2.0490000000000001E-2</v>
      </c>
      <c r="G746">
        <v>400.613</v>
      </c>
      <c r="H746">
        <v>244.04599999999999</v>
      </c>
      <c r="I746">
        <v>5.6712689999999997</v>
      </c>
      <c r="J746">
        <v>0</v>
      </c>
      <c r="K746">
        <v>7.1010989999999996</v>
      </c>
      <c r="L746">
        <v>-5.8091999999999998E-2</v>
      </c>
      <c r="M746">
        <v>41.847375999999997</v>
      </c>
      <c r="N746">
        <v>-214.808244</v>
      </c>
      <c r="O746">
        <v>-1.568773</v>
      </c>
      <c r="P746">
        <v>41.845199999999998</v>
      </c>
      <c r="Q746">
        <v>-214.814728</v>
      </c>
      <c r="R746">
        <v>-1.569407</v>
      </c>
      <c r="S746">
        <v>0.68391500000000005</v>
      </c>
      <c r="T746">
        <v>6.3400000000000001E-4</v>
      </c>
    </row>
    <row r="747" spans="1:20" x14ac:dyDescent="0.25">
      <c r="A747">
        <v>745</v>
      </c>
      <c r="B747">
        <v>8</v>
      </c>
      <c r="C747" t="s">
        <v>168</v>
      </c>
      <c r="D747" t="s">
        <v>168</v>
      </c>
      <c r="E747" t="s">
        <v>80</v>
      </c>
      <c r="F747">
        <v>1.6102999999999999E-2</v>
      </c>
      <c r="G747">
        <v>452.13499999999999</v>
      </c>
      <c r="H747">
        <v>269.27100000000002</v>
      </c>
      <c r="I747">
        <v>4.8171670000000004</v>
      </c>
      <c r="J747">
        <v>0</v>
      </c>
      <c r="K747">
        <v>7.0103910000000003</v>
      </c>
      <c r="L747">
        <v>5.4598000000000001E-2</v>
      </c>
      <c r="M747">
        <v>41.849891</v>
      </c>
      <c r="N747">
        <v>-215.44231600000001</v>
      </c>
      <c r="O747">
        <v>-1.56765</v>
      </c>
      <c r="P747">
        <v>41.845900999999998</v>
      </c>
      <c r="Q747">
        <v>-215.44924900000001</v>
      </c>
      <c r="R747">
        <v>-1.5690109999999999</v>
      </c>
      <c r="S747">
        <v>0.79996699999999998</v>
      </c>
      <c r="T747">
        <v>1.361E-3</v>
      </c>
    </row>
    <row r="748" spans="1:20" x14ac:dyDescent="0.25">
      <c r="A748">
        <v>746</v>
      </c>
      <c r="B748">
        <v>7</v>
      </c>
      <c r="C748" t="s">
        <v>169</v>
      </c>
      <c r="D748" t="s">
        <v>169</v>
      </c>
      <c r="E748" t="s">
        <v>80</v>
      </c>
      <c r="F748">
        <v>2.9006000000000001E-2</v>
      </c>
      <c r="G748">
        <v>481.46800000000002</v>
      </c>
      <c r="H748">
        <v>261.44499999999999</v>
      </c>
      <c r="I748">
        <v>4.424938</v>
      </c>
      <c r="J748">
        <v>0</v>
      </c>
      <c r="K748">
        <v>6.9247170000000002</v>
      </c>
      <c r="L748">
        <v>-5.7716999999999997E-2</v>
      </c>
      <c r="M748">
        <v>41.846612999999998</v>
      </c>
      <c r="N748">
        <v>-216.07158899999999</v>
      </c>
      <c r="O748">
        <v>-1.5702970000000001</v>
      </c>
      <c r="P748">
        <v>41.846888999999997</v>
      </c>
      <c r="Q748">
        <v>-216.07583600000001</v>
      </c>
      <c r="R748">
        <v>-1.569699</v>
      </c>
      <c r="S748">
        <v>0.42557400000000001</v>
      </c>
      <c r="T748">
        <v>5.9800000000000001E-4</v>
      </c>
    </row>
    <row r="749" spans="1:20" x14ac:dyDescent="0.25">
      <c r="A749">
        <v>747</v>
      </c>
      <c r="B749">
        <v>7</v>
      </c>
      <c r="C749" t="s">
        <v>169</v>
      </c>
      <c r="D749" t="s">
        <v>169</v>
      </c>
      <c r="E749" t="s">
        <v>80</v>
      </c>
      <c r="F749">
        <v>2.5212999999999999E-2</v>
      </c>
      <c r="G749">
        <v>404.69299999999998</v>
      </c>
      <c r="H749">
        <v>296.57799999999997</v>
      </c>
      <c r="I749">
        <v>3.9150290000000001</v>
      </c>
      <c r="J749">
        <v>0</v>
      </c>
      <c r="K749">
        <v>6.8452400000000004</v>
      </c>
      <c r="L749">
        <v>5.5735E-2</v>
      </c>
      <c r="M749">
        <v>41.867091000000002</v>
      </c>
      <c r="N749">
        <v>-216.70307399999999</v>
      </c>
      <c r="O749">
        <v>-1.5707439999999999</v>
      </c>
      <c r="P749">
        <v>41.847450000000002</v>
      </c>
      <c r="Q749">
        <v>-216.695053</v>
      </c>
      <c r="R749">
        <v>-1.5692349999999999</v>
      </c>
      <c r="S749">
        <v>2.12155</v>
      </c>
      <c r="T749">
        <v>1.5089999999999999E-3</v>
      </c>
    </row>
    <row r="750" spans="1:20" x14ac:dyDescent="0.25">
      <c r="A750">
        <v>748</v>
      </c>
      <c r="B750">
        <v>7</v>
      </c>
      <c r="C750" t="s">
        <v>169</v>
      </c>
      <c r="D750" t="s">
        <v>169</v>
      </c>
      <c r="E750" t="s">
        <v>80</v>
      </c>
      <c r="F750">
        <v>5.4489999999999999E-3</v>
      </c>
      <c r="G750">
        <v>468.57</v>
      </c>
      <c r="H750">
        <v>264.90600000000001</v>
      </c>
      <c r="I750">
        <v>5.6777480000000002</v>
      </c>
      <c r="J750">
        <v>0</v>
      </c>
      <c r="K750">
        <v>6.7449839999999996</v>
      </c>
      <c r="L750">
        <v>5.6242E-2</v>
      </c>
      <c r="M750">
        <v>41.862074</v>
      </c>
      <c r="N750">
        <v>-217.51978399999999</v>
      </c>
      <c r="O750">
        <v>-1.569817</v>
      </c>
      <c r="P750">
        <v>41.848315999999997</v>
      </c>
      <c r="Q750">
        <v>-217.509918</v>
      </c>
      <c r="R750">
        <v>-1.569369</v>
      </c>
      <c r="S750">
        <v>1.6929460000000001</v>
      </c>
      <c r="T750">
        <v>4.4799999999999999E-4</v>
      </c>
    </row>
    <row r="751" spans="1:20" x14ac:dyDescent="0.25">
      <c r="A751">
        <v>749</v>
      </c>
      <c r="B751">
        <v>7</v>
      </c>
      <c r="C751" t="s">
        <v>169</v>
      </c>
      <c r="D751" t="s">
        <v>169</v>
      </c>
      <c r="E751" t="s">
        <v>80</v>
      </c>
      <c r="F751">
        <v>3.1475000000000003E-2</v>
      </c>
      <c r="G751">
        <v>523.32899999999995</v>
      </c>
      <c r="H751">
        <v>307.471</v>
      </c>
      <c r="I751">
        <v>4.640873</v>
      </c>
      <c r="J751">
        <v>0</v>
      </c>
      <c r="K751">
        <v>6.6699919999999997</v>
      </c>
      <c r="L751">
        <v>-5.9062000000000003E-2</v>
      </c>
      <c r="M751">
        <v>41.85548</v>
      </c>
      <c r="N751">
        <v>-218.12076999999999</v>
      </c>
      <c r="O751">
        <v>-1.569841</v>
      </c>
      <c r="P751">
        <v>41.849083</v>
      </c>
      <c r="Q751">
        <v>-218.113235</v>
      </c>
      <c r="R751">
        <v>-1.5700350000000001</v>
      </c>
      <c r="S751">
        <v>0.98840499999999998</v>
      </c>
      <c r="T751">
        <v>1.94E-4</v>
      </c>
    </row>
    <row r="752" spans="1:20" x14ac:dyDescent="0.25">
      <c r="A752">
        <v>750</v>
      </c>
      <c r="B752">
        <v>7</v>
      </c>
      <c r="C752" t="s">
        <v>169</v>
      </c>
      <c r="D752" t="s">
        <v>169</v>
      </c>
      <c r="E752" t="s">
        <v>80</v>
      </c>
      <c r="F752">
        <v>9.9389999999999999E-3</v>
      </c>
      <c r="G752">
        <v>420.67099999999999</v>
      </c>
      <c r="H752">
        <v>263.18799999999999</v>
      </c>
      <c r="I752">
        <v>3.8844470000000002</v>
      </c>
      <c r="J752">
        <v>0</v>
      </c>
      <c r="K752">
        <v>6.5932639999999996</v>
      </c>
      <c r="L752">
        <v>5.6877999999999998E-2</v>
      </c>
      <c r="M752">
        <v>41.826489000000002</v>
      </c>
      <c r="N752">
        <v>-218.686643</v>
      </c>
      <c r="O752">
        <v>-1.5696699999999999</v>
      </c>
      <c r="P752">
        <v>41.849353999999998</v>
      </c>
      <c r="Q752">
        <v>-218.70971700000001</v>
      </c>
      <c r="R752">
        <v>-1.5695920000000001</v>
      </c>
      <c r="S752">
        <v>3.2483770000000001</v>
      </c>
      <c r="T752">
        <v>7.7999999999999999E-5</v>
      </c>
    </row>
    <row r="753" spans="1:20" x14ac:dyDescent="0.25">
      <c r="A753">
        <v>751</v>
      </c>
      <c r="B753">
        <v>7</v>
      </c>
      <c r="C753" t="s">
        <v>169</v>
      </c>
      <c r="D753" t="s">
        <v>169</v>
      </c>
      <c r="E753" t="s">
        <v>80</v>
      </c>
      <c r="F753">
        <v>3.2666000000000001E-2</v>
      </c>
      <c r="G753">
        <v>625.43399999999997</v>
      </c>
      <c r="H753">
        <v>352.37599999999998</v>
      </c>
      <c r="I753">
        <v>4.4160620000000002</v>
      </c>
      <c r="J753">
        <v>0</v>
      </c>
      <c r="K753">
        <v>6.515155</v>
      </c>
      <c r="L753">
        <v>-5.9858000000000001E-2</v>
      </c>
      <c r="M753">
        <v>41.840499000000001</v>
      </c>
      <c r="N753">
        <v>-219.30972199999999</v>
      </c>
      <c r="O753">
        <v>-1.5720000000000001</v>
      </c>
      <c r="P753">
        <v>41.849930000000001</v>
      </c>
      <c r="Q753">
        <v>-219.29920999999999</v>
      </c>
      <c r="R753">
        <v>-1.570311</v>
      </c>
      <c r="S753">
        <v>1.4123319999999999</v>
      </c>
      <c r="T753">
        <v>1.689E-3</v>
      </c>
    </row>
    <row r="754" spans="1:20" x14ac:dyDescent="0.25">
      <c r="A754">
        <v>752</v>
      </c>
      <c r="B754">
        <v>7</v>
      </c>
      <c r="C754" t="s">
        <v>169</v>
      </c>
      <c r="D754" t="s">
        <v>169</v>
      </c>
      <c r="E754" t="s">
        <v>80</v>
      </c>
      <c r="F754">
        <v>8.9519999999999999E-3</v>
      </c>
      <c r="G754">
        <v>543.53099999999995</v>
      </c>
      <c r="H754">
        <v>432.65499999999997</v>
      </c>
      <c r="I754">
        <v>5.583564</v>
      </c>
      <c r="J754">
        <v>0</v>
      </c>
      <c r="K754">
        <v>6.4115770000000003</v>
      </c>
      <c r="L754">
        <v>-5.9565E-2</v>
      </c>
      <c r="M754">
        <v>41.861268000000003</v>
      </c>
      <c r="N754">
        <v>-220.08280099999999</v>
      </c>
      <c r="O754">
        <v>-1.570206</v>
      </c>
      <c r="P754">
        <v>41.850327</v>
      </c>
      <c r="Q754">
        <v>-220.07427999999999</v>
      </c>
      <c r="R754">
        <v>-1.5704659999999999</v>
      </c>
      <c r="S754">
        <v>1.386779</v>
      </c>
      <c r="T754">
        <v>2.5999999999999998E-4</v>
      </c>
    </row>
    <row r="755" spans="1:20" x14ac:dyDescent="0.25">
      <c r="A755">
        <v>753</v>
      </c>
      <c r="B755">
        <v>7</v>
      </c>
      <c r="C755" t="s">
        <v>169</v>
      </c>
      <c r="D755" t="s">
        <v>169</v>
      </c>
      <c r="E755" t="s">
        <v>80</v>
      </c>
      <c r="F755">
        <v>3.0071000000000001E-2</v>
      </c>
      <c r="G755">
        <v>601.23699999999997</v>
      </c>
      <c r="H755">
        <v>319.26799999999997</v>
      </c>
      <c r="I755">
        <v>4.5122819999999999</v>
      </c>
      <c r="J755">
        <v>0</v>
      </c>
      <c r="K755">
        <v>6.336074</v>
      </c>
      <c r="L755">
        <v>5.8521999999999998E-2</v>
      </c>
      <c r="M755">
        <v>41.863653999999997</v>
      </c>
      <c r="N755">
        <v>-220.66762800000001</v>
      </c>
      <c r="O755">
        <v>-1.567086</v>
      </c>
      <c r="P755">
        <v>41.850425999999999</v>
      </c>
      <c r="Q755">
        <v>-220.64752200000001</v>
      </c>
      <c r="R755">
        <v>-1.569941</v>
      </c>
      <c r="S755">
        <v>2.4067229999999999</v>
      </c>
      <c r="T755">
        <v>2.8549999999999999E-3</v>
      </c>
    </row>
    <row r="756" spans="1:20" x14ac:dyDescent="0.25">
      <c r="A756">
        <v>754</v>
      </c>
      <c r="B756">
        <v>7</v>
      </c>
      <c r="C756" t="s">
        <v>169</v>
      </c>
      <c r="D756" t="s">
        <v>169</v>
      </c>
      <c r="E756" t="s">
        <v>80</v>
      </c>
      <c r="F756">
        <v>1.7822000000000001E-2</v>
      </c>
      <c r="G756">
        <v>656.15599999999995</v>
      </c>
      <c r="H756">
        <v>382.91500000000002</v>
      </c>
      <c r="I756">
        <v>3.904963</v>
      </c>
      <c r="J756">
        <v>0</v>
      </c>
      <c r="K756">
        <v>6.2628190000000004</v>
      </c>
      <c r="L756">
        <v>-5.9409000000000003E-2</v>
      </c>
      <c r="M756">
        <v>41.849859000000002</v>
      </c>
      <c r="N756">
        <v>-221.21894700000001</v>
      </c>
      <c r="O756">
        <v>-1.5689979999999999</v>
      </c>
      <c r="P756">
        <v>41.850890999999997</v>
      </c>
      <c r="Q756">
        <v>-221.21409600000001</v>
      </c>
      <c r="R756">
        <v>-1.5705720000000001</v>
      </c>
      <c r="S756">
        <v>0.49590800000000002</v>
      </c>
      <c r="T756">
        <v>1.575E-3</v>
      </c>
    </row>
    <row r="757" spans="1:20" x14ac:dyDescent="0.25">
      <c r="A757">
        <v>755</v>
      </c>
      <c r="B757">
        <v>7</v>
      </c>
      <c r="C757" t="s">
        <v>169</v>
      </c>
      <c r="D757" t="s">
        <v>169</v>
      </c>
      <c r="E757" t="s">
        <v>80</v>
      </c>
      <c r="F757">
        <v>1.7943000000000001E-2</v>
      </c>
      <c r="G757">
        <v>465.43700000000001</v>
      </c>
      <c r="H757">
        <v>352.23599999999999</v>
      </c>
      <c r="I757">
        <v>4.0425190000000004</v>
      </c>
      <c r="J757">
        <v>0</v>
      </c>
      <c r="K757">
        <v>6.1911820000000004</v>
      </c>
      <c r="L757">
        <v>6.0260000000000001E-2</v>
      </c>
      <c r="M757">
        <v>41.869042</v>
      </c>
      <c r="N757">
        <v>-221.79050000000001</v>
      </c>
      <c r="O757">
        <v>-1.5657989999999999</v>
      </c>
      <c r="P757">
        <v>41.851021000000003</v>
      </c>
      <c r="Q757">
        <v>-221.77413899999999</v>
      </c>
      <c r="R757">
        <v>-1.5699460000000001</v>
      </c>
      <c r="S757">
        <v>2.4340410000000001</v>
      </c>
      <c r="T757">
        <v>4.1460000000000004E-3</v>
      </c>
    </row>
    <row r="758" spans="1:20" x14ac:dyDescent="0.25">
      <c r="A758">
        <v>756</v>
      </c>
      <c r="B758">
        <v>7</v>
      </c>
      <c r="C758" t="s">
        <v>169</v>
      </c>
      <c r="D758" t="s">
        <v>169</v>
      </c>
      <c r="E758" t="s">
        <v>80</v>
      </c>
      <c r="F758">
        <v>1.6795999999999998E-2</v>
      </c>
      <c r="G758">
        <v>404.173</v>
      </c>
      <c r="H758">
        <v>228.887</v>
      </c>
      <c r="I758">
        <v>5.4234679999999997</v>
      </c>
      <c r="J758">
        <v>0</v>
      </c>
      <c r="K758">
        <v>6.0966899999999997</v>
      </c>
      <c r="L758">
        <v>6.0448000000000002E-2</v>
      </c>
      <c r="M758">
        <v>41.842841999999997</v>
      </c>
      <c r="N758">
        <v>-222.513801</v>
      </c>
      <c r="O758">
        <v>-1.5694760000000001</v>
      </c>
      <c r="P758">
        <v>41.851429000000003</v>
      </c>
      <c r="Q758">
        <v>-222.51101700000001</v>
      </c>
      <c r="R758">
        <v>-1.5699419999999999</v>
      </c>
      <c r="S758">
        <v>0.90274100000000002</v>
      </c>
      <c r="T758">
        <v>4.66E-4</v>
      </c>
    </row>
    <row r="759" spans="1:20" x14ac:dyDescent="0.25">
      <c r="A759">
        <v>757</v>
      </c>
      <c r="B759">
        <v>7</v>
      </c>
      <c r="C759" t="s">
        <v>169</v>
      </c>
      <c r="D759" t="s">
        <v>169</v>
      </c>
      <c r="E759" t="s">
        <v>80</v>
      </c>
      <c r="F759">
        <v>1.9938999999999998E-2</v>
      </c>
      <c r="G759">
        <v>411.78800000000001</v>
      </c>
      <c r="H759">
        <v>257.221</v>
      </c>
      <c r="I759">
        <v>4.0443449999999999</v>
      </c>
      <c r="J759">
        <v>0</v>
      </c>
      <c r="K759">
        <v>6.0147779999999997</v>
      </c>
      <c r="L759">
        <v>5.0949000000000001E-2</v>
      </c>
      <c r="M759">
        <v>41.893383999999998</v>
      </c>
      <c r="N759">
        <v>-223.09093899999999</v>
      </c>
      <c r="O759">
        <v>-1.5670839999999999</v>
      </c>
      <c r="P759">
        <v>41.856926000000001</v>
      </c>
      <c r="Q759">
        <v>-223.055679</v>
      </c>
      <c r="R759">
        <v>-1.5660829999999999</v>
      </c>
      <c r="S759">
        <v>5.0719130000000003</v>
      </c>
      <c r="T759">
        <v>1.0009999999999999E-3</v>
      </c>
    </row>
    <row r="760" spans="1:20" x14ac:dyDescent="0.25">
      <c r="A760">
        <v>758</v>
      </c>
      <c r="B760">
        <v>7</v>
      </c>
      <c r="C760" t="s">
        <v>169</v>
      </c>
      <c r="D760" t="s">
        <v>169</v>
      </c>
      <c r="E760" t="s">
        <v>80</v>
      </c>
      <c r="F760">
        <v>5.1642E-2</v>
      </c>
      <c r="G760">
        <v>522.36199999999997</v>
      </c>
      <c r="H760">
        <v>340.43599999999998</v>
      </c>
      <c r="I760">
        <v>3.4117649999999999</v>
      </c>
      <c r="J760">
        <v>0</v>
      </c>
      <c r="K760">
        <v>5.9450979999999998</v>
      </c>
      <c r="L760">
        <v>0.19206799999999999</v>
      </c>
      <c r="M760">
        <v>41.861674999999998</v>
      </c>
      <c r="N760">
        <v>-223.58016799999999</v>
      </c>
      <c r="O760">
        <v>-1.5562229999999999</v>
      </c>
      <c r="P760">
        <v>41.873283000000001</v>
      </c>
      <c r="Q760">
        <v>-223.593323</v>
      </c>
      <c r="R760">
        <v>-1.5539179999999999</v>
      </c>
      <c r="S760">
        <v>1.754419</v>
      </c>
      <c r="T760">
        <v>2.3050000000000002E-3</v>
      </c>
    </row>
    <row r="761" spans="1:20" x14ac:dyDescent="0.25">
      <c r="A761">
        <v>759</v>
      </c>
      <c r="B761">
        <v>7</v>
      </c>
      <c r="C761" t="s">
        <v>169</v>
      </c>
      <c r="D761" t="s">
        <v>169</v>
      </c>
      <c r="E761" t="s">
        <v>80</v>
      </c>
      <c r="F761">
        <v>2.5735999999999998E-2</v>
      </c>
      <c r="G761">
        <v>416.37299999999999</v>
      </c>
      <c r="H761">
        <v>314.31900000000002</v>
      </c>
      <c r="I761">
        <v>5.3890459999999996</v>
      </c>
      <c r="J761">
        <v>0</v>
      </c>
      <c r="K761">
        <v>5.8632499999999999</v>
      </c>
      <c r="L761">
        <v>0.165326</v>
      </c>
      <c r="M761">
        <v>41.901018999999998</v>
      </c>
      <c r="N761">
        <v>-224.301154</v>
      </c>
      <c r="O761">
        <v>-1.540076</v>
      </c>
      <c r="P761">
        <v>41.903171999999998</v>
      </c>
      <c r="Q761">
        <v>-224.30096399999999</v>
      </c>
      <c r="R761">
        <v>-1.539828</v>
      </c>
      <c r="S761">
        <v>0.21607399999999999</v>
      </c>
      <c r="T761">
        <v>2.4800000000000001E-4</v>
      </c>
    </row>
    <row r="762" spans="1:20" x14ac:dyDescent="0.25">
      <c r="A762">
        <v>760</v>
      </c>
      <c r="B762">
        <v>7</v>
      </c>
      <c r="C762" t="s">
        <v>169</v>
      </c>
      <c r="D762" t="s">
        <v>169</v>
      </c>
      <c r="E762" t="s">
        <v>80</v>
      </c>
      <c r="F762">
        <v>3.7255999999999997E-2</v>
      </c>
      <c r="G762">
        <v>423.84</v>
      </c>
      <c r="H762">
        <v>259.928</v>
      </c>
      <c r="I762">
        <v>3.8545790000000002</v>
      </c>
      <c r="J762">
        <v>0</v>
      </c>
      <c r="K762">
        <v>5.8010869999999999</v>
      </c>
      <c r="L762">
        <v>2.0072E-2</v>
      </c>
      <c r="M762">
        <v>41.923654999999997</v>
      </c>
      <c r="N762">
        <v>-224.821944</v>
      </c>
      <c r="O762">
        <v>-1.533998</v>
      </c>
      <c r="P762">
        <v>41.929248999999999</v>
      </c>
      <c r="Q762">
        <v>-224.82501199999999</v>
      </c>
      <c r="R762">
        <v>-1.5322469999999999</v>
      </c>
      <c r="S762">
        <v>0.63806300000000005</v>
      </c>
      <c r="T762">
        <v>1.7520000000000001E-3</v>
      </c>
    </row>
    <row r="763" spans="1:20" x14ac:dyDescent="0.25">
      <c r="A763">
        <v>761</v>
      </c>
      <c r="B763">
        <v>7</v>
      </c>
      <c r="C763" t="s">
        <v>169</v>
      </c>
      <c r="D763" t="s">
        <v>169</v>
      </c>
      <c r="E763" t="s">
        <v>80</v>
      </c>
      <c r="F763">
        <v>3.9842000000000002E-2</v>
      </c>
      <c r="G763">
        <v>417.14</v>
      </c>
      <c r="H763">
        <v>316.04300000000001</v>
      </c>
      <c r="I763">
        <v>4.622566</v>
      </c>
      <c r="J763">
        <v>0</v>
      </c>
      <c r="K763">
        <v>5.7322610000000003</v>
      </c>
      <c r="L763">
        <v>0.12578300000000001</v>
      </c>
      <c r="M763">
        <v>41.972047000000003</v>
      </c>
      <c r="N763">
        <v>-225.36457200000001</v>
      </c>
      <c r="O763">
        <v>-1.5303</v>
      </c>
      <c r="P763">
        <v>41.956862999999998</v>
      </c>
      <c r="Q763">
        <v>-225.34298699999999</v>
      </c>
      <c r="R763">
        <v>-1.5252209999999999</v>
      </c>
      <c r="S763">
        <v>2.6389999999999998</v>
      </c>
      <c r="T763">
        <v>5.0790000000000002E-3</v>
      </c>
    </row>
    <row r="764" spans="1:20" x14ac:dyDescent="0.25">
      <c r="A764">
        <v>762</v>
      </c>
      <c r="B764">
        <v>7</v>
      </c>
      <c r="C764" t="s">
        <v>169</v>
      </c>
      <c r="D764" t="s">
        <v>169</v>
      </c>
      <c r="E764" t="s">
        <v>80</v>
      </c>
      <c r="F764">
        <v>2.6960999999999999E-2</v>
      </c>
      <c r="G764">
        <v>411.98899999999998</v>
      </c>
      <c r="H764">
        <v>334.76600000000002</v>
      </c>
      <c r="I764">
        <v>3.9825970000000002</v>
      </c>
      <c r="J764">
        <v>0</v>
      </c>
      <c r="K764">
        <v>5.6632930000000004</v>
      </c>
      <c r="L764">
        <v>-1.2848E-2</v>
      </c>
      <c r="M764">
        <v>41.977998999999997</v>
      </c>
      <c r="N764">
        <v>-225.84473800000001</v>
      </c>
      <c r="O764">
        <v>-1.521293</v>
      </c>
      <c r="P764">
        <v>41.986232999999999</v>
      </c>
      <c r="Q764">
        <v>-225.85459900000001</v>
      </c>
      <c r="R764">
        <v>-1.5208600000000001</v>
      </c>
      <c r="S764">
        <v>1.284629</v>
      </c>
      <c r="T764">
        <v>4.3300000000000001E-4</v>
      </c>
    </row>
    <row r="765" spans="1:20" x14ac:dyDescent="0.25">
      <c r="A765">
        <v>763</v>
      </c>
      <c r="B765">
        <v>7</v>
      </c>
      <c r="C765" t="s">
        <v>169</v>
      </c>
      <c r="D765" t="s">
        <v>169</v>
      </c>
      <c r="E765" t="s">
        <v>80</v>
      </c>
      <c r="F765">
        <v>1.3398E-2</v>
      </c>
      <c r="G765">
        <v>434.27499999999998</v>
      </c>
      <c r="H765">
        <v>404.28500000000003</v>
      </c>
      <c r="I765">
        <v>4.5205729999999997</v>
      </c>
      <c r="J765">
        <v>0</v>
      </c>
      <c r="K765">
        <v>5.5723079999999996</v>
      </c>
      <c r="L765">
        <v>-2.6995000000000002E-2</v>
      </c>
      <c r="M765">
        <v>41.993648999999998</v>
      </c>
      <c r="N765">
        <v>-226.51691299999999</v>
      </c>
      <c r="O765">
        <v>-1.5171699999999999</v>
      </c>
      <c r="P765">
        <v>42.026530999999999</v>
      </c>
      <c r="Q765">
        <v>-226.526993</v>
      </c>
      <c r="R765">
        <v>-1.5158700000000001</v>
      </c>
      <c r="S765">
        <v>3.439219</v>
      </c>
      <c r="T765">
        <v>1.3010000000000001E-3</v>
      </c>
    </row>
    <row r="766" spans="1:20" x14ac:dyDescent="0.25">
      <c r="A766">
        <v>764</v>
      </c>
      <c r="B766">
        <v>9</v>
      </c>
      <c r="C766" t="s">
        <v>170</v>
      </c>
      <c r="D766" t="s">
        <v>170</v>
      </c>
      <c r="E766" t="s">
        <v>80</v>
      </c>
      <c r="F766">
        <v>3.4856999999999999E-2</v>
      </c>
      <c r="G766">
        <v>536.37099999999998</v>
      </c>
      <c r="H766">
        <v>276.94900000000001</v>
      </c>
      <c r="I766">
        <v>4.6107149999999999</v>
      </c>
      <c r="J766">
        <v>0</v>
      </c>
      <c r="K766">
        <v>5.5083609999999998</v>
      </c>
      <c r="L766">
        <v>9.1358999999999996E-2</v>
      </c>
      <c r="M766">
        <v>42.054761999999997</v>
      </c>
      <c r="N766">
        <v>-227.02561</v>
      </c>
      <c r="O766">
        <v>-1.5113840000000001</v>
      </c>
      <c r="P766">
        <v>42.057259000000002</v>
      </c>
      <c r="Q766">
        <v>-227.024292</v>
      </c>
      <c r="R766">
        <v>-1.5124139999999999</v>
      </c>
      <c r="S766">
        <v>0.28228900000000001</v>
      </c>
      <c r="T766">
        <v>1.031E-3</v>
      </c>
    </row>
    <row r="767" spans="1:20" x14ac:dyDescent="0.25">
      <c r="A767">
        <v>765</v>
      </c>
      <c r="B767">
        <v>8</v>
      </c>
      <c r="C767" t="s">
        <v>509</v>
      </c>
      <c r="D767" t="s">
        <v>509</v>
      </c>
      <c r="E767" t="s">
        <v>80</v>
      </c>
      <c r="F767">
        <v>3.5448E-2</v>
      </c>
      <c r="G767">
        <v>453.89699999999999</v>
      </c>
      <c r="H767">
        <v>259.00099999999998</v>
      </c>
      <c r="I767">
        <v>5.1700059999999999</v>
      </c>
      <c r="J767">
        <v>0</v>
      </c>
      <c r="K767">
        <v>5.4331610000000001</v>
      </c>
      <c r="L767">
        <v>8.4268999999999997E-2</v>
      </c>
      <c r="M767">
        <v>42.099420000000002</v>
      </c>
      <c r="N767">
        <v>-227.67890199999999</v>
      </c>
      <c r="O767">
        <v>-1.5094179999999999</v>
      </c>
      <c r="P767">
        <v>42.099091000000001</v>
      </c>
      <c r="Q767">
        <v>-227.679001</v>
      </c>
      <c r="R767">
        <v>-1.5095229999999999</v>
      </c>
      <c r="S767">
        <v>3.4356999999999999E-2</v>
      </c>
      <c r="T767">
        <v>1.05E-4</v>
      </c>
    </row>
    <row r="768" spans="1:20" x14ac:dyDescent="0.25">
      <c r="A768">
        <v>766</v>
      </c>
      <c r="B768">
        <v>7</v>
      </c>
      <c r="C768" t="s">
        <v>171</v>
      </c>
      <c r="D768" t="s">
        <v>171</v>
      </c>
      <c r="E768" t="s">
        <v>80</v>
      </c>
      <c r="F768">
        <v>2.2780000000000002E-2</v>
      </c>
      <c r="G768">
        <v>439.529</v>
      </c>
      <c r="H768">
        <v>343.899</v>
      </c>
      <c r="I768">
        <v>3.496149</v>
      </c>
      <c r="J768">
        <v>0</v>
      </c>
      <c r="K768">
        <v>5.3790399999999998</v>
      </c>
      <c r="L768">
        <v>0.1908</v>
      </c>
      <c r="M768">
        <v>42.155068999999997</v>
      </c>
      <c r="N768">
        <v>-228.172158</v>
      </c>
      <c r="O768">
        <v>-1.4969790000000001</v>
      </c>
      <c r="P768">
        <v>42.142944</v>
      </c>
      <c r="Q768">
        <v>-228.16319300000001</v>
      </c>
      <c r="R768">
        <v>-1.49797</v>
      </c>
      <c r="S768">
        <v>1.50793</v>
      </c>
      <c r="T768">
        <v>9.9099999999999991E-4</v>
      </c>
    </row>
    <row r="769" spans="1:20" x14ac:dyDescent="0.25">
      <c r="A769">
        <v>767</v>
      </c>
      <c r="B769">
        <v>7</v>
      </c>
      <c r="C769" t="s">
        <v>171</v>
      </c>
      <c r="D769" t="s">
        <v>171</v>
      </c>
      <c r="E769" t="s">
        <v>80</v>
      </c>
      <c r="F769">
        <v>1.3093E-2</v>
      </c>
      <c r="G769">
        <v>491.10500000000002</v>
      </c>
      <c r="H769">
        <v>345.49599999999998</v>
      </c>
      <c r="I769">
        <v>4.8761619999999999</v>
      </c>
      <c r="J769">
        <v>0</v>
      </c>
      <c r="K769">
        <v>5.5211889999999997</v>
      </c>
      <c r="L769">
        <v>0.37170900000000001</v>
      </c>
      <c r="M769">
        <v>42.214523</v>
      </c>
      <c r="N769">
        <v>-228.64609999999999</v>
      </c>
      <c r="O769">
        <v>-1.4706349999999999</v>
      </c>
      <c r="P769">
        <v>42.211956000000001</v>
      </c>
      <c r="Q769">
        <v>-228.64849899999999</v>
      </c>
      <c r="R769">
        <v>-1.4702470000000001</v>
      </c>
      <c r="S769">
        <v>0.35132799999999997</v>
      </c>
      <c r="T769">
        <v>3.8900000000000002E-4</v>
      </c>
    </row>
    <row r="770" spans="1:20" x14ac:dyDescent="0.25">
      <c r="A770">
        <v>768</v>
      </c>
      <c r="B770">
        <v>7</v>
      </c>
      <c r="C770" t="s">
        <v>171</v>
      </c>
      <c r="D770" t="s">
        <v>171</v>
      </c>
      <c r="E770" t="s">
        <v>80</v>
      </c>
      <c r="F770">
        <v>1.2207000000000001E-2</v>
      </c>
      <c r="G770">
        <v>508.577</v>
      </c>
      <c r="H770">
        <v>299.99099999999999</v>
      </c>
      <c r="I770">
        <v>5.1083829999999999</v>
      </c>
      <c r="J770">
        <v>0</v>
      </c>
      <c r="K770">
        <v>5.8511309999999996</v>
      </c>
      <c r="L770">
        <v>0.23936099999999999</v>
      </c>
      <c r="M770">
        <v>42.293472999999999</v>
      </c>
      <c r="N770">
        <v>-229.15037000000001</v>
      </c>
      <c r="O770">
        <v>-1.443486</v>
      </c>
      <c r="P770">
        <v>42.298523000000003</v>
      </c>
      <c r="Q770">
        <v>-229.15437299999999</v>
      </c>
      <c r="R770">
        <v>-1.4434610000000001</v>
      </c>
      <c r="S770">
        <v>0.644401</v>
      </c>
      <c r="T770">
        <v>2.4000000000000001E-5</v>
      </c>
    </row>
    <row r="771" spans="1:20" x14ac:dyDescent="0.25">
      <c r="A771">
        <v>769</v>
      </c>
      <c r="B771">
        <v>8</v>
      </c>
      <c r="C771" t="s">
        <v>172</v>
      </c>
      <c r="D771" t="s">
        <v>172</v>
      </c>
      <c r="E771" t="s">
        <v>80</v>
      </c>
      <c r="F771">
        <v>3.5505000000000002E-2</v>
      </c>
      <c r="G771">
        <v>530.29600000000005</v>
      </c>
      <c r="H771">
        <v>270.53300000000002</v>
      </c>
      <c r="I771">
        <v>7.4271190000000002</v>
      </c>
      <c r="J771">
        <v>0</v>
      </c>
      <c r="K771">
        <v>6.4492710000000004</v>
      </c>
      <c r="L771">
        <v>0.203456</v>
      </c>
      <c r="M771">
        <v>42.420563000000001</v>
      </c>
      <c r="N771">
        <v>-229.87180900000001</v>
      </c>
      <c r="O771">
        <v>-1.41214</v>
      </c>
      <c r="P771">
        <v>42.437308999999999</v>
      </c>
      <c r="Q771">
        <v>-229.881439</v>
      </c>
      <c r="R771">
        <v>-1.411483</v>
      </c>
      <c r="S771">
        <v>1.931732</v>
      </c>
      <c r="T771">
        <v>6.5700000000000003E-4</v>
      </c>
    </row>
    <row r="772" spans="1:20" x14ac:dyDescent="0.25">
      <c r="A772">
        <v>770</v>
      </c>
      <c r="B772">
        <v>8</v>
      </c>
      <c r="C772" t="s">
        <v>172</v>
      </c>
      <c r="D772" t="s">
        <v>172</v>
      </c>
      <c r="E772" t="s">
        <v>80</v>
      </c>
      <c r="F772">
        <v>1.3223E-2</v>
      </c>
      <c r="G772">
        <v>501.12299999999999</v>
      </c>
      <c r="H772">
        <v>366.06299999999999</v>
      </c>
      <c r="I772">
        <v>5.0945099999999996</v>
      </c>
      <c r="J772">
        <v>0</v>
      </c>
      <c r="K772">
        <v>6.9681490000000004</v>
      </c>
      <c r="L772">
        <v>0.248941</v>
      </c>
      <c r="M772">
        <v>42.549396999999999</v>
      </c>
      <c r="N772">
        <v>-230.45906400000001</v>
      </c>
      <c r="O772">
        <v>-1.3893</v>
      </c>
      <c r="P772">
        <v>42.560187999999997</v>
      </c>
      <c r="Q772">
        <v>-230.47669999999999</v>
      </c>
      <c r="R772">
        <v>-1.3909210000000001</v>
      </c>
      <c r="S772">
        <v>2.067507</v>
      </c>
      <c r="T772">
        <v>1.621E-3</v>
      </c>
    </row>
    <row r="773" spans="1:20" x14ac:dyDescent="0.25">
      <c r="A773">
        <v>771</v>
      </c>
      <c r="B773">
        <v>8</v>
      </c>
      <c r="C773" t="s">
        <v>172</v>
      </c>
      <c r="D773" t="s">
        <v>172</v>
      </c>
      <c r="E773" t="s">
        <v>80</v>
      </c>
      <c r="F773">
        <v>3.0018E-2</v>
      </c>
      <c r="G773">
        <v>492.40699999999998</v>
      </c>
      <c r="H773">
        <v>279.46600000000001</v>
      </c>
      <c r="I773">
        <v>5.8445049999999998</v>
      </c>
      <c r="J773">
        <v>0</v>
      </c>
      <c r="K773">
        <v>7.4306010000000002</v>
      </c>
      <c r="L773">
        <v>0.29158299999999998</v>
      </c>
      <c r="M773">
        <v>42.705717</v>
      </c>
      <c r="N773">
        <v>-231.10712100000001</v>
      </c>
      <c r="O773">
        <v>-1.365383</v>
      </c>
      <c r="P773">
        <v>42.709667000000003</v>
      </c>
      <c r="Q773">
        <v>-231.11009200000001</v>
      </c>
      <c r="R773">
        <v>-1.365256</v>
      </c>
      <c r="S773">
        <v>0.49434299999999998</v>
      </c>
      <c r="T773">
        <v>1.27E-4</v>
      </c>
    </row>
    <row r="774" spans="1:20" x14ac:dyDescent="0.25">
      <c r="A774">
        <v>772</v>
      </c>
      <c r="B774">
        <v>8</v>
      </c>
      <c r="C774" t="s">
        <v>172</v>
      </c>
      <c r="D774" t="s">
        <v>172</v>
      </c>
      <c r="E774" t="s">
        <v>80</v>
      </c>
      <c r="F774">
        <v>1.7811E-2</v>
      </c>
      <c r="G774">
        <v>537.90200000000004</v>
      </c>
      <c r="H774">
        <v>307.74299999999999</v>
      </c>
      <c r="I774">
        <v>6.8687129999999996</v>
      </c>
      <c r="J774">
        <v>0</v>
      </c>
      <c r="K774">
        <v>7.8763899999999998</v>
      </c>
      <c r="L774">
        <v>0.48752499999999999</v>
      </c>
      <c r="M774">
        <v>42.910870000000003</v>
      </c>
      <c r="N774">
        <v>-231.78605099999999</v>
      </c>
      <c r="O774">
        <v>-1.3297730000000001</v>
      </c>
      <c r="P774">
        <v>42.893028000000001</v>
      </c>
      <c r="Q774">
        <v>-231.777298</v>
      </c>
      <c r="R774">
        <v>-1.330217</v>
      </c>
      <c r="S774">
        <v>1.987325</v>
      </c>
      <c r="T774">
        <v>4.4299999999999998E-4</v>
      </c>
    </row>
    <row r="775" spans="1:20" x14ac:dyDescent="0.25">
      <c r="A775">
        <v>773</v>
      </c>
      <c r="B775">
        <v>8</v>
      </c>
      <c r="C775" t="s">
        <v>172</v>
      </c>
      <c r="D775" t="s">
        <v>172</v>
      </c>
      <c r="E775" t="s">
        <v>80</v>
      </c>
      <c r="F775">
        <v>2.8722999999999999E-2</v>
      </c>
      <c r="G775">
        <v>497.18299999999999</v>
      </c>
      <c r="H775">
        <v>300.91500000000002</v>
      </c>
      <c r="I775">
        <v>10.534048</v>
      </c>
      <c r="J775">
        <v>0</v>
      </c>
      <c r="K775">
        <v>8.292465</v>
      </c>
      <c r="L775">
        <v>0.60309000000000001</v>
      </c>
      <c r="M775">
        <v>43.206319999999998</v>
      </c>
      <c r="N775">
        <v>-232.69111899999999</v>
      </c>
      <c r="O775">
        <v>-1.2720629999999999</v>
      </c>
      <c r="P775">
        <v>43.202122000000003</v>
      </c>
      <c r="Q775">
        <v>-232.70581100000001</v>
      </c>
      <c r="R775">
        <v>-1.270802</v>
      </c>
      <c r="S775">
        <v>1.5279640000000001</v>
      </c>
      <c r="T775">
        <v>1.261E-3</v>
      </c>
    </row>
    <row r="776" spans="1:20" x14ac:dyDescent="0.25">
      <c r="A776">
        <v>774</v>
      </c>
      <c r="B776">
        <v>8</v>
      </c>
      <c r="C776" t="s">
        <v>172</v>
      </c>
      <c r="D776" t="s">
        <v>172</v>
      </c>
      <c r="E776" t="s">
        <v>80</v>
      </c>
      <c r="F776">
        <v>3.0456E-2</v>
      </c>
      <c r="G776">
        <v>920.04</v>
      </c>
      <c r="H776">
        <v>418.51799999999997</v>
      </c>
      <c r="I776">
        <v>8.8342890000000001</v>
      </c>
      <c r="J776">
        <v>0</v>
      </c>
      <c r="K776">
        <v>8.2918970000000005</v>
      </c>
      <c r="L776">
        <v>0.56112300000000004</v>
      </c>
      <c r="M776">
        <v>43.499395999999997</v>
      </c>
      <c r="N776">
        <v>-233.39783299999999</v>
      </c>
      <c r="O776">
        <v>-1.221123</v>
      </c>
      <c r="P776">
        <v>43.478679999999997</v>
      </c>
      <c r="Q776">
        <v>-233.402008</v>
      </c>
      <c r="R776">
        <v>-1.2200960000000001</v>
      </c>
      <c r="S776">
        <v>2.1132749999999998</v>
      </c>
      <c r="T776">
        <v>1.0269999999999999E-3</v>
      </c>
    </row>
    <row r="777" spans="1:20" x14ac:dyDescent="0.25">
      <c r="A777">
        <v>775</v>
      </c>
      <c r="B777">
        <v>7</v>
      </c>
      <c r="C777" t="s">
        <v>173</v>
      </c>
      <c r="D777" t="s">
        <v>173</v>
      </c>
      <c r="E777" t="s">
        <v>80</v>
      </c>
      <c r="F777">
        <v>4.0783E-2</v>
      </c>
      <c r="G777">
        <v>489.23500000000001</v>
      </c>
      <c r="H777">
        <v>263.39100000000002</v>
      </c>
      <c r="I777">
        <v>6.6197270000000001</v>
      </c>
      <c r="J777">
        <v>0</v>
      </c>
      <c r="K777">
        <v>8.1432579999999994</v>
      </c>
      <c r="L777">
        <v>0.64654599999999995</v>
      </c>
      <c r="M777">
        <v>43.772649999999999</v>
      </c>
      <c r="N777">
        <v>-234.02307200000001</v>
      </c>
      <c r="O777">
        <v>-1.1683319999999999</v>
      </c>
      <c r="P777">
        <v>43.788665999999999</v>
      </c>
      <c r="Q777">
        <v>-234.073624</v>
      </c>
      <c r="R777">
        <v>-1.1642939999999999</v>
      </c>
      <c r="S777">
        <v>5.3028079999999997</v>
      </c>
      <c r="T777">
        <v>4.0379999999999999E-3</v>
      </c>
    </row>
    <row r="778" spans="1:20" x14ac:dyDescent="0.25">
      <c r="A778">
        <v>776</v>
      </c>
      <c r="B778">
        <v>7</v>
      </c>
      <c r="C778" t="s">
        <v>173</v>
      </c>
      <c r="D778" t="s">
        <v>173</v>
      </c>
      <c r="E778" t="s">
        <v>80</v>
      </c>
      <c r="F778">
        <v>3.6384E-2</v>
      </c>
      <c r="G778">
        <v>413.26499999999999</v>
      </c>
      <c r="H778">
        <v>315.14800000000002</v>
      </c>
      <c r="I778">
        <v>10.416691999999999</v>
      </c>
      <c r="J778">
        <v>0</v>
      </c>
      <c r="K778">
        <v>7.9365540000000001</v>
      </c>
      <c r="L778">
        <v>0.66952999999999996</v>
      </c>
      <c r="M778">
        <v>44.225923000000002</v>
      </c>
      <c r="N778">
        <v>-234.913804</v>
      </c>
      <c r="O778">
        <v>-1.087199</v>
      </c>
      <c r="P778">
        <v>44.250526000000001</v>
      </c>
      <c r="Q778">
        <v>-234.918564</v>
      </c>
      <c r="R778">
        <v>-1.0877589999999999</v>
      </c>
      <c r="S778">
        <v>2.5059960000000001</v>
      </c>
      <c r="T778">
        <v>5.5999999999999995E-4</v>
      </c>
    </row>
    <row r="779" spans="1:20" x14ac:dyDescent="0.25">
      <c r="A779">
        <v>777</v>
      </c>
      <c r="B779">
        <v>7</v>
      </c>
      <c r="C779" t="s">
        <v>173</v>
      </c>
      <c r="D779" t="s">
        <v>173</v>
      </c>
      <c r="E779" t="s">
        <v>80</v>
      </c>
      <c r="F779">
        <v>1.6437E-2</v>
      </c>
      <c r="G779">
        <v>508.31099999999998</v>
      </c>
      <c r="H779">
        <v>355.86099999999999</v>
      </c>
      <c r="I779">
        <v>7.8033190000000001</v>
      </c>
      <c r="J779">
        <v>0</v>
      </c>
      <c r="K779">
        <v>7.8836750000000002</v>
      </c>
      <c r="L779">
        <v>0.61320600000000003</v>
      </c>
      <c r="M779">
        <v>44.633248999999999</v>
      </c>
      <c r="N779">
        <v>-235.518068</v>
      </c>
      <c r="O779">
        <v>-1.028662</v>
      </c>
      <c r="P779">
        <v>44.635674000000002</v>
      </c>
      <c r="Q779">
        <v>-235.516479</v>
      </c>
      <c r="R779">
        <v>-1.028921</v>
      </c>
      <c r="S779">
        <v>0.28989199999999998</v>
      </c>
      <c r="T779">
        <v>2.5900000000000001E-4</v>
      </c>
    </row>
    <row r="780" spans="1:20" x14ac:dyDescent="0.25">
      <c r="A780">
        <v>778</v>
      </c>
      <c r="B780">
        <v>7</v>
      </c>
      <c r="C780" t="s">
        <v>173</v>
      </c>
      <c r="D780" t="s">
        <v>173</v>
      </c>
      <c r="E780" t="s">
        <v>80</v>
      </c>
      <c r="F780">
        <v>1.1757E-2</v>
      </c>
      <c r="G780">
        <v>449.791</v>
      </c>
      <c r="H780">
        <v>257.59199999999998</v>
      </c>
      <c r="I780">
        <v>10.052327</v>
      </c>
      <c r="J780">
        <v>0</v>
      </c>
      <c r="K780">
        <v>7.9593559999999997</v>
      </c>
      <c r="L780">
        <v>0.62989099999999998</v>
      </c>
      <c r="M780">
        <v>45.219861000000002</v>
      </c>
      <c r="N780">
        <v>-236.27832100000001</v>
      </c>
      <c r="O780">
        <v>-0.94774800000000003</v>
      </c>
      <c r="P780">
        <v>45.206352000000003</v>
      </c>
      <c r="Q780">
        <v>-236.27681000000001</v>
      </c>
      <c r="R780">
        <v>-0.94890099999999999</v>
      </c>
      <c r="S780">
        <v>1.3593280000000001</v>
      </c>
      <c r="T780">
        <v>1.1540000000000001E-3</v>
      </c>
    </row>
    <row r="781" spans="1:20" x14ac:dyDescent="0.25">
      <c r="A781">
        <v>779</v>
      </c>
      <c r="B781">
        <v>7</v>
      </c>
      <c r="C781" t="s">
        <v>173</v>
      </c>
      <c r="D781" t="s">
        <v>173</v>
      </c>
      <c r="E781" t="s">
        <v>80</v>
      </c>
      <c r="F781">
        <v>2.0112000000000001E-2</v>
      </c>
      <c r="G781">
        <v>454.18200000000002</v>
      </c>
      <c r="H781">
        <v>301.214</v>
      </c>
      <c r="I781">
        <v>7.9002150000000002</v>
      </c>
      <c r="J781">
        <v>0</v>
      </c>
      <c r="K781">
        <v>8.0305009999999992</v>
      </c>
      <c r="L781">
        <v>0.74506799999999995</v>
      </c>
      <c r="M781">
        <v>45.676654999999997</v>
      </c>
      <c r="N781">
        <v>-236.82194200000001</v>
      </c>
      <c r="O781">
        <v>-0.88729999999999998</v>
      </c>
      <c r="P781">
        <v>45.679653000000002</v>
      </c>
      <c r="Q781">
        <v>-236.821426</v>
      </c>
      <c r="R781">
        <v>-0.88746199999999997</v>
      </c>
      <c r="S781">
        <v>0.304228</v>
      </c>
      <c r="T781">
        <v>1.6200000000000001E-4</v>
      </c>
    </row>
    <row r="782" spans="1:20" x14ac:dyDescent="0.25">
      <c r="A782">
        <v>780</v>
      </c>
      <c r="B782">
        <v>7</v>
      </c>
      <c r="C782" t="s">
        <v>173</v>
      </c>
      <c r="D782" t="s">
        <v>173</v>
      </c>
      <c r="E782" t="s">
        <v>80</v>
      </c>
      <c r="F782">
        <v>4.3209999999999998E-2</v>
      </c>
      <c r="G782">
        <v>729.125</v>
      </c>
      <c r="H782">
        <v>410.41399999999999</v>
      </c>
      <c r="I782">
        <v>7.6826809999999996</v>
      </c>
      <c r="J782">
        <v>0</v>
      </c>
      <c r="K782">
        <v>8.0774319999999999</v>
      </c>
      <c r="L782">
        <v>0.66067200000000004</v>
      </c>
      <c r="M782">
        <v>46.111392000000002</v>
      </c>
      <c r="N782">
        <v>-237.33621099999999</v>
      </c>
      <c r="O782">
        <v>-0.82848200000000005</v>
      </c>
      <c r="P782">
        <v>46.189407000000003</v>
      </c>
      <c r="Q782">
        <v>-237.34011799999999</v>
      </c>
      <c r="R782">
        <v>-0.82653699999999997</v>
      </c>
      <c r="S782">
        <v>7.8112729999999999</v>
      </c>
      <c r="T782">
        <v>1.9449999999999999E-3</v>
      </c>
    </row>
    <row r="783" spans="1:20" x14ac:dyDescent="0.25">
      <c r="A783">
        <v>781</v>
      </c>
      <c r="B783">
        <v>7</v>
      </c>
      <c r="C783" t="s">
        <v>173</v>
      </c>
      <c r="D783" t="s">
        <v>173</v>
      </c>
      <c r="E783" t="s">
        <v>80</v>
      </c>
      <c r="F783">
        <v>2.6452E-2</v>
      </c>
      <c r="G783">
        <v>479.89600000000002</v>
      </c>
      <c r="H783">
        <v>304.90300000000002</v>
      </c>
      <c r="I783">
        <v>8.4535280000000004</v>
      </c>
      <c r="J783">
        <v>0</v>
      </c>
      <c r="K783">
        <v>8.0742639999999994</v>
      </c>
      <c r="L783">
        <v>0.709318</v>
      </c>
      <c r="M783">
        <v>46.725130999999998</v>
      </c>
      <c r="N783">
        <v>-237.819885</v>
      </c>
      <c r="O783">
        <v>-0.76463099999999995</v>
      </c>
      <c r="P783">
        <v>46.730437999999999</v>
      </c>
      <c r="Q783">
        <v>-237.82698099999999</v>
      </c>
      <c r="R783">
        <v>-0.76390899999999995</v>
      </c>
      <c r="S783">
        <v>0.886069</v>
      </c>
      <c r="T783">
        <v>7.2199999999999999E-4</v>
      </c>
    </row>
    <row r="784" spans="1:20" x14ac:dyDescent="0.25">
      <c r="A784">
        <v>782</v>
      </c>
      <c r="B784">
        <v>7</v>
      </c>
      <c r="C784" t="s">
        <v>173</v>
      </c>
      <c r="D784" t="s">
        <v>173</v>
      </c>
      <c r="E784" t="s">
        <v>80</v>
      </c>
      <c r="F784">
        <v>4.3417999999999998E-2</v>
      </c>
      <c r="G784">
        <v>414.351</v>
      </c>
      <c r="H784">
        <v>282.21800000000002</v>
      </c>
      <c r="I784">
        <v>11.08305</v>
      </c>
      <c r="J784">
        <v>0</v>
      </c>
      <c r="K784">
        <v>8.0249810000000004</v>
      </c>
      <c r="L784">
        <v>0.70431500000000002</v>
      </c>
      <c r="M784">
        <v>47.521873999999997</v>
      </c>
      <c r="N784">
        <v>-238.435757</v>
      </c>
      <c r="O784">
        <v>-0.678813</v>
      </c>
      <c r="P784">
        <v>47.492885999999999</v>
      </c>
      <c r="Q784">
        <v>-238.42056299999999</v>
      </c>
      <c r="R784">
        <v>-0.68152999999999997</v>
      </c>
      <c r="S784">
        <v>3.2729309999999998</v>
      </c>
      <c r="T784">
        <v>2.7169999999999998E-3</v>
      </c>
    </row>
    <row r="785" spans="1:20" x14ac:dyDescent="0.25">
      <c r="A785">
        <v>783</v>
      </c>
      <c r="B785">
        <v>6</v>
      </c>
      <c r="C785" t="s">
        <v>174</v>
      </c>
      <c r="D785" t="s">
        <v>174</v>
      </c>
      <c r="E785" t="s">
        <v>80</v>
      </c>
      <c r="F785">
        <v>8.116E-3</v>
      </c>
      <c r="G785">
        <v>706.27800000000002</v>
      </c>
      <c r="H785">
        <v>344.36700000000002</v>
      </c>
      <c r="I785">
        <v>5.2512489999999996</v>
      </c>
      <c r="J785">
        <v>0</v>
      </c>
      <c r="K785">
        <v>7.9972849999999998</v>
      </c>
      <c r="L785">
        <v>0.63301700000000005</v>
      </c>
      <c r="M785">
        <v>48.108083000000001</v>
      </c>
      <c r="N785">
        <v>-238.82288500000001</v>
      </c>
      <c r="O785">
        <v>-0.61936999999999998</v>
      </c>
      <c r="P785">
        <v>48.092467999999997</v>
      </c>
      <c r="Q785">
        <v>-238.821167</v>
      </c>
      <c r="R785">
        <v>-0.62019199999999997</v>
      </c>
      <c r="S785">
        <v>1.570937</v>
      </c>
      <c r="T785">
        <v>8.2200000000000003E-4</v>
      </c>
    </row>
    <row r="786" spans="1:20" x14ac:dyDescent="0.25">
      <c r="A786">
        <v>784</v>
      </c>
      <c r="B786">
        <v>6</v>
      </c>
      <c r="C786" t="s">
        <v>174</v>
      </c>
      <c r="D786" t="s">
        <v>174</v>
      </c>
      <c r="E786" t="s">
        <v>80</v>
      </c>
      <c r="F786">
        <v>3.7685999999999997E-2</v>
      </c>
      <c r="G786">
        <v>404.02</v>
      </c>
      <c r="H786">
        <v>286.99599999999998</v>
      </c>
      <c r="I786">
        <v>5.8673419999999998</v>
      </c>
      <c r="J786">
        <v>0</v>
      </c>
      <c r="K786">
        <v>7.9818759999999997</v>
      </c>
      <c r="L786">
        <v>0.73666200000000004</v>
      </c>
      <c r="M786">
        <v>48.692877000000003</v>
      </c>
      <c r="N786">
        <v>-239.19058200000001</v>
      </c>
      <c r="O786">
        <v>-0.55880700000000005</v>
      </c>
      <c r="P786">
        <v>48.714011999999997</v>
      </c>
      <c r="Q786">
        <v>-239.18478400000001</v>
      </c>
      <c r="R786">
        <v>-0.559029</v>
      </c>
      <c r="S786">
        <v>2.1916039999999999</v>
      </c>
      <c r="T786">
        <v>2.2100000000000001E-4</v>
      </c>
    </row>
    <row r="787" spans="1:20" x14ac:dyDescent="0.25">
      <c r="A787">
        <v>785</v>
      </c>
      <c r="B787">
        <v>6</v>
      </c>
      <c r="C787" t="s">
        <v>174</v>
      </c>
      <c r="D787" t="s">
        <v>174</v>
      </c>
      <c r="E787" t="s">
        <v>80</v>
      </c>
      <c r="F787">
        <v>3.6479999999999999E-2</v>
      </c>
      <c r="G787">
        <v>403.363</v>
      </c>
      <c r="H787">
        <v>322.44099999999997</v>
      </c>
      <c r="I787">
        <v>7.6729700000000003</v>
      </c>
      <c r="J787">
        <v>0</v>
      </c>
      <c r="K787">
        <v>8.0032510000000006</v>
      </c>
      <c r="L787">
        <v>0.73325300000000004</v>
      </c>
      <c r="M787">
        <v>49.578949999999999</v>
      </c>
      <c r="N787">
        <v>-239.596633</v>
      </c>
      <c r="O787">
        <v>-0.47995599999999999</v>
      </c>
      <c r="P787">
        <v>49.576327999999997</v>
      </c>
      <c r="Q787">
        <v>-239.60978700000001</v>
      </c>
      <c r="R787">
        <v>-0.47831000000000001</v>
      </c>
      <c r="S787">
        <v>1.3412599999999999</v>
      </c>
      <c r="T787">
        <v>1.6459999999999999E-3</v>
      </c>
    </row>
    <row r="788" spans="1:20" x14ac:dyDescent="0.25">
      <c r="A788">
        <v>786</v>
      </c>
      <c r="B788">
        <v>6</v>
      </c>
      <c r="C788" t="s">
        <v>174</v>
      </c>
      <c r="D788" t="s">
        <v>174</v>
      </c>
      <c r="E788" t="s">
        <v>80</v>
      </c>
      <c r="F788">
        <v>9.5779999999999997E-3</v>
      </c>
      <c r="G788">
        <v>423.673</v>
      </c>
      <c r="H788">
        <v>311.238</v>
      </c>
      <c r="I788">
        <v>5.7418209999999998</v>
      </c>
      <c r="J788">
        <v>0</v>
      </c>
      <c r="K788">
        <v>8.0266420000000007</v>
      </c>
      <c r="L788">
        <v>0.63931000000000004</v>
      </c>
      <c r="M788">
        <v>50.226720999999998</v>
      </c>
      <c r="N788">
        <v>-239.88982300000001</v>
      </c>
      <c r="O788">
        <v>-0.418041</v>
      </c>
      <c r="P788">
        <v>50.245682000000002</v>
      </c>
      <c r="Q788">
        <v>-239.88343800000001</v>
      </c>
      <c r="R788">
        <v>-0.41893200000000003</v>
      </c>
      <c r="S788">
        <v>2.0007030000000001</v>
      </c>
      <c r="T788">
        <v>8.9099999999999997E-4</v>
      </c>
    </row>
    <row r="789" spans="1:20" x14ac:dyDescent="0.25">
      <c r="A789">
        <v>787</v>
      </c>
      <c r="B789">
        <v>6</v>
      </c>
      <c r="C789" t="s">
        <v>174</v>
      </c>
      <c r="D789" t="s">
        <v>174</v>
      </c>
      <c r="E789" t="s">
        <v>80</v>
      </c>
      <c r="F789">
        <v>2.0781000000000001E-2</v>
      </c>
      <c r="G789">
        <v>462.71600000000001</v>
      </c>
      <c r="H789">
        <v>291.39299999999997</v>
      </c>
      <c r="I789">
        <v>5.0848040000000001</v>
      </c>
      <c r="J789">
        <v>0</v>
      </c>
      <c r="K789">
        <v>8.0408449999999991</v>
      </c>
      <c r="L789">
        <v>0.68259700000000001</v>
      </c>
      <c r="M789">
        <v>50.940722000000001</v>
      </c>
      <c r="N789">
        <v>-240.104782</v>
      </c>
      <c r="O789">
        <v>-0.35924299999999998</v>
      </c>
      <c r="P789">
        <v>50.930878</v>
      </c>
      <c r="Q789">
        <v>-240.116928</v>
      </c>
      <c r="R789">
        <v>-0.35858000000000001</v>
      </c>
      <c r="S789">
        <v>1.5634509999999999</v>
      </c>
      <c r="T789">
        <v>6.6299999999999996E-4</v>
      </c>
    </row>
    <row r="790" spans="1:20" x14ac:dyDescent="0.25">
      <c r="A790">
        <v>788</v>
      </c>
      <c r="B790">
        <v>6</v>
      </c>
      <c r="C790" t="s">
        <v>174</v>
      </c>
      <c r="D790" t="s">
        <v>174</v>
      </c>
      <c r="E790" t="s">
        <v>80</v>
      </c>
      <c r="F790">
        <v>1.4350999999999999E-2</v>
      </c>
      <c r="G790">
        <v>557.22299999999996</v>
      </c>
      <c r="H790">
        <v>348.94600000000003</v>
      </c>
      <c r="I790">
        <v>5.0747590000000002</v>
      </c>
      <c r="J790">
        <v>0</v>
      </c>
      <c r="K790">
        <v>8.0639760000000003</v>
      </c>
      <c r="L790">
        <v>0.51759299999999997</v>
      </c>
      <c r="M790">
        <v>51.632063000000002</v>
      </c>
      <c r="N790">
        <v>-240.314213</v>
      </c>
      <c r="O790">
        <v>-0.303755</v>
      </c>
      <c r="P790">
        <v>51.628585999999999</v>
      </c>
      <c r="Q790">
        <v>-240.315842</v>
      </c>
      <c r="R790">
        <v>-0.30477100000000001</v>
      </c>
      <c r="S790">
        <v>0.383994</v>
      </c>
      <c r="T790">
        <v>1.016E-3</v>
      </c>
    </row>
    <row r="791" spans="1:20" x14ac:dyDescent="0.25">
      <c r="A791">
        <v>789</v>
      </c>
      <c r="B791">
        <v>6</v>
      </c>
      <c r="C791" t="s">
        <v>174</v>
      </c>
      <c r="D791" t="s">
        <v>174</v>
      </c>
      <c r="E791" t="s">
        <v>80</v>
      </c>
      <c r="F791">
        <v>8.4960000000000001E-3</v>
      </c>
      <c r="G791">
        <v>368.22199999999998</v>
      </c>
      <c r="H791">
        <v>297.05799999999999</v>
      </c>
      <c r="I791">
        <v>6.3850420000000003</v>
      </c>
      <c r="J791">
        <v>0</v>
      </c>
      <c r="K791">
        <v>8.0094729999999998</v>
      </c>
      <c r="L791">
        <v>0.60397000000000001</v>
      </c>
      <c r="M791">
        <v>52.566665</v>
      </c>
      <c r="N791">
        <v>-240.52898099999999</v>
      </c>
      <c r="O791">
        <v>-0.235787</v>
      </c>
      <c r="P791">
        <v>52.571193999999998</v>
      </c>
      <c r="Q791">
        <v>-240.52477999999999</v>
      </c>
      <c r="R791">
        <v>-0.23433399999999999</v>
      </c>
      <c r="S791">
        <v>0.61764399999999997</v>
      </c>
      <c r="T791">
        <v>1.4530000000000001E-3</v>
      </c>
    </row>
    <row r="792" spans="1:20" x14ac:dyDescent="0.25">
      <c r="A792">
        <v>790</v>
      </c>
      <c r="B792">
        <v>6</v>
      </c>
      <c r="C792" t="s">
        <v>174</v>
      </c>
      <c r="D792" t="s">
        <v>174</v>
      </c>
      <c r="E792" t="s">
        <v>80</v>
      </c>
      <c r="F792">
        <v>2.9219999999999999E-2</v>
      </c>
      <c r="G792">
        <v>705.83</v>
      </c>
      <c r="H792">
        <v>387.77699999999999</v>
      </c>
      <c r="I792">
        <v>4.8393870000000003</v>
      </c>
      <c r="J792">
        <v>0</v>
      </c>
      <c r="K792">
        <v>8.0152260000000002</v>
      </c>
      <c r="L792">
        <v>0.62951599999999996</v>
      </c>
      <c r="M792">
        <v>53.290474000000003</v>
      </c>
      <c r="N792">
        <v>-240.62527900000001</v>
      </c>
      <c r="O792">
        <v>-0.17863899999999999</v>
      </c>
      <c r="P792">
        <v>53.284709999999997</v>
      </c>
      <c r="Q792">
        <v>-240.632507</v>
      </c>
      <c r="R792">
        <v>-0.17801900000000001</v>
      </c>
      <c r="S792">
        <v>0.92447199999999996</v>
      </c>
      <c r="T792">
        <v>6.2E-4</v>
      </c>
    </row>
    <row r="793" spans="1:20" x14ac:dyDescent="0.25">
      <c r="A793">
        <v>791</v>
      </c>
      <c r="B793">
        <v>6</v>
      </c>
      <c r="C793" t="s">
        <v>174</v>
      </c>
      <c r="D793" t="s">
        <v>174</v>
      </c>
      <c r="E793" t="s">
        <v>80</v>
      </c>
      <c r="F793">
        <v>4.7803999999999999E-2</v>
      </c>
      <c r="G793">
        <v>602.50300000000004</v>
      </c>
      <c r="H793">
        <v>366.38</v>
      </c>
      <c r="I793">
        <v>4.0736509999999999</v>
      </c>
      <c r="J793">
        <v>0</v>
      </c>
      <c r="K793">
        <v>8.0570389999999996</v>
      </c>
      <c r="L793">
        <v>0.41131800000000002</v>
      </c>
      <c r="M793">
        <v>54.022742000000001</v>
      </c>
      <c r="N793">
        <v>-240.69860399999999</v>
      </c>
      <c r="O793">
        <v>-0.13209699999999999</v>
      </c>
      <c r="P793">
        <v>54.004413999999997</v>
      </c>
      <c r="Q793">
        <v>-240.71177700000001</v>
      </c>
      <c r="R793">
        <v>-0.13233400000000001</v>
      </c>
      <c r="S793">
        <v>2.2570920000000001</v>
      </c>
      <c r="T793">
        <v>2.3699999999999999E-4</v>
      </c>
    </row>
    <row r="794" spans="1:20" x14ac:dyDescent="0.25">
      <c r="A794">
        <v>792</v>
      </c>
      <c r="B794">
        <v>6</v>
      </c>
      <c r="C794" t="s">
        <v>174</v>
      </c>
      <c r="D794" t="s">
        <v>174</v>
      </c>
      <c r="E794" t="s">
        <v>80</v>
      </c>
      <c r="F794">
        <v>1.8565000000000002E-2</v>
      </c>
      <c r="G794">
        <v>362.78</v>
      </c>
      <c r="H794">
        <v>207.09</v>
      </c>
      <c r="I794">
        <v>5.5800169999999998</v>
      </c>
      <c r="J794">
        <v>0</v>
      </c>
      <c r="K794">
        <v>8.0828600000000002</v>
      </c>
      <c r="L794">
        <v>0.264928</v>
      </c>
      <c r="M794">
        <v>54.975397000000001</v>
      </c>
      <c r="N794">
        <v>-240.78018700000001</v>
      </c>
      <c r="O794">
        <v>-8.7599999999999997E-2</v>
      </c>
      <c r="P794">
        <v>54.970463000000002</v>
      </c>
      <c r="Q794">
        <v>-240.78634600000001</v>
      </c>
      <c r="R794">
        <v>-8.7236999999999995E-2</v>
      </c>
      <c r="S794">
        <v>0.78921600000000003</v>
      </c>
      <c r="T794">
        <v>3.6299999999999999E-4</v>
      </c>
    </row>
    <row r="795" spans="1:20" x14ac:dyDescent="0.25">
      <c r="A795">
        <v>793</v>
      </c>
      <c r="B795">
        <v>5</v>
      </c>
      <c r="C795" t="s">
        <v>175</v>
      </c>
      <c r="D795" t="s">
        <v>175</v>
      </c>
      <c r="E795" t="s">
        <v>80</v>
      </c>
      <c r="F795">
        <v>1.4359E-2</v>
      </c>
      <c r="G795">
        <v>376.32</v>
      </c>
      <c r="H795">
        <v>324.041</v>
      </c>
      <c r="I795">
        <v>3.189289</v>
      </c>
      <c r="J795">
        <v>0</v>
      </c>
      <c r="K795">
        <v>8.0750189999999993</v>
      </c>
      <c r="L795">
        <v>0.30054900000000001</v>
      </c>
      <c r="M795">
        <v>55.635131000000001</v>
      </c>
      <c r="N795">
        <v>-240.89559499999999</v>
      </c>
      <c r="O795">
        <v>-6.3985E-2</v>
      </c>
      <c r="P795">
        <v>55.696758000000003</v>
      </c>
      <c r="Q795">
        <v>-240.82414199999999</v>
      </c>
      <c r="R795">
        <v>-6.1934000000000003E-2</v>
      </c>
      <c r="S795">
        <v>9.4358179999999994</v>
      </c>
      <c r="T795">
        <v>2.0509999999999999E-3</v>
      </c>
    </row>
    <row r="796" spans="1:20" x14ac:dyDescent="0.25">
      <c r="A796">
        <v>794</v>
      </c>
      <c r="B796">
        <v>5</v>
      </c>
      <c r="C796" t="s">
        <v>175</v>
      </c>
      <c r="D796" t="s">
        <v>175</v>
      </c>
      <c r="E796" t="s">
        <v>80</v>
      </c>
      <c r="F796">
        <v>4.9439999999999996E-3</v>
      </c>
      <c r="G796">
        <v>428.49900000000002</v>
      </c>
      <c r="H796">
        <v>274.31</v>
      </c>
      <c r="I796">
        <v>3.6746789999999998</v>
      </c>
      <c r="J796">
        <v>0</v>
      </c>
      <c r="K796">
        <v>8.0675899999999992</v>
      </c>
      <c r="L796">
        <v>0.136518</v>
      </c>
      <c r="M796">
        <v>56.417794999999998</v>
      </c>
      <c r="N796">
        <v>-240.85350399999999</v>
      </c>
      <c r="O796">
        <v>-4.3459999999999999E-2</v>
      </c>
      <c r="P796">
        <v>56.422817000000002</v>
      </c>
      <c r="Q796">
        <v>-240.849289</v>
      </c>
      <c r="R796">
        <v>-4.3192000000000001E-2</v>
      </c>
      <c r="S796">
        <v>0.65565099999999998</v>
      </c>
      <c r="T796">
        <v>2.6800000000000001E-4</v>
      </c>
    </row>
    <row r="797" spans="1:20" x14ac:dyDescent="0.25">
      <c r="A797">
        <v>795</v>
      </c>
      <c r="B797">
        <v>5</v>
      </c>
      <c r="C797" t="s">
        <v>175</v>
      </c>
      <c r="D797" t="s">
        <v>175</v>
      </c>
      <c r="E797" t="s">
        <v>80</v>
      </c>
      <c r="F797">
        <v>2.4131E-2</v>
      </c>
      <c r="G797">
        <v>575.63900000000001</v>
      </c>
      <c r="H797">
        <v>474.74200000000002</v>
      </c>
      <c r="I797">
        <v>3.728151</v>
      </c>
      <c r="J797">
        <v>0</v>
      </c>
      <c r="K797">
        <v>8.0564529999999994</v>
      </c>
      <c r="L797">
        <v>0.181116</v>
      </c>
      <c r="M797">
        <v>57.141516000000003</v>
      </c>
      <c r="N797">
        <v>-240.85500200000001</v>
      </c>
      <c r="O797">
        <v>-2.9926000000000001E-2</v>
      </c>
      <c r="P797">
        <v>57.148116999999999</v>
      </c>
      <c r="Q797">
        <v>-240.86653100000001</v>
      </c>
      <c r="R797">
        <v>-2.8837999999999999E-2</v>
      </c>
      <c r="S797">
        <v>1.3285439999999999</v>
      </c>
      <c r="T797">
        <v>1.088E-3</v>
      </c>
    </row>
    <row r="798" spans="1:20" x14ac:dyDescent="0.25">
      <c r="A798">
        <v>796</v>
      </c>
      <c r="B798">
        <v>5</v>
      </c>
      <c r="C798" t="s">
        <v>175</v>
      </c>
      <c r="D798" t="s">
        <v>175</v>
      </c>
      <c r="E798" t="s">
        <v>80</v>
      </c>
      <c r="F798">
        <v>2.7370999999999999E-2</v>
      </c>
      <c r="G798">
        <v>309.18</v>
      </c>
      <c r="H798">
        <v>280.85700000000003</v>
      </c>
      <c r="I798">
        <v>4.9766899999999996</v>
      </c>
      <c r="J798">
        <v>0</v>
      </c>
      <c r="K798">
        <v>8.0549929999999996</v>
      </c>
      <c r="L798">
        <v>0.130691</v>
      </c>
      <c r="M798">
        <v>58.160832999999997</v>
      </c>
      <c r="N798">
        <v>-240.84149500000001</v>
      </c>
      <c r="O798">
        <v>-1.559E-2</v>
      </c>
      <c r="P798">
        <v>58.114685000000001</v>
      </c>
      <c r="Q798">
        <v>-240.88064600000001</v>
      </c>
      <c r="R798">
        <v>-1.6580999999999999E-2</v>
      </c>
      <c r="S798">
        <v>6.0517450000000004</v>
      </c>
      <c r="T798">
        <v>9.9200000000000004E-4</v>
      </c>
    </row>
    <row r="799" spans="1:20" x14ac:dyDescent="0.25">
      <c r="A799">
        <v>797</v>
      </c>
      <c r="B799">
        <v>5</v>
      </c>
      <c r="C799" t="s">
        <v>175</v>
      </c>
      <c r="D799" t="s">
        <v>175</v>
      </c>
      <c r="E799" t="s">
        <v>80</v>
      </c>
      <c r="F799">
        <v>4.8882000000000002E-2</v>
      </c>
      <c r="G799">
        <v>528.67399999999998</v>
      </c>
      <c r="H799">
        <v>375.11599999999999</v>
      </c>
      <c r="I799">
        <v>3.3411390000000001</v>
      </c>
      <c r="J799">
        <v>0</v>
      </c>
      <c r="K799">
        <v>8.0607869999999995</v>
      </c>
      <c r="L799">
        <v>7.1580000000000003E-3</v>
      </c>
      <c r="M799">
        <v>58.846801999999997</v>
      </c>
      <c r="N799">
        <v>-240.875417</v>
      </c>
      <c r="O799">
        <v>-1.0793000000000001E-2</v>
      </c>
      <c r="P799">
        <v>58.839911999999998</v>
      </c>
      <c r="Q799">
        <v>-240.886673</v>
      </c>
      <c r="R799">
        <v>-1.1089E-2</v>
      </c>
      <c r="S799">
        <v>1.3196939999999999</v>
      </c>
      <c r="T799">
        <v>2.9599999999999998E-4</v>
      </c>
    </row>
    <row r="800" spans="1:20" x14ac:dyDescent="0.25">
      <c r="A800">
        <v>798</v>
      </c>
      <c r="B800">
        <v>5</v>
      </c>
      <c r="C800" t="s">
        <v>175</v>
      </c>
      <c r="D800" t="s">
        <v>175</v>
      </c>
      <c r="E800" t="s">
        <v>80</v>
      </c>
      <c r="F800">
        <v>4.9979999999999998E-3</v>
      </c>
      <c r="G800">
        <v>339.846</v>
      </c>
      <c r="H800">
        <v>242.00700000000001</v>
      </c>
      <c r="I800">
        <v>3.3173569999999999</v>
      </c>
      <c r="J800">
        <v>0</v>
      </c>
      <c r="K800">
        <v>8.0656639999999999</v>
      </c>
      <c r="L800">
        <v>8.8816999999999993E-2</v>
      </c>
      <c r="M800">
        <v>59.554789999999997</v>
      </c>
      <c r="N800">
        <v>-240.90815499999999</v>
      </c>
      <c r="O800">
        <v>-5.7109999999999999E-3</v>
      </c>
      <c r="P800">
        <v>59.565624</v>
      </c>
      <c r="Q800">
        <v>-240.89056400000001</v>
      </c>
      <c r="R800">
        <v>-6.4229999999999999E-3</v>
      </c>
      <c r="S800">
        <v>2.0660029999999998</v>
      </c>
      <c r="T800">
        <v>7.1199999999999996E-4</v>
      </c>
    </row>
    <row r="801" spans="1:20" x14ac:dyDescent="0.25">
      <c r="A801">
        <v>799</v>
      </c>
      <c r="B801">
        <v>4</v>
      </c>
      <c r="C801" t="s">
        <v>176</v>
      </c>
      <c r="D801" t="s">
        <v>176</v>
      </c>
      <c r="E801" t="s">
        <v>80</v>
      </c>
      <c r="F801">
        <v>4.6020000000000002E-3</v>
      </c>
      <c r="G801">
        <v>491.26400000000001</v>
      </c>
      <c r="H801">
        <v>386.12299999999999</v>
      </c>
      <c r="I801">
        <v>3.0499049999999999</v>
      </c>
      <c r="J801">
        <v>0</v>
      </c>
      <c r="K801">
        <v>8.0690559999999998</v>
      </c>
      <c r="L801">
        <v>-2.402E-2</v>
      </c>
      <c r="M801">
        <v>60.281685000000003</v>
      </c>
      <c r="N801">
        <v>-240.89503400000001</v>
      </c>
      <c r="O801">
        <v>-4.7060000000000001E-3</v>
      </c>
      <c r="P801">
        <v>60.291728999999997</v>
      </c>
      <c r="Q801">
        <v>-240.89236500000001</v>
      </c>
      <c r="R801">
        <v>-4.0400000000000002E-3</v>
      </c>
      <c r="S801">
        <v>1.039296</v>
      </c>
      <c r="T801">
        <v>6.6600000000000003E-4</v>
      </c>
    </row>
    <row r="802" spans="1:20" x14ac:dyDescent="0.25">
      <c r="A802">
        <v>800</v>
      </c>
      <c r="B802">
        <v>4</v>
      </c>
      <c r="C802" t="s">
        <v>176</v>
      </c>
      <c r="D802" t="s">
        <v>176</v>
      </c>
      <c r="E802" t="s">
        <v>80</v>
      </c>
      <c r="F802">
        <v>4.0835999999999997E-2</v>
      </c>
      <c r="G802">
        <v>320.315</v>
      </c>
      <c r="H802">
        <v>326.31</v>
      </c>
      <c r="I802">
        <v>4.5185570000000004</v>
      </c>
      <c r="J802">
        <v>0</v>
      </c>
      <c r="K802">
        <v>8.0678079999999994</v>
      </c>
      <c r="L802">
        <v>-3.6056999999999999E-2</v>
      </c>
      <c r="M802">
        <v>61.322450000000003</v>
      </c>
      <c r="N802">
        <v>-240.84678500000001</v>
      </c>
      <c r="O802">
        <v>-2.9369999999999999E-3</v>
      </c>
      <c r="P802">
        <v>61.259963999999997</v>
      </c>
      <c r="Q802">
        <v>-240.89364599999999</v>
      </c>
      <c r="R802">
        <v>-1.8749999999999999E-3</v>
      </c>
      <c r="S802">
        <v>7.810543</v>
      </c>
      <c r="T802">
        <v>1.062E-3</v>
      </c>
    </row>
    <row r="803" spans="1:20" x14ac:dyDescent="0.25">
      <c r="A803">
        <v>801</v>
      </c>
      <c r="B803">
        <v>4</v>
      </c>
      <c r="C803" t="s">
        <v>176</v>
      </c>
      <c r="D803" t="s">
        <v>176</v>
      </c>
      <c r="E803" t="s">
        <v>80</v>
      </c>
      <c r="F803">
        <v>1.2859000000000001E-2</v>
      </c>
      <c r="G803">
        <v>372.697</v>
      </c>
      <c r="H803">
        <v>256.58999999999997</v>
      </c>
      <c r="I803">
        <v>2.654766</v>
      </c>
      <c r="J803">
        <v>0</v>
      </c>
      <c r="K803">
        <v>8.0650589999999998</v>
      </c>
      <c r="L803">
        <v>5.8133999999999998E-2</v>
      </c>
      <c r="M803">
        <v>61.994650999999998</v>
      </c>
      <c r="N803">
        <v>-240.87482299999999</v>
      </c>
      <c r="O803">
        <v>1.418E-3</v>
      </c>
      <c r="P803">
        <v>61.985931000000001</v>
      </c>
      <c r="Q803">
        <v>-240.89411899999999</v>
      </c>
      <c r="R803">
        <v>-4.3100000000000001E-4</v>
      </c>
      <c r="S803">
        <v>2.1174919999999999</v>
      </c>
      <c r="T803">
        <v>9.8700000000000003E-4</v>
      </c>
    </row>
    <row r="804" spans="1:20" x14ac:dyDescent="0.25">
      <c r="A804">
        <v>802</v>
      </c>
      <c r="B804">
        <v>4</v>
      </c>
      <c r="C804" t="s">
        <v>176</v>
      </c>
      <c r="D804" t="s">
        <v>176</v>
      </c>
      <c r="E804" t="s">
        <v>80</v>
      </c>
      <c r="F804">
        <v>2.8336E-2</v>
      </c>
      <c r="G804">
        <v>322.96499999999997</v>
      </c>
      <c r="H804">
        <v>314.697</v>
      </c>
      <c r="I804">
        <v>2.7541899999999999</v>
      </c>
      <c r="J804">
        <v>0</v>
      </c>
      <c r="K804">
        <v>8.0632529999999996</v>
      </c>
      <c r="L804">
        <v>-4.3700000000000003E-2</v>
      </c>
      <c r="M804">
        <v>62.719816000000002</v>
      </c>
      <c r="N804">
        <v>-240.887429</v>
      </c>
      <c r="O804">
        <v>-5.4699999999999996E-4</v>
      </c>
      <c r="P804">
        <v>62.711689</v>
      </c>
      <c r="Q804">
        <v>-240.89385999999999</v>
      </c>
      <c r="R804">
        <v>-3.1199999999999999E-4</v>
      </c>
      <c r="S804">
        <v>1.0362960000000001</v>
      </c>
      <c r="T804">
        <v>2.3499999999999999E-4</v>
      </c>
    </row>
    <row r="805" spans="1:20" x14ac:dyDescent="0.25">
      <c r="A805">
        <v>803</v>
      </c>
      <c r="B805">
        <v>4</v>
      </c>
      <c r="C805" t="s">
        <v>176</v>
      </c>
      <c r="D805" t="s">
        <v>176</v>
      </c>
      <c r="E805" t="s">
        <v>80</v>
      </c>
      <c r="F805">
        <v>7.0128999999999997E-2</v>
      </c>
      <c r="G805">
        <v>276.24700000000001</v>
      </c>
      <c r="H805">
        <v>343.15899999999999</v>
      </c>
      <c r="I805">
        <v>3.9502030000000001</v>
      </c>
      <c r="J805">
        <v>0</v>
      </c>
      <c r="K805">
        <v>8.0630500000000005</v>
      </c>
      <c r="L805">
        <v>-4.6026999999999998E-2</v>
      </c>
      <c r="M805">
        <v>63.680515999999997</v>
      </c>
      <c r="N805">
        <v>-240.910011</v>
      </c>
      <c r="O805">
        <v>2.019E-3</v>
      </c>
      <c r="P805">
        <v>63.679240999999998</v>
      </c>
      <c r="Q805">
        <v>-240.89335600000001</v>
      </c>
      <c r="R805">
        <v>2.2000000000000001E-4</v>
      </c>
      <c r="S805">
        <v>1.6703030000000001</v>
      </c>
      <c r="T805">
        <v>1.799E-3</v>
      </c>
    </row>
    <row r="806" spans="1:20" x14ac:dyDescent="0.25">
      <c r="A806">
        <v>804</v>
      </c>
      <c r="B806">
        <v>3</v>
      </c>
      <c r="C806" t="s">
        <v>177</v>
      </c>
      <c r="D806" t="s">
        <v>177</v>
      </c>
      <c r="E806" t="s">
        <v>80</v>
      </c>
      <c r="F806">
        <v>1.1263E-2</v>
      </c>
      <c r="G806">
        <v>280.964</v>
      </c>
      <c r="H806">
        <v>301.38900000000001</v>
      </c>
      <c r="I806">
        <v>2.4511959999999999</v>
      </c>
      <c r="J806">
        <v>0</v>
      </c>
      <c r="K806">
        <v>8.0640739999999997</v>
      </c>
      <c r="L806">
        <v>5.1547999999999997E-2</v>
      </c>
      <c r="M806">
        <v>64.476459000000006</v>
      </c>
      <c r="N806">
        <v>-240.81759199999999</v>
      </c>
      <c r="O806">
        <v>3.0829999999999998E-3</v>
      </c>
      <c r="P806">
        <v>64.404961</v>
      </c>
      <c r="Q806">
        <v>-240.892944</v>
      </c>
      <c r="R806">
        <v>9.4300000000000004E-4</v>
      </c>
      <c r="S806">
        <v>10.387478</v>
      </c>
      <c r="T806">
        <v>2.14E-3</v>
      </c>
    </row>
    <row r="807" spans="1:20" x14ac:dyDescent="0.25">
      <c r="A807">
        <v>805</v>
      </c>
      <c r="B807">
        <v>4</v>
      </c>
      <c r="C807" t="s">
        <v>178</v>
      </c>
      <c r="D807" t="s">
        <v>178</v>
      </c>
      <c r="E807" t="s">
        <v>80</v>
      </c>
      <c r="F807">
        <v>3.6348999999999999E-2</v>
      </c>
      <c r="G807">
        <v>469.69900000000001</v>
      </c>
      <c r="H807">
        <v>493.084</v>
      </c>
      <c r="I807">
        <v>2.5787010000000001</v>
      </c>
      <c r="J807">
        <v>0</v>
      </c>
      <c r="K807">
        <v>8.0652000000000008</v>
      </c>
      <c r="L807">
        <v>-4.7130999999999999E-2</v>
      </c>
      <c r="M807">
        <v>65.112399999999994</v>
      </c>
      <c r="N807">
        <v>-240.921246</v>
      </c>
      <c r="O807">
        <v>-4.202E-3</v>
      </c>
      <c r="P807">
        <v>65.130791000000002</v>
      </c>
      <c r="Q807">
        <v>-240.89213599999999</v>
      </c>
      <c r="R807">
        <v>6.0999999999999997E-4</v>
      </c>
      <c r="S807">
        <v>3.443346</v>
      </c>
      <c r="T807">
        <v>3.5920000000000001E-3</v>
      </c>
    </row>
    <row r="808" spans="1:20" x14ac:dyDescent="0.25">
      <c r="A808">
        <v>806</v>
      </c>
      <c r="B808">
        <v>4</v>
      </c>
      <c r="C808" t="s">
        <v>178</v>
      </c>
      <c r="D808" t="s">
        <v>178</v>
      </c>
      <c r="E808" t="s">
        <v>80</v>
      </c>
      <c r="F808">
        <v>3.4444000000000002E-2</v>
      </c>
      <c r="G808">
        <v>256.07100000000003</v>
      </c>
      <c r="H808">
        <v>263.64999999999998</v>
      </c>
      <c r="I808">
        <v>4.6022080000000001</v>
      </c>
      <c r="J808">
        <v>0</v>
      </c>
      <c r="K808">
        <v>8.0656750000000006</v>
      </c>
      <c r="L808">
        <v>-5.0798000000000003E-2</v>
      </c>
      <c r="M808">
        <v>66.216122999999996</v>
      </c>
      <c r="N808">
        <v>-240.77308400000001</v>
      </c>
      <c r="O808">
        <v>1.312E-3</v>
      </c>
      <c r="P808">
        <v>66.098663000000002</v>
      </c>
      <c r="Q808">
        <v>-240.89141799999999</v>
      </c>
      <c r="R808">
        <v>5.3499999999999999E-4</v>
      </c>
      <c r="S808">
        <v>16.673265000000001</v>
      </c>
      <c r="T808">
        <v>7.7700000000000002E-4</v>
      </c>
    </row>
    <row r="809" spans="1:20" x14ac:dyDescent="0.25">
      <c r="A809">
        <v>807</v>
      </c>
      <c r="B809">
        <v>4</v>
      </c>
      <c r="C809" t="s">
        <v>178</v>
      </c>
      <c r="D809" t="s">
        <v>178</v>
      </c>
      <c r="E809" t="s">
        <v>80</v>
      </c>
      <c r="F809">
        <v>5.8979999999999996E-3</v>
      </c>
      <c r="G809">
        <v>396.03</v>
      </c>
      <c r="H809">
        <v>324.64100000000002</v>
      </c>
      <c r="I809">
        <v>2.679319</v>
      </c>
      <c r="J809">
        <v>0</v>
      </c>
      <c r="K809">
        <v>8.0653100000000002</v>
      </c>
      <c r="L809">
        <v>4.827E-2</v>
      </c>
      <c r="M809">
        <v>66.864740999999995</v>
      </c>
      <c r="N809">
        <v>-240.8536</v>
      </c>
      <c r="O809">
        <v>1.7589999999999999E-3</v>
      </c>
      <c r="P809">
        <v>66.824546999999995</v>
      </c>
      <c r="Q809">
        <v>-240.89115899999999</v>
      </c>
      <c r="R809">
        <v>9.1299999999999997E-4</v>
      </c>
      <c r="S809">
        <v>5.5011530000000004</v>
      </c>
      <c r="T809">
        <v>8.4500000000000005E-4</v>
      </c>
    </row>
    <row r="810" spans="1:20" x14ac:dyDescent="0.25">
      <c r="A810">
        <v>808</v>
      </c>
      <c r="B810">
        <v>4</v>
      </c>
      <c r="C810" t="s">
        <v>178</v>
      </c>
      <c r="D810" t="s">
        <v>178</v>
      </c>
      <c r="E810" t="s">
        <v>80</v>
      </c>
      <c r="F810">
        <v>5.4686999999999999E-2</v>
      </c>
      <c r="G810">
        <v>271.15499999999997</v>
      </c>
      <c r="H810">
        <v>257.28699999999998</v>
      </c>
      <c r="I810">
        <v>2.6979820000000001</v>
      </c>
      <c r="J810">
        <v>0</v>
      </c>
      <c r="K810">
        <v>8.0647470000000006</v>
      </c>
      <c r="L810">
        <v>-5.0946999999999999E-2</v>
      </c>
      <c r="M810">
        <v>67.555278999999999</v>
      </c>
      <c r="N810">
        <v>-240.89095900000001</v>
      </c>
      <c r="O810">
        <v>8.3999999999999995E-5</v>
      </c>
      <c r="P810">
        <v>67.550399999999996</v>
      </c>
      <c r="Q810">
        <v>-240.89070100000001</v>
      </c>
      <c r="R810">
        <v>2.7E-4</v>
      </c>
      <c r="S810">
        <v>0.48856300000000003</v>
      </c>
      <c r="T810">
        <v>1.8599999999999999E-4</v>
      </c>
    </row>
    <row r="811" spans="1:20" x14ac:dyDescent="0.25">
      <c r="A811">
        <v>809</v>
      </c>
      <c r="B811">
        <v>4</v>
      </c>
      <c r="C811" t="s">
        <v>178</v>
      </c>
      <c r="D811" t="s">
        <v>178</v>
      </c>
      <c r="E811" t="s">
        <v>80</v>
      </c>
      <c r="F811">
        <v>1.3772E-2</v>
      </c>
      <c r="G811">
        <v>265.07100000000003</v>
      </c>
      <c r="H811">
        <v>273.49200000000002</v>
      </c>
      <c r="I811">
        <v>3.0611619999999999</v>
      </c>
      <c r="J811">
        <v>0</v>
      </c>
      <c r="K811">
        <v>8.0644039999999997</v>
      </c>
      <c r="L811">
        <v>4.8267999999999998E-2</v>
      </c>
      <c r="M811">
        <v>68.268967000000004</v>
      </c>
      <c r="N811">
        <v>-240.89438699999999</v>
      </c>
      <c r="O811">
        <v>-1.07E-4</v>
      </c>
      <c r="P811">
        <v>68.276206999999999</v>
      </c>
      <c r="Q811">
        <v>-240.89063999999999</v>
      </c>
      <c r="R811">
        <v>6.29E-4</v>
      </c>
      <c r="S811">
        <v>0.815222</v>
      </c>
      <c r="T811">
        <v>5.22E-4</v>
      </c>
    </row>
    <row r="812" spans="1:20" x14ac:dyDescent="0.25">
      <c r="A812">
        <v>810</v>
      </c>
      <c r="B812">
        <v>4</v>
      </c>
      <c r="C812" t="s">
        <v>178</v>
      </c>
      <c r="D812" t="s">
        <v>178</v>
      </c>
      <c r="E812" t="s">
        <v>80</v>
      </c>
      <c r="F812">
        <v>7.241E-3</v>
      </c>
      <c r="G812">
        <v>493.91300000000001</v>
      </c>
      <c r="H812">
        <v>481.84699999999998</v>
      </c>
      <c r="I812">
        <v>3.9315180000000001</v>
      </c>
      <c r="J812">
        <v>0</v>
      </c>
      <c r="K812">
        <v>8.0644270000000002</v>
      </c>
      <c r="L812">
        <v>4.8769E-2</v>
      </c>
      <c r="M812">
        <v>69.242292000000006</v>
      </c>
      <c r="N812">
        <v>-240.917599</v>
      </c>
      <c r="O812">
        <v>1.9059999999999999E-3</v>
      </c>
      <c r="P812">
        <v>69.243942000000004</v>
      </c>
      <c r="Q812">
        <v>-240.890411</v>
      </c>
      <c r="R812">
        <v>5.3499999999999999E-4</v>
      </c>
      <c r="S812">
        <v>2.7237390000000001</v>
      </c>
      <c r="T812">
        <v>1.371E-3</v>
      </c>
    </row>
    <row r="813" spans="1:20" x14ac:dyDescent="0.25">
      <c r="A813">
        <v>811</v>
      </c>
      <c r="B813">
        <v>4</v>
      </c>
      <c r="C813" t="s">
        <v>178</v>
      </c>
      <c r="D813" t="s">
        <v>178</v>
      </c>
      <c r="E813" t="s">
        <v>80</v>
      </c>
      <c r="F813">
        <v>1.1615E-2</v>
      </c>
      <c r="G813">
        <v>478.83300000000003</v>
      </c>
      <c r="H813">
        <v>351.55500000000001</v>
      </c>
      <c r="I813">
        <v>2.6332939999999998</v>
      </c>
      <c r="J813">
        <v>0</v>
      </c>
      <c r="K813">
        <v>8.0646810000000002</v>
      </c>
      <c r="L813">
        <v>-4.9775E-2</v>
      </c>
      <c r="M813">
        <v>69.967597999999995</v>
      </c>
      <c r="N813">
        <v>-240.88722999999999</v>
      </c>
      <c r="O813">
        <v>-1.604E-3</v>
      </c>
      <c r="P813">
        <v>69.969741999999997</v>
      </c>
      <c r="Q813">
        <v>-240.89006000000001</v>
      </c>
      <c r="R813">
        <v>2.0000000000000002E-5</v>
      </c>
      <c r="S813">
        <v>0.355047</v>
      </c>
      <c r="T813">
        <v>1.585E-3</v>
      </c>
    </row>
    <row r="814" spans="1:20" x14ac:dyDescent="0.25">
      <c r="A814">
        <v>812</v>
      </c>
      <c r="B814">
        <v>4</v>
      </c>
      <c r="C814" t="s">
        <v>178</v>
      </c>
      <c r="D814" t="s">
        <v>178</v>
      </c>
      <c r="E814" t="s">
        <v>80</v>
      </c>
      <c r="F814">
        <v>4.8390000000000004E-3</v>
      </c>
      <c r="G814">
        <v>490.73399999999998</v>
      </c>
      <c r="H814">
        <v>369.31700000000001</v>
      </c>
      <c r="I814">
        <v>2.7730920000000001</v>
      </c>
      <c r="J814">
        <v>0</v>
      </c>
      <c r="K814">
        <v>8.0648900000000001</v>
      </c>
      <c r="L814">
        <v>4.7745000000000003E-2</v>
      </c>
      <c r="M814">
        <v>70.692429000000004</v>
      </c>
      <c r="N814">
        <v>-240.89169000000001</v>
      </c>
      <c r="O814">
        <v>5.04E-4</v>
      </c>
      <c r="P814">
        <v>70.695587000000003</v>
      </c>
      <c r="Q814">
        <v>-240.890106</v>
      </c>
      <c r="R814">
        <v>4.2099999999999999E-4</v>
      </c>
      <c r="S814">
        <v>0.35333100000000001</v>
      </c>
      <c r="T814">
        <v>8.2999999999999998E-5</v>
      </c>
    </row>
    <row r="815" spans="1:20" x14ac:dyDescent="0.25">
      <c r="A815">
        <v>813</v>
      </c>
      <c r="B815">
        <v>4</v>
      </c>
      <c r="C815" t="s">
        <v>178</v>
      </c>
      <c r="D815" t="s">
        <v>178</v>
      </c>
      <c r="E815" t="s">
        <v>80</v>
      </c>
      <c r="F815">
        <v>6.1219999999999997E-2</v>
      </c>
      <c r="G815">
        <v>280.39800000000002</v>
      </c>
      <c r="H815">
        <v>340.31200000000001</v>
      </c>
      <c r="I815">
        <v>3.8249330000000001</v>
      </c>
      <c r="J815">
        <v>0</v>
      </c>
      <c r="K815">
        <v>8.0649499999999996</v>
      </c>
      <c r="L815">
        <v>4.8408E-2</v>
      </c>
      <c r="M815">
        <v>71.667876000000007</v>
      </c>
      <c r="N815">
        <v>-240.888431</v>
      </c>
      <c r="O815">
        <v>1.575E-3</v>
      </c>
      <c r="P815">
        <v>71.663376</v>
      </c>
      <c r="Q815">
        <v>-240.89009100000001</v>
      </c>
      <c r="R815">
        <v>2.7E-4</v>
      </c>
      <c r="S815">
        <v>0.47963899999999998</v>
      </c>
      <c r="T815">
        <v>1.3060000000000001E-3</v>
      </c>
    </row>
    <row r="816" spans="1:20" x14ac:dyDescent="0.25">
      <c r="A816">
        <v>814</v>
      </c>
      <c r="B816">
        <v>3</v>
      </c>
      <c r="C816" t="s">
        <v>179</v>
      </c>
      <c r="D816" t="s">
        <v>179</v>
      </c>
      <c r="E816" t="s">
        <v>80</v>
      </c>
      <c r="F816">
        <v>4.7879999999999997E-3</v>
      </c>
      <c r="G816">
        <v>281.774</v>
      </c>
      <c r="H816">
        <v>268.93200000000002</v>
      </c>
      <c r="I816">
        <v>2.2342780000000002</v>
      </c>
      <c r="J816">
        <v>0</v>
      </c>
      <c r="K816">
        <v>8.0648549999999997</v>
      </c>
      <c r="L816">
        <v>-5.0520000000000002E-2</v>
      </c>
      <c r="M816">
        <v>72.407231999999993</v>
      </c>
      <c r="N816">
        <v>-240.89083400000001</v>
      </c>
      <c r="O816">
        <v>1.477E-3</v>
      </c>
      <c r="P816">
        <v>72.389221000000006</v>
      </c>
      <c r="Q816">
        <v>-240.88996900000001</v>
      </c>
      <c r="R816">
        <v>-3.0299999999999999E-4</v>
      </c>
      <c r="S816">
        <v>1.803191</v>
      </c>
      <c r="T816">
        <v>1.173E-3</v>
      </c>
    </row>
    <row r="817" spans="1:20" x14ac:dyDescent="0.25">
      <c r="A817">
        <v>815</v>
      </c>
      <c r="B817">
        <v>3</v>
      </c>
      <c r="C817" t="s">
        <v>179</v>
      </c>
      <c r="D817" t="s">
        <v>179</v>
      </c>
      <c r="E817" t="s">
        <v>80</v>
      </c>
      <c r="F817">
        <v>9.3600000000000003E-3</v>
      </c>
      <c r="G817">
        <v>227.64</v>
      </c>
      <c r="H817">
        <v>332.28199999999998</v>
      </c>
      <c r="I817">
        <v>2.3527089999999999</v>
      </c>
      <c r="J817">
        <v>0</v>
      </c>
      <c r="K817">
        <v>8.0647380000000002</v>
      </c>
      <c r="L817">
        <v>4.863E-2</v>
      </c>
      <c r="M817">
        <v>73.160365999999996</v>
      </c>
      <c r="N817">
        <v>-240.80709999999999</v>
      </c>
      <c r="O817">
        <v>4.1409999999999997E-3</v>
      </c>
      <c r="P817">
        <v>73.115066999999996</v>
      </c>
      <c r="Q817">
        <v>-240.890244</v>
      </c>
      <c r="R817">
        <v>1.37E-4</v>
      </c>
      <c r="S817">
        <v>9.4683019999999996</v>
      </c>
      <c r="T817">
        <v>4.0039999999999997E-3</v>
      </c>
    </row>
    <row r="818" spans="1:20" x14ac:dyDescent="0.25">
      <c r="A818">
        <v>816</v>
      </c>
      <c r="B818">
        <v>3</v>
      </c>
      <c r="C818" t="s">
        <v>179</v>
      </c>
      <c r="D818" t="s">
        <v>179</v>
      </c>
      <c r="E818" t="s">
        <v>80</v>
      </c>
      <c r="F818">
        <v>9.0620000000000006E-3</v>
      </c>
      <c r="G818">
        <v>282.64800000000002</v>
      </c>
      <c r="H818">
        <v>369.39800000000002</v>
      </c>
      <c r="I818">
        <v>2.0586099999999998</v>
      </c>
      <c r="J818">
        <v>0</v>
      </c>
      <c r="K818">
        <v>8.0646810000000002</v>
      </c>
      <c r="L818">
        <v>-5.0242000000000002E-2</v>
      </c>
      <c r="M818">
        <v>73.830996999999996</v>
      </c>
      <c r="N818">
        <v>-240.90069399999999</v>
      </c>
      <c r="O818">
        <v>-2.4290000000000002E-3</v>
      </c>
      <c r="P818">
        <v>73.840889000000004</v>
      </c>
      <c r="Q818">
        <v>-240.89022800000001</v>
      </c>
      <c r="R818">
        <v>-4.2200000000000001E-4</v>
      </c>
      <c r="S818">
        <v>1.4401060000000001</v>
      </c>
      <c r="T818">
        <v>2.0070000000000001E-3</v>
      </c>
    </row>
    <row r="819" spans="1:20" x14ac:dyDescent="0.25">
      <c r="A819">
        <v>817</v>
      </c>
      <c r="B819">
        <v>3</v>
      </c>
      <c r="C819" t="s">
        <v>179</v>
      </c>
      <c r="D819" t="s">
        <v>179</v>
      </c>
      <c r="E819" t="s">
        <v>80</v>
      </c>
      <c r="F819">
        <v>2.4000000000000001E-4</v>
      </c>
      <c r="G819">
        <v>248.52600000000001</v>
      </c>
      <c r="H819">
        <v>387.77100000000002</v>
      </c>
      <c r="I819">
        <v>2.920922</v>
      </c>
      <c r="J819">
        <v>0</v>
      </c>
      <c r="K819">
        <v>8.0647079999999995</v>
      </c>
      <c r="L819">
        <v>-4.8919999999999998E-2</v>
      </c>
      <c r="M819">
        <v>74.806391000000005</v>
      </c>
      <c r="N819">
        <v>-240.89324999999999</v>
      </c>
      <c r="O819">
        <v>-4.06E-4</v>
      </c>
      <c r="P819">
        <v>74.808623999999995</v>
      </c>
      <c r="Q819">
        <v>-240.89042699999999</v>
      </c>
      <c r="R819">
        <v>-4.55E-4</v>
      </c>
      <c r="S819">
        <v>0.35996499999999998</v>
      </c>
      <c r="T819">
        <v>4.8999999999999998E-5</v>
      </c>
    </row>
    <row r="820" spans="1:20" x14ac:dyDescent="0.25">
      <c r="A820">
        <v>818</v>
      </c>
      <c r="B820">
        <v>3</v>
      </c>
      <c r="C820" t="s">
        <v>179</v>
      </c>
      <c r="D820" t="s">
        <v>179</v>
      </c>
      <c r="E820" t="s">
        <v>80</v>
      </c>
      <c r="F820">
        <v>2.3338000000000001E-2</v>
      </c>
      <c r="G820">
        <v>295.57100000000003</v>
      </c>
      <c r="H820">
        <v>425.25900000000001</v>
      </c>
      <c r="I820">
        <v>1.9664379999999999</v>
      </c>
      <c r="J820">
        <v>0</v>
      </c>
      <c r="K820">
        <v>8.0647599999999997</v>
      </c>
      <c r="L820">
        <v>4.8805000000000001E-2</v>
      </c>
      <c r="M820">
        <v>75.516503</v>
      </c>
      <c r="N820">
        <v>-240.91242399999999</v>
      </c>
      <c r="O820">
        <v>-5.4190000000000002E-3</v>
      </c>
      <c r="P820">
        <v>75.534469999999999</v>
      </c>
      <c r="Q820">
        <v>-240.89077800000001</v>
      </c>
      <c r="R820">
        <v>1.2999999999999999E-5</v>
      </c>
      <c r="S820">
        <v>2.8131249999999999</v>
      </c>
      <c r="T820">
        <v>5.4060000000000002E-3</v>
      </c>
    </row>
    <row r="821" spans="1:20" x14ac:dyDescent="0.25">
      <c r="A821">
        <v>819</v>
      </c>
      <c r="B821">
        <v>3</v>
      </c>
      <c r="C821" t="s">
        <v>179</v>
      </c>
      <c r="D821" t="s">
        <v>179</v>
      </c>
      <c r="E821" t="s">
        <v>80</v>
      </c>
      <c r="F821">
        <v>5.2648E-2</v>
      </c>
      <c r="G821">
        <v>225.05199999999999</v>
      </c>
      <c r="H821">
        <v>412.01600000000002</v>
      </c>
      <c r="I821">
        <v>2.485719</v>
      </c>
      <c r="J821">
        <v>0</v>
      </c>
      <c r="K821">
        <v>8.0648029999999995</v>
      </c>
      <c r="L821">
        <v>-5.0201999999999997E-2</v>
      </c>
      <c r="M821">
        <v>76.262347000000005</v>
      </c>
      <c r="N821">
        <v>-240.85607300000001</v>
      </c>
      <c r="O821">
        <v>6.1149999999999998E-3</v>
      </c>
      <c r="P821">
        <v>76.260315000000006</v>
      </c>
      <c r="Q821">
        <v>-240.89080799999999</v>
      </c>
      <c r="R821">
        <v>-5.3799999999999996E-4</v>
      </c>
      <c r="S821">
        <v>3.4794309999999999</v>
      </c>
      <c r="T821">
        <v>5.5770000000000004E-3</v>
      </c>
    </row>
    <row r="822" spans="1:20" x14ac:dyDescent="0.25">
      <c r="A822">
        <v>820</v>
      </c>
      <c r="B822">
        <v>3</v>
      </c>
      <c r="C822" t="s">
        <v>179</v>
      </c>
      <c r="D822" t="s">
        <v>179</v>
      </c>
      <c r="E822" t="s">
        <v>80</v>
      </c>
      <c r="F822">
        <v>7.9679999999999994E-3</v>
      </c>
      <c r="G822">
        <v>415.38499999999999</v>
      </c>
      <c r="H822">
        <v>425.09500000000003</v>
      </c>
      <c r="I822">
        <v>2.0543100000000001</v>
      </c>
      <c r="J822">
        <v>0</v>
      </c>
      <c r="K822">
        <v>8.0648099999999996</v>
      </c>
      <c r="L822">
        <v>4.8632000000000002E-2</v>
      </c>
      <c r="M822">
        <v>76.929811000000001</v>
      </c>
      <c r="N822">
        <v>-240.95097899999999</v>
      </c>
      <c r="O822">
        <v>1.0740000000000001E-3</v>
      </c>
      <c r="P822">
        <v>76.986159999999998</v>
      </c>
      <c r="Q822">
        <v>-240.89128099999999</v>
      </c>
      <c r="R822">
        <v>-1.0900000000000001E-4</v>
      </c>
      <c r="S822">
        <v>8.2092419999999997</v>
      </c>
      <c r="T822">
        <v>9.6599999999999995E-4</v>
      </c>
    </row>
    <row r="823" spans="1:20" x14ac:dyDescent="0.25">
      <c r="A823">
        <v>821</v>
      </c>
      <c r="B823">
        <v>3</v>
      </c>
      <c r="C823" t="s">
        <v>179</v>
      </c>
      <c r="D823" t="s">
        <v>179</v>
      </c>
      <c r="E823" t="s">
        <v>80</v>
      </c>
      <c r="F823">
        <v>2.9457000000000001E-2</v>
      </c>
      <c r="G823">
        <v>209.77</v>
      </c>
      <c r="H823">
        <v>258.94400000000002</v>
      </c>
      <c r="I823">
        <v>2.8866290000000001</v>
      </c>
      <c r="J823">
        <v>0</v>
      </c>
      <c r="K823">
        <v>8.0647830000000003</v>
      </c>
      <c r="L823">
        <v>4.8562000000000001E-2</v>
      </c>
      <c r="M823">
        <v>77.963545999999994</v>
      </c>
      <c r="N823">
        <v>-240.880459</v>
      </c>
      <c r="O823">
        <v>4.8190000000000004E-3</v>
      </c>
      <c r="P823">
        <v>77.953957000000003</v>
      </c>
      <c r="Q823">
        <v>-240.891739</v>
      </c>
      <c r="R823">
        <v>-1.9799999999999999E-4</v>
      </c>
      <c r="S823">
        <v>1.480472</v>
      </c>
      <c r="T823">
        <v>4.6220000000000002E-3</v>
      </c>
    </row>
    <row r="824" spans="1:20" x14ac:dyDescent="0.25">
      <c r="A824">
        <v>822</v>
      </c>
      <c r="B824">
        <v>3</v>
      </c>
      <c r="C824" t="s">
        <v>179</v>
      </c>
      <c r="D824" t="s">
        <v>179</v>
      </c>
      <c r="E824" t="s">
        <v>80</v>
      </c>
      <c r="F824">
        <v>3.6319999999999998E-3</v>
      </c>
      <c r="G824">
        <v>226.43700000000001</v>
      </c>
      <c r="H824">
        <v>272.77499999999998</v>
      </c>
      <c r="I824">
        <v>2.306597</v>
      </c>
      <c r="J824">
        <v>0</v>
      </c>
      <c r="K824">
        <v>8.0647549999999999</v>
      </c>
      <c r="L824">
        <v>-4.9734E-2</v>
      </c>
      <c r="M824">
        <v>78.681509000000005</v>
      </c>
      <c r="N824">
        <v>-240.906947</v>
      </c>
      <c r="O824">
        <v>-3.4120000000000001E-3</v>
      </c>
      <c r="P824">
        <v>78.679794000000001</v>
      </c>
      <c r="Q824">
        <v>-240.891907</v>
      </c>
      <c r="R824">
        <v>-7.27E-4</v>
      </c>
      <c r="S824">
        <v>1.5137830000000001</v>
      </c>
      <c r="T824">
        <v>2.6849999999999999E-3</v>
      </c>
    </row>
    <row r="825" spans="1:20" x14ac:dyDescent="0.25">
      <c r="A825">
        <v>823</v>
      </c>
      <c r="B825">
        <v>3</v>
      </c>
      <c r="C825" t="s">
        <v>179</v>
      </c>
      <c r="D825" t="s">
        <v>179</v>
      </c>
      <c r="E825" t="s">
        <v>80</v>
      </c>
      <c r="F825">
        <v>2.4833999999999998E-2</v>
      </c>
      <c r="G825">
        <v>209.35400000000001</v>
      </c>
      <c r="H825">
        <v>284.649</v>
      </c>
      <c r="I825">
        <v>1.9033610000000001</v>
      </c>
      <c r="J825">
        <v>0</v>
      </c>
      <c r="K825">
        <v>8.0647369999999992</v>
      </c>
      <c r="L825">
        <v>4.8839E-2</v>
      </c>
      <c r="M825">
        <v>79.379807</v>
      </c>
      <c r="N825">
        <v>-240.94121200000001</v>
      </c>
      <c r="O825">
        <v>-4.4539999999999996E-3</v>
      </c>
      <c r="P825">
        <v>79.405640000000005</v>
      </c>
      <c r="Q825">
        <v>-240.89241000000001</v>
      </c>
      <c r="R825">
        <v>-2.5099999999999998E-4</v>
      </c>
      <c r="S825">
        <v>5.5217559999999999</v>
      </c>
      <c r="T825">
        <v>4.2030000000000001E-3</v>
      </c>
    </row>
    <row r="826" spans="1:20" x14ac:dyDescent="0.25">
      <c r="A826">
        <v>824</v>
      </c>
      <c r="B826">
        <v>2</v>
      </c>
      <c r="C826" t="s">
        <v>180</v>
      </c>
      <c r="D826" t="s">
        <v>180</v>
      </c>
      <c r="E826" t="s">
        <v>80</v>
      </c>
      <c r="F826">
        <v>1.2171E-2</v>
      </c>
      <c r="G826">
        <v>156.21600000000001</v>
      </c>
      <c r="H826">
        <v>277.435</v>
      </c>
      <c r="I826">
        <v>2.0068649999999999</v>
      </c>
      <c r="J826">
        <v>0</v>
      </c>
      <c r="K826">
        <v>8.0647579999999994</v>
      </c>
      <c r="L826">
        <v>4.8906999999999999E-2</v>
      </c>
      <c r="M826">
        <v>80.350202999999993</v>
      </c>
      <c r="N826">
        <v>-240.88652500000001</v>
      </c>
      <c r="O826">
        <v>-9.8139999999999998E-3</v>
      </c>
      <c r="P826">
        <v>80.373435999999998</v>
      </c>
      <c r="Q826">
        <v>-240.89288300000001</v>
      </c>
      <c r="R826">
        <v>-2.92E-4</v>
      </c>
      <c r="S826">
        <v>2.4087420000000002</v>
      </c>
      <c r="T826">
        <v>9.5219999999999992E-3</v>
      </c>
    </row>
    <row r="827" spans="1:20" x14ac:dyDescent="0.25">
      <c r="A827">
        <v>825</v>
      </c>
      <c r="B827">
        <v>2</v>
      </c>
      <c r="C827" t="s">
        <v>180</v>
      </c>
      <c r="D827" t="s">
        <v>180</v>
      </c>
      <c r="E827" t="s">
        <v>80</v>
      </c>
      <c r="F827">
        <v>5.6080000000000001E-3</v>
      </c>
      <c r="G827">
        <v>152.24299999999999</v>
      </c>
      <c r="H827">
        <v>258.08100000000002</v>
      </c>
      <c r="I827">
        <v>1.586179</v>
      </c>
      <c r="J827">
        <v>0</v>
      </c>
      <c r="K827">
        <v>8.0647830000000003</v>
      </c>
      <c r="L827">
        <v>-4.9023999999999998E-2</v>
      </c>
      <c r="M827">
        <v>81.149145000000004</v>
      </c>
      <c r="N827">
        <v>-240.83604299999999</v>
      </c>
      <c r="O827">
        <v>-2.7569999999999999E-3</v>
      </c>
      <c r="P827">
        <v>81.099281000000005</v>
      </c>
      <c r="Q827">
        <v>-240.89308199999999</v>
      </c>
      <c r="R827">
        <v>-7.8600000000000002E-4</v>
      </c>
      <c r="S827">
        <v>7.5761839999999996</v>
      </c>
      <c r="T827">
        <v>1.9710000000000001E-3</v>
      </c>
    </row>
    <row r="828" spans="1:20" x14ac:dyDescent="0.25">
      <c r="A828">
        <v>826</v>
      </c>
      <c r="B828">
        <v>2</v>
      </c>
      <c r="C828" t="s">
        <v>180</v>
      </c>
      <c r="D828" t="s">
        <v>180</v>
      </c>
      <c r="E828" t="s">
        <v>80</v>
      </c>
      <c r="F828">
        <v>7.0500000000000001E-4</v>
      </c>
      <c r="G828">
        <v>302.57600000000002</v>
      </c>
      <c r="H828">
        <v>633.96199999999999</v>
      </c>
      <c r="I828">
        <v>1.3756949999999999</v>
      </c>
      <c r="J828">
        <v>0</v>
      </c>
      <c r="K828">
        <v>8.0647830000000003</v>
      </c>
      <c r="L828">
        <v>4.9503999999999999E-2</v>
      </c>
      <c r="M828">
        <v>81.828593999999995</v>
      </c>
      <c r="N828">
        <v>-240.88011700000001</v>
      </c>
      <c r="O828">
        <v>-1.9650000000000002E-3</v>
      </c>
      <c r="P828">
        <v>81.825119000000001</v>
      </c>
      <c r="Q828">
        <v>-240.893631</v>
      </c>
      <c r="R828">
        <v>-3.0800000000000001E-4</v>
      </c>
      <c r="S828">
        <v>1.3953949999999999</v>
      </c>
      <c r="T828">
        <v>1.6570000000000001E-3</v>
      </c>
    </row>
    <row r="829" spans="1:20" x14ac:dyDescent="0.25">
      <c r="A829">
        <v>827</v>
      </c>
      <c r="B829">
        <v>2</v>
      </c>
      <c r="C829" t="s">
        <v>180</v>
      </c>
      <c r="D829" t="s">
        <v>180</v>
      </c>
      <c r="E829" t="s">
        <v>80</v>
      </c>
      <c r="F829">
        <v>2.3630000000000001E-3</v>
      </c>
      <c r="G829">
        <v>150.34200000000001</v>
      </c>
      <c r="H829">
        <v>224.59700000000001</v>
      </c>
      <c r="I829">
        <v>1.9774609999999999</v>
      </c>
      <c r="J829">
        <v>0</v>
      </c>
      <c r="K829">
        <v>8.0647669999999998</v>
      </c>
      <c r="L829">
        <v>4.9933999999999999E-2</v>
      </c>
      <c r="M829">
        <v>82.798162000000005</v>
      </c>
      <c r="N829">
        <v>-240.87319299999999</v>
      </c>
      <c r="O829">
        <v>-3.4160000000000002E-3</v>
      </c>
      <c r="P829">
        <v>82.792846999999995</v>
      </c>
      <c r="Q829">
        <v>-240.894226</v>
      </c>
      <c r="R829">
        <v>-3.2400000000000001E-4</v>
      </c>
      <c r="S829">
        <v>2.1694360000000001</v>
      </c>
      <c r="T829">
        <v>3.0920000000000001E-3</v>
      </c>
    </row>
    <row r="830" spans="1:20" x14ac:dyDescent="0.25">
      <c r="A830">
        <v>828</v>
      </c>
      <c r="B830">
        <v>2</v>
      </c>
      <c r="C830" t="s">
        <v>180</v>
      </c>
      <c r="D830" t="s">
        <v>180</v>
      </c>
      <c r="E830" t="s">
        <v>80</v>
      </c>
      <c r="F830">
        <v>3.7439999999999999E-3</v>
      </c>
      <c r="G830">
        <v>156.47200000000001</v>
      </c>
      <c r="H830">
        <v>364.43099999999998</v>
      </c>
      <c r="I830">
        <v>1.5115769999999999</v>
      </c>
      <c r="J830">
        <v>0</v>
      </c>
      <c r="K830">
        <v>8.0647680000000008</v>
      </c>
      <c r="L830">
        <v>-4.9627999999999999E-2</v>
      </c>
      <c r="M830">
        <v>83.548092999999994</v>
      </c>
      <c r="N830">
        <v>-240.830825</v>
      </c>
      <c r="O830">
        <v>2.751E-3</v>
      </c>
      <c r="P830">
        <v>83.518653999999998</v>
      </c>
      <c r="Q830">
        <v>-240.89445499999999</v>
      </c>
      <c r="R830">
        <v>-8.0599999999999997E-4</v>
      </c>
      <c r="S830">
        <v>7.0110299999999999</v>
      </c>
      <c r="T830">
        <v>1.9449999999999999E-3</v>
      </c>
    </row>
    <row r="831" spans="1:20" x14ac:dyDescent="0.25">
      <c r="A831">
        <v>829</v>
      </c>
      <c r="B831">
        <v>2</v>
      </c>
      <c r="C831" t="s">
        <v>180</v>
      </c>
      <c r="D831" t="s">
        <v>180</v>
      </c>
      <c r="E831" t="s">
        <v>80</v>
      </c>
      <c r="F831">
        <v>8.5129999999999997E-3</v>
      </c>
      <c r="G831">
        <v>165.44</v>
      </c>
      <c r="H831">
        <v>392.02100000000002</v>
      </c>
      <c r="I831">
        <v>1.3091790000000001</v>
      </c>
      <c r="J831">
        <v>0</v>
      </c>
      <c r="K831">
        <v>8.0647590000000005</v>
      </c>
      <c r="L831">
        <v>4.9447999999999999E-2</v>
      </c>
      <c r="M831">
        <v>84.226288999999994</v>
      </c>
      <c r="N831">
        <v>-240.93286499999999</v>
      </c>
      <c r="O831">
        <v>5.0639999999999999E-3</v>
      </c>
      <c r="P831">
        <v>84.244452999999993</v>
      </c>
      <c r="Q831">
        <v>-240.89506499999999</v>
      </c>
      <c r="R831">
        <v>-3.4200000000000002E-4</v>
      </c>
      <c r="S831">
        <v>4.1937550000000003</v>
      </c>
      <c r="T831">
        <v>4.7219999999999996E-3</v>
      </c>
    </row>
    <row r="832" spans="1:20" x14ac:dyDescent="0.25">
      <c r="A832">
        <v>830</v>
      </c>
      <c r="B832">
        <v>3</v>
      </c>
      <c r="C832" t="s">
        <v>181</v>
      </c>
      <c r="D832" t="s">
        <v>181</v>
      </c>
      <c r="E832" t="s">
        <v>80</v>
      </c>
      <c r="F832">
        <v>2.4882999999999999E-2</v>
      </c>
      <c r="G832">
        <v>399.04700000000003</v>
      </c>
      <c r="H832">
        <v>404.74799999999999</v>
      </c>
      <c r="I832">
        <v>2.9965890000000002</v>
      </c>
      <c r="J832">
        <v>0</v>
      </c>
      <c r="K832">
        <v>8.0647570000000002</v>
      </c>
      <c r="L832">
        <v>4.9077000000000003E-2</v>
      </c>
      <c r="M832">
        <v>85.250230000000002</v>
      </c>
      <c r="N832">
        <v>-240.88706300000001</v>
      </c>
      <c r="O832">
        <v>5.3449999999999999E-3</v>
      </c>
      <c r="P832">
        <v>85.212188999999995</v>
      </c>
      <c r="Q832">
        <v>-240.895599</v>
      </c>
      <c r="R832">
        <v>-3.3700000000000001E-4</v>
      </c>
      <c r="S832">
        <v>3.8987310000000002</v>
      </c>
      <c r="T832">
        <v>5.0080000000000003E-3</v>
      </c>
    </row>
    <row r="833" spans="1:20" x14ac:dyDescent="0.25">
      <c r="A833">
        <v>831</v>
      </c>
      <c r="B833">
        <v>3</v>
      </c>
      <c r="C833" t="s">
        <v>181</v>
      </c>
      <c r="D833" t="s">
        <v>181</v>
      </c>
      <c r="E833" t="s">
        <v>80</v>
      </c>
      <c r="F833">
        <v>2.2962E-2</v>
      </c>
      <c r="G833">
        <v>226.63</v>
      </c>
      <c r="H833">
        <v>542.80399999999997</v>
      </c>
      <c r="I833">
        <v>2.480979</v>
      </c>
      <c r="J833">
        <v>0</v>
      </c>
      <c r="K833">
        <v>8.0647669999999998</v>
      </c>
      <c r="L833">
        <v>-4.9619000000000003E-2</v>
      </c>
      <c r="M833">
        <v>85.937589000000003</v>
      </c>
      <c r="N833">
        <v>-240.893891</v>
      </c>
      <c r="O833">
        <v>-2.0669999999999998E-3</v>
      </c>
      <c r="P833">
        <v>85.937988000000004</v>
      </c>
      <c r="Q833">
        <v>-240.89591999999999</v>
      </c>
      <c r="R833">
        <v>-8.4400000000000002E-4</v>
      </c>
      <c r="S833">
        <v>0.20674300000000001</v>
      </c>
      <c r="T833">
        <v>1.2229999999999999E-3</v>
      </c>
    </row>
    <row r="834" spans="1:20" x14ac:dyDescent="0.25">
      <c r="A834">
        <v>832</v>
      </c>
      <c r="B834">
        <v>3</v>
      </c>
      <c r="C834" t="s">
        <v>181</v>
      </c>
      <c r="D834" t="s">
        <v>181</v>
      </c>
      <c r="E834" t="s">
        <v>80</v>
      </c>
      <c r="F834">
        <v>1.1743E-2</v>
      </c>
      <c r="G834">
        <v>379.45699999999999</v>
      </c>
      <c r="H834">
        <v>365.53500000000003</v>
      </c>
      <c r="I834">
        <v>2.0396719999999999</v>
      </c>
      <c r="J834">
        <v>0</v>
      </c>
      <c r="K834">
        <v>8.0647629999999992</v>
      </c>
      <c r="L834">
        <v>4.9088E-2</v>
      </c>
      <c r="M834">
        <v>86.660391000000004</v>
      </c>
      <c r="N834">
        <v>-240.89912000000001</v>
      </c>
      <c r="O834">
        <v>-2.5760000000000002E-3</v>
      </c>
      <c r="P834">
        <v>86.663787999999997</v>
      </c>
      <c r="Q834">
        <v>-240.89643899999999</v>
      </c>
      <c r="R834">
        <v>-3.3700000000000001E-4</v>
      </c>
      <c r="S834">
        <v>0.43274699999999999</v>
      </c>
      <c r="T834">
        <v>2.2399999999999998E-3</v>
      </c>
    </row>
    <row r="835" spans="1:20" x14ac:dyDescent="0.25">
      <c r="A835">
        <v>833</v>
      </c>
      <c r="B835">
        <v>3</v>
      </c>
      <c r="C835" t="s">
        <v>181</v>
      </c>
      <c r="D835" t="s">
        <v>181</v>
      </c>
      <c r="E835" t="s">
        <v>80</v>
      </c>
      <c r="F835">
        <v>3.5249999999999999E-3</v>
      </c>
      <c r="G835">
        <v>340.75200000000001</v>
      </c>
      <c r="H835">
        <v>293.47800000000001</v>
      </c>
      <c r="I835">
        <v>2.828722</v>
      </c>
      <c r="J835">
        <v>0</v>
      </c>
      <c r="K835">
        <v>8.0647730000000006</v>
      </c>
      <c r="L835">
        <v>4.9519000000000001E-2</v>
      </c>
      <c r="M835">
        <v>87.623639999999995</v>
      </c>
      <c r="N835">
        <v>-240.90740199999999</v>
      </c>
      <c r="O835">
        <v>-2.7680000000000001E-3</v>
      </c>
      <c r="P835">
        <v>87.631523000000001</v>
      </c>
      <c r="Q835">
        <v>-240.89698799999999</v>
      </c>
      <c r="R835">
        <v>-3.4299999999999999E-4</v>
      </c>
      <c r="S835">
        <v>1.3061100000000001</v>
      </c>
      <c r="T835">
        <v>2.4250000000000001E-3</v>
      </c>
    </row>
    <row r="836" spans="1:20" x14ac:dyDescent="0.25">
      <c r="A836">
        <v>834</v>
      </c>
      <c r="B836">
        <v>3</v>
      </c>
      <c r="C836" t="s">
        <v>181</v>
      </c>
      <c r="D836" t="s">
        <v>181</v>
      </c>
      <c r="E836" t="s">
        <v>80</v>
      </c>
      <c r="F836">
        <v>1.1608E-2</v>
      </c>
      <c r="G836">
        <v>235.64500000000001</v>
      </c>
      <c r="H836">
        <v>291.32799999999997</v>
      </c>
      <c r="I836">
        <v>2.0622379999999998</v>
      </c>
      <c r="J836">
        <v>0</v>
      </c>
      <c r="K836">
        <v>8.0647660000000005</v>
      </c>
      <c r="L836">
        <v>-4.9507000000000002E-2</v>
      </c>
      <c r="M836">
        <v>88.352371000000005</v>
      </c>
      <c r="N836">
        <v>-240.894938</v>
      </c>
      <c r="O836">
        <v>-1.147E-3</v>
      </c>
      <c r="P836">
        <v>88.357322999999994</v>
      </c>
      <c r="Q836">
        <v>-240.89726300000001</v>
      </c>
      <c r="R836">
        <v>-8.3199999999999995E-4</v>
      </c>
      <c r="S836">
        <v>0.54701100000000002</v>
      </c>
      <c r="T836">
        <v>3.1399999999999999E-4</v>
      </c>
    </row>
    <row r="837" spans="1:20" x14ac:dyDescent="0.25">
      <c r="A837">
        <v>835</v>
      </c>
      <c r="B837">
        <v>3</v>
      </c>
      <c r="C837" t="s">
        <v>181</v>
      </c>
      <c r="D837" t="s">
        <v>181</v>
      </c>
      <c r="E837" t="s">
        <v>80</v>
      </c>
      <c r="F837">
        <v>9.8476999999999995E-2</v>
      </c>
      <c r="G837">
        <v>242.89699999999999</v>
      </c>
      <c r="H837">
        <v>336.42</v>
      </c>
      <c r="I837">
        <v>2.3005049999999998</v>
      </c>
      <c r="J837">
        <v>0</v>
      </c>
      <c r="K837">
        <v>8.0647490000000008</v>
      </c>
      <c r="L837">
        <v>4.9889999999999997E-2</v>
      </c>
      <c r="M837">
        <v>89.045257000000007</v>
      </c>
      <c r="N837">
        <v>-240.92219</v>
      </c>
      <c r="O837">
        <v>1.1912000000000001E-2</v>
      </c>
      <c r="P837">
        <v>89.083122000000003</v>
      </c>
      <c r="Q837">
        <v>-240.89778100000001</v>
      </c>
      <c r="R837">
        <v>-2.92E-4</v>
      </c>
      <c r="S837">
        <v>4.5051139999999998</v>
      </c>
      <c r="T837">
        <v>1.162E-2</v>
      </c>
    </row>
    <row r="838" spans="1:20" x14ac:dyDescent="0.25">
      <c r="A838">
        <v>836</v>
      </c>
      <c r="B838">
        <v>3</v>
      </c>
      <c r="C838" t="s">
        <v>181</v>
      </c>
      <c r="D838" t="s">
        <v>181</v>
      </c>
      <c r="E838" t="s">
        <v>80</v>
      </c>
      <c r="F838">
        <v>2.5283E-2</v>
      </c>
      <c r="G838">
        <v>243.84</v>
      </c>
      <c r="H838">
        <v>263.41500000000002</v>
      </c>
      <c r="I838">
        <v>2.8665280000000002</v>
      </c>
      <c r="J838">
        <v>0</v>
      </c>
      <c r="K838">
        <v>8.0647699999999993</v>
      </c>
      <c r="L838">
        <v>-4.8883999999999997E-2</v>
      </c>
      <c r="M838">
        <v>89.813209000000001</v>
      </c>
      <c r="N838">
        <v>-240.90063900000001</v>
      </c>
      <c r="O838">
        <v>-4.4089999999999997E-3</v>
      </c>
      <c r="P838">
        <v>89.808921999999995</v>
      </c>
      <c r="Q838">
        <v>-240.89797999999999</v>
      </c>
      <c r="R838">
        <v>-7.5600000000000005E-4</v>
      </c>
      <c r="S838">
        <v>0.50451599999999996</v>
      </c>
      <c r="T838">
        <v>3.653E-3</v>
      </c>
    </row>
    <row r="839" spans="1:20" x14ac:dyDescent="0.25">
      <c r="A839">
        <v>837</v>
      </c>
      <c r="B839">
        <v>3</v>
      </c>
      <c r="C839" t="s">
        <v>181</v>
      </c>
      <c r="D839" t="s">
        <v>181</v>
      </c>
      <c r="E839" t="s">
        <v>80</v>
      </c>
      <c r="F839">
        <v>1.1770000000000001E-3</v>
      </c>
      <c r="G839">
        <v>389.67899999999997</v>
      </c>
      <c r="H839">
        <v>384.71300000000002</v>
      </c>
      <c r="I839">
        <v>2.936633</v>
      </c>
      <c r="J839">
        <v>0</v>
      </c>
      <c r="K839">
        <v>8.064781</v>
      </c>
      <c r="L839">
        <v>-4.9625000000000002E-2</v>
      </c>
      <c r="M839">
        <v>90.798589000000007</v>
      </c>
      <c r="N839">
        <v>-240.87183200000001</v>
      </c>
      <c r="O839">
        <v>-2.2699999999999999E-4</v>
      </c>
      <c r="P839">
        <v>90.776657</v>
      </c>
      <c r="Q839">
        <v>-240.89846800000001</v>
      </c>
      <c r="R839">
        <v>-7.3099999999999999E-4</v>
      </c>
      <c r="S839">
        <v>3.4503710000000001</v>
      </c>
      <c r="T839">
        <v>5.04E-4</v>
      </c>
    </row>
    <row r="840" spans="1:20" x14ac:dyDescent="0.25">
      <c r="A840">
        <v>838</v>
      </c>
      <c r="B840">
        <v>2</v>
      </c>
      <c r="C840" t="s">
        <v>182</v>
      </c>
      <c r="D840" t="s">
        <v>182</v>
      </c>
      <c r="E840" t="s">
        <v>80</v>
      </c>
      <c r="F840">
        <v>9.3679999999999996E-3</v>
      </c>
      <c r="G840">
        <v>186.69</v>
      </c>
      <c r="H840">
        <v>288.56700000000001</v>
      </c>
      <c r="I840">
        <v>1.5202</v>
      </c>
      <c r="J840">
        <v>0</v>
      </c>
      <c r="K840">
        <v>8.0647730000000006</v>
      </c>
      <c r="L840">
        <v>4.9449E-2</v>
      </c>
      <c r="M840">
        <v>91.489256999999995</v>
      </c>
      <c r="N840">
        <v>-240.90253799999999</v>
      </c>
      <c r="O840">
        <v>2.5330000000000001E-3</v>
      </c>
      <c r="P840">
        <v>91.502457000000007</v>
      </c>
      <c r="Q840">
        <v>-240.899002</v>
      </c>
      <c r="R840">
        <v>-2.6600000000000001E-4</v>
      </c>
      <c r="S840">
        <v>1.3665240000000001</v>
      </c>
      <c r="T840">
        <v>2.2669999999999999E-3</v>
      </c>
    </row>
    <row r="841" spans="1:20" x14ac:dyDescent="0.25">
      <c r="A841">
        <v>839</v>
      </c>
      <c r="B841">
        <v>2</v>
      </c>
      <c r="C841" t="s">
        <v>182</v>
      </c>
      <c r="D841" t="s">
        <v>182</v>
      </c>
      <c r="E841" t="s">
        <v>80</v>
      </c>
      <c r="F841">
        <v>1.16E-4</v>
      </c>
      <c r="G841">
        <v>165.52199999999999</v>
      </c>
      <c r="H841">
        <v>241.911</v>
      </c>
      <c r="I841">
        <v>1.512853</v>
      </c>
      <c r="J841">
        <v>0</v>
      </c>
      <c r="K841">
        <v>8.0647719999999996</v>
      </c>
      <c r="L841">
        <v>-5.0001999999999998E-2</v>
      </c>
      <c r="M841">
        <v>92.236294000000001</v>
      </c>
      <c r="N841">
        <v>-240.89152000000001</v>
      </c>
      <c r="O841">
        <v>-6.8199999999999999E-4</v>
      </c>
      <c r="P841">
        <v>92.228256000000002</v>
      </c>
      <c r="Q841">
        <v>-240.899216</v>
      </c>
      <c r="R841">
        <v>-7.7099999999999998E-4</v>
      </c>
      <c r="S841">
        <v>1.112797</v>
      </c>
      <c r="T841">
        <v>8.8999999999999995E-5</v>
      </c>
    </row>
    <row r="842" spans="1:20" x14ac:dyDescent="0.25">
      <c r="A842">
        <v>840</v>
      </c>
      <c r="B842">
        <v>2</v>
      </c>
      <c r="C842" t="s">
        <v>182</v>
      </c>
      <c r="D842" t="s">
        <v>182</v>
      </c>
      <c r="E842" t="s">
        <v>80</v>
      </c>
      <c r="F842">
        <v>6.1859999999999997E-3</v>
      </c>
      <c r="G842">
        <v>243.03899999999999</v>
      </c>
      <c r="H842">
        <v>375.98700000000002</v>
      </c>
      <c r="I842">
        <v>2.0086469999999998</v>
      </c>
      <c r="J842">
        <v>0</v>
      </c>
      <c r="K842">
        <v>8.0647599999999997</v>
      </c>
      <c r="L842">
        <v>-5.0141999999999999E-2</v>
      </c>
      <c r="M842">
        <v>93.184043000000003</v>
      </c>
      <c r="N842">
        <v>-240.90002799999999</v>
      </c>
      <c r="O842">
        <v>1.482E-3</v>
      </c>
      <c r="P842">
        <v>93.195992000000004</v>
      </c>
      <c r="Q842">
        <v>-240.899765</v>
      </c>
      <c r="R842">
        <v>-8.1700000000000002E-4</v>
      </c>
      <c r="S842">
        <v>1.195112</v>
      </c>
      <c r="T842">
        <v>6.6500000000000001E-4</v>
      </c>
    </row>
    <row r="843" spans="1:20" x14ac:dyDescent="0.25">
      <c r="A843">
        <v>841</v>
      </c>
      <c r="B843">
        <v>2</v>
      </c>
      <c r="C843" t="s">
        <v>182</v>
      </c>
      <c r="D843" t="s">
        <v>182</v>
      </c>
      <c r="E843" t="s">
        <v>80</v>
      </c>
      <c r="F843">
        <v>2.6099000000000001E-2</v>
      </c>
      <c r="G843">
        <v>179.90799999999999</v>
      </c>
      <c r="H843">
        <v>326.697</v>
      </c>
      <c r="I843">
        <v>1.2673239999999999</v>
      </c>
      <c r="J843">
        <v>0</v>
      </c>
      <c r="K843">
        <v>8.064762</v>
      </c>
      <c r="L843">
        <v>4.9366E-2</v>
      </c>
      <c r="M843">
        <v>93.822790999999995</v>
      </c>
      <c r="N843">
        <v>-241.000595</v>
      </c>
      <c r="O843">
        <v>-2.4039999999999999E-3</v>
      </c>
      <c r="P843">
        <v>93.921790999999999</v>
      </c>
      <c r="Q843">
        <v>-240.900406</v>
      </c>
      <c r="R843">
        <v>-3.6999999999999999E-4</v>
      </c>
      <c r="S843">
        <v>14.085051999999999</v>
      </c>
      <c r="T843">
        <v>2.0349999999999999E-3</v>
      </c>
    </row>
    <row r="844" spans="1:20" x14ac:dyDescent="0.25">
      <c r="A844">
        <v>842</v>
      </c>
      <c r="B844">
        <v>2</v>
      </c>
      <c r="C844" t="s">
        <v>182</v>
      </c>
      <c r="D844" t="s">
        <v>182</v>
      </c>
      <c r="E844" t="s">
        <v>80</v>
      </c>
      <c r="F844">
        <v>2.6150000000000001E-3</v>
      </c>
      <c r="G844">
        <v>188.47200000000001</v>
      </c>
      <c r="H844">
        <v>364.27600000000001</v>
      </c>
      <c r="I844">
        <v>1.701757</v>
      </c>
      <c r="J844">
        <v>0</v>
      </c>
      <c r="K844">
        <v>8.0647649999999995</v>
      </c>
      <c r="L844">
        <v>-4.8911999999999997E-2</v>
      </c>
      <c r="M844">
        <v>94.633985999999993</v>
      </c>
      <c r="N844">
        <v>-240.907613</v>
      </c>
      <c r="O844">
        <v>8.8999999999999995E-4</v>
      </c>
      <c r="P844">
        <v>94.647598000000002</v>
      </c>
      <c r="Q844">
        <v>-240.900665</v>
      </c>
      <c r="R844">
        <v>-8.61E-4</v>
      </c>
      <c r="S844">
        <v>1.5282500000000001</v>
      </c>
      <c r="T844">
        <v>3.0000000000000001E-5</v>
      </c>
    </row>
    <row r="845" spans="1:20" x14ac:dyDescent="0.25">
      <c r="A845">
        <v>843</v>
      </c>
      <c r="B845">
        <v>2</v>
      </c>
      <c r="C845" t="s">
        <v>182</v>
      </c>
      <c r="D845" t="s">
        <v>182</v>
      </c>
      <c r="E845" t="s">
        <v>80</v>
      </c>
      <c r="F845">
        <v>3.21E-4</v>
      </c>
      <c r="G845">
        <v>172.92500000000001</v>
      </c>
      <c r="H845">
        <v>248.81200000000001</v>
      </c>
      <c r="I845">
        <v>1.949417</v>
      </c>
      <c r="J845">
        <v>0</v>
      </c>
      <c r="K845">
        <v>8.0647739999999999</v>
      </c>
      <c r="L845">
        <v>-4.9125000000000002E-2</v>
      </c>
      <c r="M845">
        <v>95.614659000000003</v>
      </c>
      <c r="N845">
        <v>-240.90536399999999</v>
      </c>
      <c r="O845">
        <v>-1.3320000000000001E-3</v>
      </c>
      <c r="P845">
        <v>95.615334000000004</v>
      </c>
      <c r="Q845">
        <v>-240.901321</v>
      </c>
      <c r="R845">
        <v>-8.8699999999999998E-4</v>
      </c>
      <c r="S845">
        <v>0.40986699999999998</v>
      </c>
      <c r="T845">
        <v>4.4499999999999997E-4</v>
      </c>
    </row>
    <row r="846" spans="1:20" x14ac:dyDescent="0.25">
      <c r="A846">
        <v>844</v>
      </c>
      <c r="B846">
        <v>2</v>
      </c>
      <c r="C846" t="s">
        <v>182</v>
      </c>
      <c r="D846" t="s">
        <v>182</v>
      </c>
      <c r="E846" t="s">
        <v>80</v>
      </c>
      <c r="F846">
        <v>4.6340000000000001E-3</v>
      </c>
      <c r="G846">
        <v>203.94</v>
      </c>
      <c r="H846">
        <v>274.22800000000001</v>
      </c>
      <c r="I846">
        <v>1.3578520000000001</v>
      </c>
      <c r="J846">
        <v>0</v>
      </c>
      <c r="K846">
        <v>8.0647769999999994</v>
      </c>
      <c r="L846">
        <v>4.8758999999999997E-2</v>
      </c>
      <c r="M846">
        <v>96.327243999999993</v>
      </c>
      <c r="N846">
        <v>-240.92690899999999</v>
      </c>
      <c r="O846">
        <v>-1.8959999999999999E-3</v>
      </c>
      <c r="P846">
        <v>96.341132999999999</v>
      </c>
      <c r="Q846">
        <v>-240.902008</v>
      </c>
      <c r="R846">
        <v>-4.28E-4</v>
      </c>
      <c r="S846">
        <v>2.8512559999999998</v>
      </c>
      <c r="T846">
        <v>1.4679999999999999E-3</v>
      </c>
    </row>
    <row r="847" spans="1:20" x14ac:dyDescent="0.25">
      <c r="A847">
        <v>845</v>
      </c>
      <c r="B847">
        <v>2</v>
      </c>
      <c r="C847" t="s">
        <v>182</v>
      </c>
      <c r="D847" t="s">
        <v>182</v>
      </c>
      <c r="E847" t="s">
        <v>80</v>
      </c>
      <c r="F847">
        <v>6.071E-3</v>
      </c>
      <c r="G847">
        <v>276.38600000000002</v>
      </c>
      <c r="H847">
        <v>439.67</v>
      </c>
      <c r="I847">
        <v>1.4267209999999999</v>
      </c>
      <c r="J847">
        <v>0</v>
      </c>
      <c r="K847">
        <v>8.064781</v>
      </c>
      <c r="L847">
        <v>-4.8833000000000001E-2</v>
      </c>
      <c r="M847">
        <v>97.087056000000004</v>
      </c>
      <c r="N847">
        <v>-240.89652899999999</v>
      </c>
      <c r="O847">
        <v>-3.6020000000000002E-3</v>
      </c>
      <c r="P847">
        <v>97.066933000000006</v>
      </c>
      <c r="Q847">
        <v>-240.90231299999999</v>
      </c>
      <c r="R847">
        <v>-9.0200000000000002E-4</v>
      </c>
      <c r="S847">
        <v>2.0937790000000001</v>
      </c>
      <c r="T847">
        <v>2.7000000000000001E-3</v>
      </c>
    </row>
    <row r="848" spans="1:20" x14ac:dyDescent="0.25">
      <c r="A848">
        <v>846</v>
      </c>
      <c r="B848">
        <v>3</v>
      </c>
      <c r="C848" t="s">
        <v>183</v>
      </c>
      <c r="D848" t="s">
        <v>183</v>
      </c>
      <c r="E848" t="s">
        <v>80</v>
      </c>
      <c r="F848">
        <v>1.0246E-2</v>
      </c>
      <c r="G848">
        <v>391.11599999999999</v>
      </c>
      <c r="H848">
        <v>367.75900000000001</v>
      </c>
      <c r="I848">
        <v>3.0846789999999999</v>
      </c>
      <c r="J848">
        <v>0</v>
      </c>
      <c r="K848">
        <v>8.0647749999999991</v>
      </c>
      <c r="L848">
        <v>-4.9700000000000001E-2</v>
      </c>
      <c r="M848">
        <v>98.080253999999996</v>
      </c>
      <c r="N848">
        <v>-240.85254599999999</v>
      </c>
      <c r="O848">
        <v>7.7499999999999997E-4</v>
      </c>
      <c r="P848">
        <v>98.034667999999996</v>
      </c>
      <c r="Q848">
        <v>-240.90301500000001</v>
      </c>
      <c r="R848">
        <v>-9.0899999999999998E-4</v>
      </c>
      <c r="S848">
        <v>6.800942</v>
      </c>
      <c r="T848">
        <v>1.34E-4</v>
      </c>
    </row>
    <row r="849" spans="1:20" x14ac:dyDescent="0.25">
      <c r="A849">
        <v>847</v>
      </c>
      <c r="B849">
        <v>3</v>
      </c>
      <c r="C849" t="s">
        <v>183</v>
      </c>
      <c r="D849" t="s">
        <v>183</v>
      </c>
      <c r="E849" t="s">
        <v>80</v>
      </c>
      <c r="F849">
        <v>3.9760000000000004E-3</v>
      </c>
      <c r="G849">
        <v>376.98500000000001</v>
      </c>
      <c r="H849">
        <v>376.02699999999999</v>
      </c>
      <c r="I849">
        <v>2.063415</v>
      </c>
      <c r="J849">
        <v>0</v>
      </c>
      <c r="K849">
        <v>8.0647559999999991</v>
      </c>
      <c r="L849">
        <v>4.9126999999999997E-2</v>
      </c>
      <c r="M849">
        <v>98.736034000000004</v>
      </c>
      <c r="N849">
        <v>-240.92640700000001</v>
      </c>
      <c r="O849">
        <v>-6.1200000000000002E-4</v>
      </c>
      <c r="P849">
        <v>98.760468000000003</v>
      </c>
      <c r="Q849">
        <v>-240.90364099999999</v>
      </c>
      <c r="R849">
        <v>-3.9199999999999999E-4</v>
      </c>
      <c r="S849">
        <v>3.3395630000000001</v>
      </c>
      <c r="T849">
        <v>2.2000000000000001E-4</v>
      </c>
    </row>
    <row r="850" spans="1:20" x14ac:dyDescent="0.25">
      <c r="A850">
        <v>848</v>
      </c>
      <c r="B850">
        <v>3</v>
      </c>
      <c r="C850" t="s">
        <v>183</v>
      </c>
      <c r="D850" t="s">
        <v>183</v>
      </c>
      <c r="E850" t="s">
        <v>80</v>
      </c>
      <c r="F850">
        <v>2.2483E-2</v>
      </c>
      <c r="G850">
        <v>413.20400000000001</v>
      </c>
      <c r="H850">
        <v>428.202</v>
      </c>
      <c r="I850">
        <v>2.3324699999999998</v>
      </c>
      <c r="J850">
        <v>0</v>
      </c>
      <c r="K850">
        <v>8.0647629999999992</v>
      </c>
      <c r="L850">
        <v>-4.8888000000000001E-2</v>
      </c>
      <c r="M850">
        <v>99.537706</v>
      </c>
      <c r="N850">
        <v>-240.86326</v>
      </c>
      <c r="O850">
        <v>-9.2E-5</v>
      </c>
      <c r="P850">
        <v>99.486266999999998</v>
      </c>
      <c r="Q850">
        <v>-240.90396100000001</v>
      </c>
      <c r="R850">
        <v>-8.8199999999999997E-4</v>
      </c>
      <c r="S850">
        <v>6.5593539999999999</v>
      </c>
      <c r="T850">
        <v>7.9000000000000001E-4</v>
      </c>
    </row>
    <row r="851" spans="1:20" x14ac:dyDescent="0.25">
      <c r="A851">
        <v>849</v>
      </c>
      <c r="B851">
        <v>3</v>
      </c>
      <c r="C851" t="s">
        <v>183</v>
      </c>
      <c r="D851" t="s">
        <v>183</v>
      </c>
      <c r="E851" t="s">
        <v>80</v>
      </c>
      <c r="F851">
        <v>3.2439999999999999E-3</v>
      </c>
      <c r="G851">
        <v>348.48500000000001</v>
      </c>
      <c r="H851">
        <v>350.86900000000003</v>
      </c>
      <c r="I851">
        <v>2.669022</v>
      </c>
      <c r="J851">
        <v>0</v>
      </c>
      <c r="K851">
        <v>8.0647749999999991</v>
      </c>
      <c r="L851">
        <v>-4.8986000000000002E-2</v>
      </c>
      <c r="M851">
        <v>100.446305</v>
      </c>
      <c r="N851">
        <v>-240.88011299999999</v>
      </c>
      <c r="O851">
        <v>-2.9450000000000001E-3</v>
      </c>
      <c r="P851">
        <v>100.454002</v>
      </c>
      <c r="Q851">
        <v>-240.904663</v>
      </c>
      <c r="R851">
        <v>-8.7600000000000004E-4</v>
      </c>
      <c r="S851">
        <v>2.5728949999999999</v>
      </c>
      <c r="T851">
        <v>2.0690000000000001E-3</v>
      </c>
    </row>
    <row r="852" spans="1:20" x14ac:dyDescent="0.25">
      <c r="A852">
        <v>850</v>
      </c>
      <c r="B852">
        <v>3</v>
      </c>
      <c r="C852" t="s">
        <v>183</v>
      </c>
      <c r="D852" t="s">
        <v>183</v>
      </c>
      <c r="E852" t="s">
        <v>80</v>
      </c>
      <c r="F852">
        <v>1.6923000000000001E-2</v>
      </c>
      <c r="G852">
        <v>215.328</v>
      </c>
      <c r="H852">
        <v>473.351</v>
      </c>
      <c r="I852">
        <v>2.3500260000000002</v>
      </c>
      <c r="J852">
        <v>0</v>
      </c>
      <c r="K852">
        <v>8.0647760000000002</v>
      </c>
      <c r="L852">
        <v>4.9015000000000003E-2</v>
      </c>
      <c r="M852">
        <v>101.222983</v>
      </c>
      <c r="N852">
        <v>-240.90527299999999</v>
      </c>
      <c r="O852">
        <v>3.6440000000000001E-3</v>
      </c>
      <c r="P852">
        <v>101.179802</v>
      </c>
      <c r="Q852">
        <v>-240.90536499999999</v>
      </c>
      <c r="R852">
        <v>-3.8400000000000001E-4</v>
      </c>
      <c r="S852">
        <v>4.318098</v>
      </c>
      <c r="T852">
        <v>3.2599999999999999E-3</v>
      </c>
    </row>
    <row r="853" spans="1:20" x14ac:dyDescent="0.25">
      <c r="A853">
        <v>851</v>
      </c>
      <c r="B853">
        <v>4</v>
      </c>
      <c r="C853" t="s">
        <v>184</v>
      </c>
      <c r="D853" t="s">
        <v>184</v>
      </c>
      <c r="E853" t="s">
        <v>80</v>
      </c>
      <c r="F853">
        <v>3.2372999999999999E-2</v>
      </c>
      <c r="G853">
        <v>300.73500000000001</v>
      </c>
      <c r="H853">
        <v>328.947</v>
      </c>
      <c r="I853">
        <v>2.7358630000000002</v>
      </c>
      <c r="J853">
        <v>0</v>
      </c>
      <c r="K853">
        <v>8.0647830000000003</v>
      </c>
      <c r="L853">
        <v>-4.8777000000000001E-2</v>
      </c>
      <c r="M853">
        <v>101.936527</v>
      </c>
      <c r="N853">
        <v>-240.886427</v>
      </c>
      <c r="O853">
        <v>2.8600000000000001E-4</v>
      </c>
      <c r="P853">
        <v>101.905602</v>
      </c>
      <c r="Q853">
        <v>-240.90562399999999</v>
      </c>
      <c r="R853">
        <v>-8.4800000000000001E-4</v>
      </c>
      <c r="S853">
        <v>3.6399729999999999</v>
      </c>
      <c r="T853">
        <v>5.62E-4</v>
      </c>
    </row>
    <row r="854" spans="1:20" x14ac:dyDescent="0.25">
      <c r="A854">
        <v>852</v>
      </c>
      <c r="B854">
        <v>4</v>
      </c>
      <c r="C854" t="s">
        <v>184</v>
      </c>
      <c r="D854" t="s">
        <v>184</v>
      </c>
      <c r="E854" t="s">
        <v>80</v>
      </c>
      <c r="F854">
        <v>3.8779999999999999E-3</v>
      </c>
      <c r="G854">
        <v>258.63299999999998</v>
      </c>
      <c r="H854">
        <v>281.30700000000002</v>
      </c>
      <c r="I854">
        <v>3.8466640000000001</v>
      </c>
      <c r="J854">
        <v>0</v>
      </c>
      <c r="K854">
        <v>8.0647669999999998</v>
      </c>
      <c r="L854">
        <v>-4.9512E-2</v>
      </c>
      <c r="M854">
        <v>102.906147</v>
      </c>
      <c r="N854">
        <v>-240.89019099999999</v>
      </c>
      <c r="O854">
        <v>6.2000000000000003E-5</v>
      </c>
      <c r="P854">
        <v>102.87333700000001</v>
      </c>
      <c r="Q854">
        <v>-240.906204</v>
      </c>
      <c r="R854">
        <v>-8.4500000000000005E-4</v>
      </c>
      <c r="S854">
        <v>3.6508889999999998</v>
      </c>
      <c r="T854">
        <v>7.8299999999999995E-4</v>
      </c>
    </row>
    <row r="855" spans="1:20" x14ac:dyDescent="0.25">
      <c r="A855">
        <v>853</v>
      </c>
      <c r="B855">
        <v>4</v>
      </c>
      <c r="C855" t="s">
        <v>184</v>
      </c>
      <c r="D855" t="s">
        <v>184</v>
      </c>
      <c r="E855" t="s">
        <v>80</v>
      </c>
      <c r="F855">
        <v>2.7965E-2</v>
      </c>
      <c r="G855">
        <v>282.37099999999998</v>
      </c>
      <c r="H855">
        <v>284.255</v>
      </c>
      <c r="I855">
        <v>2.5063399999999998</v>
      </c>
      <c r="J855">
        <v>0</v>
      </c>
      <c r="K855">
        <v>8.0647540000000006</v>
      </c>
      <c r="L855">
        <v>4.9381000000000001E-2</v>
      </c>
      <c r="M855">
        <v>103.58813600000001</v>
      </c>
      <c r="N855">
        <v>-240.928122</v>
      </c>
      <c r="O855">
        <v>-3.614E-3</v>
      </c>
      <c r="P855">
        <v>103.599136</v>
      </c>
      <c r="Q855">
        <v>-240.90687600000001</v>
      </c>
      <c r="R855">
        <v>-3.8699999999999997E-4</v>
      </c>
      <c r="S855">
        <v>2.392506</v>
      </c>
      <c r="T855">
        <v>3.228E-3</v>
      </c>
    </row>
    <row r="856" spans="1:20" x14ac:dyDescent="0.25">
      <c r="A856">
        <v>854</v>
      </c>
      <c r="B856">
        <v>4</v>
      </c>
      <c r="C856" t="s">
        <v>184</v>
      </c>
      <c r="D856" t="s">
        <v>184</v>
      </c>
      <c r="E856" t="s">
        <v>80</v>
      </c>
      <c r="F856">
        <v>4.0612000000000002E-2</v>
      </c>
      <c r="G856">
        <v>620.70100000000002</v>
      </c>
      <c r="H856">
        <v>383.77499999999998</v>
      </c>
      <c r="I856">
        <v>3.0693389999999998</v>
      </c>
      <c r="J856">
        <v>0</v>
      </c>
      <c r="K856">
        <v>8.0647629999999992</v>
      </c>
      <c r="L856">
        <v>-4.8773999999999998E-2</v>
      </c>
      <c r="M856">
        <v>104.333066</v>
      </c>
      <c r="N856">
        <v>-240.87579600000001</v>
      </c>
      <c r="O856">
        <v>-3.2039999999999998E-3</v>
      </c>
      <c r="P856">
        <v>104.32493599999999</v>
      </c>
      <c r="Q856">
        <v>-240.907104</v>
      </c>
      <c r="R856">
        <v>-8.4599999999999996E-4</v>
      </c>
      <c r="S856">
        <v>3.2346710000000001</v>
      </c>
      <c r="T856">
        <v>2.3579999999999999E-3</v>
      </c>
    </row>
    <row r="857" spans="1:20" x14ac:dyDescent="0.25">
      <c r="A857">
        <v>855</v>
      </c>
      <c r="B857">
        <v>4</v>
      </c>
      <c r="C857" t="s">
        <v>184</v>
      </c>
      <c r="D857" t="s">
        <v>184</v>
      </c>
      <c r="E857" t="s">
        <v>80</v>
      </c>
      <c r="F857">
        <v>6.0137999999999997E-2</v>
      </c>
      <c r="G857">
        <v>282.57</v>
      </c>
      <c r="H857">
        <v>298.66899999999998</v>
      </c>
      <c r="I857">
        <v>3.7924259999999999</v>
      </c>
      <c r="J857">
        <v>0</v>
      </c>
      <c r="K857">
        <v>8.0647789999999997</v>
      </c>
      <c r="L857">
        <v>-4.8746999999999999E-2</v>
      </c>
      <c r="M857">
        <v>105.334203</v>
      </c>
      <c r="N857">
        <v>-240.84696400000001</v>
      </c>
      <c r="O857">
        <v>-2.8930000000000002E-3</v>
      </c>
      <c r="P857">
        <v>105.292671</v>
      </c>
      <c r="Q857">
        <v>-240.907578</v>
      </c>
      <c r="R857">
        <v>-8.0800000000000002E-4</v>
      </c>
      <c r="S857">
        <v>7.3476860000000004</v>
      </c>
      <c r="T857">
        <v>2.085E-3</v>
      </c>
    </row>
    <row r="858" spans="1:20" x14ac:dyDescent="0.25">
      <c r="A858">
        <v>856</v>
      </c>
      <c r="B858">
        <v>4</v>
      </c>
      <c r="C858" t="s">
        <v>184</v>
      </c>
      <c r="D858" t="s">
        <v>184</v>
      </c>
      <c r="E858" t="s">
        <v>80</v>
      </c>
      <c r="F858">
        <v>5.4219999999999997E-3</v>
      </c>
      <c r="G858">
        <v>326.62599999999998</v>
      </c>
      <c r="H858">
        <v>242.85</v>
      </c>
      <c r="I858">
        <v>2.5588549999999999</v>
      </c>
      <c r="J858">
        <v>0</v>
      </c>
      <c r="K858">
        <v>8.0595479999999995</v>
      </c>
      <c r="L858">
        <v>4.8937000000000001E-2</v>
      </c>
      <c r="M858">
        <v>106.00021700000001</v>
      </c>
      <c r="N858">
        <v>-240.91670999999999</v>
      </c>
      <c r="O858">
        <v>-1.1169999999999999E-3</v>
      </c>
      <c r="P858">
        <v>106.01836400000001</v>
      </c>
      <c r="Q858">
        <v>-240.90820299999999</v>
      </c>
      <c r="R858">
        <v>-3.4299999999999999E-4</v>
      </c>
      <c r="S858">
        <v>2.0041799999999999</v>
      </c>
      <c r="T858">
        <v>7.7300000000000003E-4</v>
      </c>
    </row>
    <row r="859" spans="1:20" x14ac:dyDescent="0.25">
      <c r="A859">
        <v>857</v>
      </c>
      <c r="B859">
        <v>4</v>
      </c>
      <c r="C859" t="s">
        <v>184</v>
      </c>
      <c r="D859" t="s">
        <v>184</v>
      </c>
      <c r="E859" t="s">
        <v>80</v>
      </c>
      <c r="F859">
        <v>4.633E-3</v>
      </c>
      <c r="G859">
        <v>476.202</v>
      </c>
      <c r="H859">
        <v>317.60000000000002</v>
      </c>
      <c r="I859">
        <v>3.8507389999999999</v>
      </c>
      <c r="J859">
        <v>0</v>
      </c>
      <c r="K859">
        <v>7.9882330000000001</v>
      </c>
      <c r="L859">
        <v>5.0041000000000002E-2</v>
      </c>
      <c r="M859">
        <v>106.976816</v>
      </c>
      <c r="N859">
        <v>-240.90222299999999</v>
      </c>
      <c r="O859">
        <v>-1.601E-3</v>
      </c>
      <c r="P859">
        <v>106.98181200000001</v>
      </c>
      <c r="Q859">
        <v>-240.90884399999999</v>
      </c>
      <c r="R859">
        <v>-3.68E-4</v>
      </c>
      <c r="S859">
        <v>0.82940599999999998</v>
      </c>
      <c r="T859">
        <v>1.2329999999999999E-3</v>
      </c>
    </row>
    <row r="860" spans="1:20" x14ac:dyDescent="0.25">
      <c r="A860">
        <v>858</v>
      </c>
      <c r="B860">
        <v>5</v>
      </c>
      <c r="C860" t="s">
        <v>185</v>
      </c>
      <c r="D860" t="s">
        <v>185</v>
      </c>
      <c r="E860" t="s">
        <v>80</v>
      </c>
      <c r="F860">
        <v>1.6952999999999999E-2</v>
      </c>
      <c r="G860">
        <v>535.56799999999998</v>
      </c>
      <c r="H860">
        <v>331.928</v>
      </c>
      <c r="I860">
        <v>3.7253259999999999</v>
      </c>
      <c r="J860">
        <v>0</v>
      </c>
      <c r="K860">
        <v>7.8788980000000004</v>
      </c>
      <c r="L860">
        <v>-5.1491000000000002E-2</v>
      </c>
      <c r="M860">
        <v>107.67268900000001</v>
      </c>
      <c r="N860">
        <v>-240.96229199999999</v>
      </c>
      <c r="O860">
        <v>1.7489999999999999E-3</v>
      </c>
      <c r="P860">
        <v>107.69553399999999</v>
      </c>
      <c r="Q860">
        <v>-240.90917999999999</v>
      </c>
      <c r="R860">
        <v>-8.8800000000000001E-4</v>
      </c>
      <c r="S860">
        <v>5.7816910000000004</v>
      </c>
      <c r="T860">
        <v>8.61E-4</v>
      </c>
    </row>
    <row r="861" spans="1:20" x14ac:dyDescent="0.25">
      <c r="A861">
        <v>859</v>
      </c>
      <c r="B861">
        <v>5</v>
      </c>
      <c r="C861" t="s">
        <v>185</v>
      </c>
      <c r="D861" t="s">
        <v>185</v>
      </c>
      <c r="E861" t="s">
        <v>80</v>
      </c>
      <c r="F861">
        <v>3.6704000000000001E-2</v>
      </c>
      <c r="G861">
        <v>558.90700000000004</v>
      </c>
      <c r="H861">
        <v>357.49700000000001</v>
      </c>
      <c r="I861">
        <v>3.3336950000000001</v>
      </c>
      <c r="J861">
        <v>0</v>
      </c>
      <c r="K861">
        <v>7.7489160000000004</v>
      </c>
      <c r="L861">
        <v>5.1491000000000002E-2</v>
      </c>
      <c r="M861">
        <v>108.406396</v>
      </c>
      <c r="N861">
        <v>-240.88090700000001</v>
      </c>
      <c r="O861">
        <v>-2.1480000000000002E-3</v>
      </c>
      <c r="P861">
        <v>108.398163</v>
      </c>
      <c r="Q861">
        <v>-240.90988200000001</v>
      </c>
      <c r="R861">
        <v>-3.9399999999999998E-4</v>
      </c>
      <c r="S861">
        <v>3.0121699999999998</v>
      </c>
      <c r="T861">
        <v>1.7539999999999999E-3</v>
      </c>
    </row>
    <row r="862" spans="1:20" x14ac:dyDescent="0.25">
      <c r="A862">
        <v>860</v>
      </c>
      <c r="B862">
        <v>6</v>
      </c>
      <c r="C862" t="s">
        <v>186</v>
      </c>
      <c r="D862" t="s">
        <v>186</v>
      </c>
      <c r="E862" t="s">
        <v>80</v>
      </c>
      <c r="F862">
        <v>9.2090000000000002E-3</v>
      </c>
      <c r="G862">
        <v>368.08199999999999</v>
      </c>
      <c r="H862">
        <v>278.108</v>
      </c>
      <c r="I862">
        <v>5.3236239999999997</v>
      </c>
      <c r="J862">
        <v>0</v>
      </c>
      <c r="K862">
        <v>7.5902070000000004</v>
      </c>
      <c r="L862">
        <v>5.2409999999999998E-2</v>
      </c>
      <c r="M862">
        <v>109.33544500000001</v>
      </c>
      <c r="N862">
        <v>-240.90885900000001</v>
      </c>
      <c r="O862">
        <v>2.1289999999999998E-3</v>
      </c>
      <c r="P862">
        <v>109.317345</v>
      </c>
      <c r="Q862">
        <v>-240.910461</v>
      </c>
      <c r="R862">
        <v>-3.77E-4</v>
      </c>
      <c r="S862">
        <v>1.817097</v>
      </c>
      <c r="T862">
        <v>1.7520000000000001E-3</v>
      </c>
    </row>
    <row r="863" spans="1:20" x14ac:dyDescent="0.25">
      <c r="A863">
        <v>861</v>
      </c>
      <c r="B863">
        <v>6</v>
      </c>
      <c r="C863" t="s">
        <v>186</v>
      </c>
      <c r="D863" t="s">
        <v>186</v>
      </c>
      <c r="E863" t="s">
        <v>80</v>
      </c>
      <c r="F863">
        <v>2.8892000000000001E-2</v>
      </c>
      <c r="G863">
        <v>611.47199999999998</v>
      </c>
      <c r="H863">
        <v>335.24700000000001</v>
      </c>
      <c r="I863">
        <v>4.342962</v>
      </c>
      <c r="J863">
        <v>0</v>
      </c>
      <c r="K863">
        <v>7.4982150000000001</v>
      </c>
      <c r="L863">
        <v>-5.3547999999999998E-2</v>
      </c>
      <c r="M863">
        <v>110.022068</v>
      </c>
      <c r="N863">
        <v>-240.827438</v>
      </c>
      <c r="O863">
        <v>-6.2009999999999999E-3</v>
      </c>
      <c r="P863">
        <v>109.99567399999999</v>
      </c>
      <c r="Q863">
        <v>-240.91073600000001</v>
      </c>
      <c r="R863">
        <v>-9.19E-4</v>
      </c>
      <c r="S863">
        <v>8.7379949999999997</v>
      </c>
      <c r="T863">
        <v>5.2810000000000001E-3</v>
      </c>
    </row>
    <row r="864" spans="1:20" x14ac:dyDescent="0.25">
      <c r="A864">
        <v>862</v>
      </c>
      <c r="B864">
        <v>6</v>
      </c>
      <c r="C864" t="s">
        <v>186</v>
      </c>
      <c r="D864" t="s">
        <v>186</v>
      </c>
      <c r="E864" t="s">
        <v>80</v>
      </c>
      <c r="F864">
        <v>2.7311999999999999E-2</v>
      </c>
      <c r="G864">
        <v>710.93200000000002</v>
      </c>
      <c r="H864">
        <v>382.60899999999998</v>
      </c>
      <c r="I864">
        <v>4.1665869999999998</v>
      </c>
      <c r="J864">
        <v>0</v>
      </c>
      <c r="K864">
        <v>7.4248209999999997</v>
      </c>
      <c r="L864">
        <v>5.3784999999999999E-2</v>
      </c>
      <c r="M864">
        <v>110.65990499999999</v>
      </c>
      <c r="N864">
        <v>-240.92472900000001</v>
      </c>
      <c r="O864">
        <v>-7.2000000000000002E-5</v>
      </c>
      <c r="P864">
        <v>110.666763</v>
      </c>
      <c r="Q864">
        <v>-240.911407</v>
      </c>
      <c r="R864">
        <v>-3.9199999999999999E-4</v>
      </c>
      <c r="S864">
        <v>1.4983599999999999</v>
      </c>
      <c r="T864">
        <v>3.2000000000000003E-4</v>
      </c>
    </row>
    <row r="865" spans="1:20" x14ac:dyDescent="0.25">
      <c r="A865">
        <v>863</v>
      </c>
      <c r="B865">
        <v>6</v>
      </c>
      <c r="C865" t="s">
        <v>186</v>
      </c>
      <c r="D865" t="s">
        <v>186</v>
      </c>
      <c r="E865" t="s">
        <v>80</v>
      </c>
      <c r="F865">
        <v>1.4919999999999999E-2</v>
      </c>
      <c r="G865">
        <v>365.02699999999999</v>
      </c>
      <c r="H865">
        <v>311.13099999999997</v>
      </c>
      <c r="I865">
        <v>5.2570420000000002</v>
      </c>
      <c r="J865">
        <v>0</v>
      </c>
      <c r="K865">
        <v>7.3332459999999999</v>
      </c>
      <c r="L865">
        <v>5.3732000000000002E-2</v>
      </c>
      <c r="M865">
        <v>111.5179</v>
      </c>
      <c r="N865">
        <v>-240.910752</v>
      </c>
      <c r="O865">
        <v>-3.558E-3</v>
      </c>
      <c r="P865">
        <v>111.55184199999999</v>
      </c>
      <c r="Q865">
        <v>-240.91186500000001</v>
      </c>
      <c r="R865">
        <v>-3.7399999999999998E-4</v>
      </c>
      <c r="S865">
        <v>3.395991</v>
      </c>
      <c r="T865">
        <v>3.1840000000000002E-3</v>
      </c>
    </row>
    <row r="866" spans="1:20" x14ac:dyDescent="0.25">
      <c r="A866">
        <v>864</v>
      </c>
      <c r="B866">
        <v>6</v>
      </c>
      <c r="C866" t="s">
        <v>186</v>
      </c>
      <c r="D866" t="s">
        <v>186</v>
      </c>
      <c r="E866" t="s">
        <v>80</v>
      </c>
      <c r="F866">
        <v>4.5960000000000003E-3</v>
      </c>
      <c r="G866">
        <v>405.27699999999999</v>
      </c>
      <c r="H866">
        <v>424.82299999999998</v>
      </c>
      <c r="I866">
        <v>3.8493050000000002</v>
      </c>
      <c r="J866">
        <v>0</v>
      </c>
      <c r="K866">
        <v>7.255871</v>
      </c>
      <c r="L866">
        <v>-5.5114999999999997E-2</v>
      </c>
      <c r="M866">
        <v>112.208061</v>
      </c>
      <c r="N866">
        <v>-240.911844</v>
      </c>
      <c r="O866">
        <v>-9.6100000000000005E-4</v>
      </c>
      <c r="P866">
        <v>112.208054</v>
      </c>
      <c r="Q866">
        <v>-240.91207900000001</v>
      </c>
      <c r="R866">
        <v>-9.3199999999999999E-4</v>
      </c>
      <c r="S866">
        <v>2.3503E-2</v>
      </c>
      <c r="T866">
        <v>2.9E-5</v>
      </c>
    </row>
    <row r="867" spans="1:20" x14ac:dyDescent="0.25">
      <c r="A867">
        <v>865</v>
      </c>
      <c r="B867">
        <v>6</v>
      </c>
      <c r="C867" t="s">
        <v>186</v>
      </c>
      <c r="D867" t="s">
        <v>186</v>
      </c>
      <c r="E867" t="s">
        <v>80</v>
      </c>
      <c r="F867">
        <v>5.6148000000000003E-2</v>
      </c>
      <c r="G867">
        <v>413.72500000000002</v>
      </c>
      <c r="H867">
        <v>393.005</v>
      </c>
      <c r="I867">
        <v>3.8533729999999999</v>
      </c>
      <c r="J867">
        <v>0</v>
      </c>
      <c r="K867">
        <v>7.168933</v>
      </c>
      <c r="L867">
        <v>5.4604E-2</v>
      </c>
      <c r="M867">
        <v>112.867069</v>
      </c>
      <c r="N867">
        <v>-240.90744599999999</v>
      </c>
      <c r="O867">
        <v>1.2080000000000001E-3</v>
      </c>
      <c r="P867">
        <v>112.856796</v>
      </c>
      <c r="Q867">
        <v>-240.912781</v>
      </c>
      <c r="R867">
        <v>-4.0999999999999999E-4</v>
      </c>
      <c r="S867">
        <v>1.1574709999999999</v>
      </c>
      <c r="T867">
        <v>7.9799999999999999E-4</v>
      </c>
    </row>
    <row r="868" spans="1:20" x14ac:dyDescent="0.25">
      <c r="A868">
        <v>866</v>
      </c>
      <c r="B868">
        <v>6</v>
      </c>
      <c r="C868" t="s">
        <v>186</v>
      </c>
      <c r="D868" t="s">
        <v>186</v>
      </c>
      <c r="E868" t="s">
        <v>80</v>
      </c>
      <c r="F868">
        <v>2.4944000000000001E-2</v>
      </c>
      <c r="G868">
        <v>539.45399999999995</v>
      </c>
      <c r="H868">
        <v>357.84300000000002</v>
      </c>
      <c r="I868">
        <v>5.0727330000000004</v>
      </c>
      <c r="J868">
        <v>0</v>
      </c>
      <c r="K868">
        <v>7.0470410000000001</v>
      </c>
      <c r="L868">
        <v>5.6402000000000001E-2</v>
      </c>
      <c r="M868">
        <v>113.687725</v>
      </c>
      <c r="N868">
        <v>-240.954026</v>
      </c>
      <c r="O868">
        <v>2.7520000000000001E-3</v>
      </c>
      <c r="P868">
        <v>113.70914500000001</v>
      </c>
      <c r="Q868">
        <v>-240.91333</v>
      </c>
      <c r="R868">
        <v>-3.6299999999999999E-4</v>
      </c>
      <c r="S868">
        <v>4.5988429999999996</v>
      </c>
      <c r="T868">
        <v>2.3890000000000001E-3</v>
      </c>
    </row>
    <row r="869" spans="1:20" x14ac:dyDescent="0.25">
      <c r="A869">
        <v>867</v>
      </c>
      <c r="B869">
        <v>6</v>
      </c>
      <c r="C869" t="s">
        <v>186</v>
      </c>
      <c r="D869" t="s">
        <v>186</v>
      </c>
      <c r="E869" t="s">
        <v>80</v>
      </c>
      <c r="F869">
        <v>2.2393E-2</v>
      </c>
      <c r="G869">
        <v>389.77199999999999</v>
      </c>
      <c r="H869">
        <v>318.899</v>
      </c>
      <c r="I869">
        <v>4.5148390000000003</v>
      </c>
      <c r="J869">
        <v>0</v>
      </c>
      <c r="K869">
        <v>6.9590050000000003</v>
      </c>
      <c r="L869">
        <v>-5.5400999999999999E-2</v>
      </c>
      <c r="M869">
        <v>114.342311</v>
      </c>
      <c r="N869">
        <v>-240.906407</v>
      </c>
      <c r="O869">
        <v>-9.9299999999999996E-4</v>
      </c>
      <c r="P869">
        <v>114.338943</v>
      </c>
      <c r="Q869">
        <v>-240.913498</v>
      </c>
      <c r="R869">
        <v>-8.5800000000000004E-4</v>
      </c>
      <c r="S869">
        <v>0.78495599999999999</v>
      </c>
      <c r="T869">
        <v>1.36E-4</v>
      </c>
    </row>
    <row r="870" spans="1:20" x14ac:dyDescent="0.25">
      <c r="A870">
        <v>868</v>
      </c>
      <c r="B870">
        <v>5</v>
      </c>
      <c r="C870" t="s">
        <v>187</v>
      </c>
      <c r="D870" t="s">
        <v>187</v>
      </c>
      <c r="E870" t="s">
        <v>80</v>
      </c>
      <c r="F870">
        <v>4.2970000000000001E-2</v>
      </c>
      <c r="G870">
        <v>309.82600000000002</v>
      </c>
      <c r="H870">
        <v>250.71100000000001</v>
      </c>
      <c r="I870">
        <v>4.3972810000000004</v>
      </c>
      <c r="J870">
        <v>0</v>
      </c>
      <c r="K870">
        <v>6.8511379999999997</v>
      </c>
      <c r="L870">
        <v>-5.6161000000000003E-2</v>
      </c>
      <c r="M870">
        <v>115.113243</v>
      </c>
      <c r="N870">
        <v>-240.95147900000001</v>
      </c>
      <c r="O870">
        <v>-2.4090000000000001E-3</v>
      </c>
      <c r="P870">
        <v>115.166893</v>
      </c>
      <c r="Q870">
        <v>-240.91394</v>
      </c>
      <c r="R870">
        <v>-7.9900000000000001E-4</v>
      </c>
      <c r="S870">
        <v>6.5479190000000003</v>
      </c>
      <c r="T870">
        <v>1.611E-3</v>
      </c>
    </row>
    <row r="871" spans="1:20" x14ac:dyDescent="0.25">
      <c r="A871">
        <v>869</v>
      </c>
      <c r="B871">
        <v>5</v>
      </c>
      <c r="C871" t="s">
        <v>187</v>
      </c>
      <c r="D871" t="s">
        <v>187</v>
      </c>
      <c r="E871" t="s">
        <v>80</v>
      </c>
      <c r="F871">
        <v>4.548E-3</v>
      </c>
      <c r="G871">
        <v>567.35799999999995</v>
      </c>
      <c r="H871">
        <v>368.28100000000001</v>
      </c>
      <c r="I871">
        <v>3.151049</v>
      </c>
      <c r="J871">
        <v>0</v>
      </c>
      <c r="K871">
        <v>6.7755020000000004</v>
      </c>
      <c r="L871">
        <v>5.7627999999999999E-2</v>
      </c>
      <c r="M871">
        <v>115.788563</v>
      </c>
      <c r="N871">
        <v>-240.90361999999999</v>
      </c>
      <c r="O871">
        <v>-3.0400000000000002E-4</v>
      </c>
      <c r="P871">
        <v>115.779701</v>
      </c>
      <c r="Q871">
        <v>-240.91442900000001</v>
      </c>
      <c r="R871">
        <v>-2.0799999999999999E-4</v>
      </c>
      <c r="S871">
        <v>1.397678</v>
      </c>
      <c r="T871">
        <v>9.6000000000000002E-5</v>
      </c>
    </row>
    <row r="872" spans="1:20" x14ac:dyDescent="0.25">
      <c r="A872">
        <v>870</v>
      </c>
      <c r="B872">
        <v>5</v>
      </c>
      <c r="C872" t="s">
        <v>187</v>
      </c>
      <c r="D872" t="s">
        <v>187</v>
      </c>
      <c r="E872" t="s">
        <v>80</v>
      </c>
      <c r="F872">
        <v>4.1925999999999998E-2</v>
      </c>
      <c r="G872">
        <v>566.40200000000004</v>
      </c>
      <c r="H872">
        <v>380.59</v>
      </c>
      <c r="I872">
        <v>3.7525620000000002</v>
      </c>
      <c r="J872">
        <v>0</v>
      </c>
      <c r="K872">
        <v>6.7008789999999996</v>
      </c>
      <c r="L872">
        <v>-5.6963E-2</v>
      </c>
      <c r="M872">
        <v>116.423126</v>
      </c>
      <c r="N872">
        <v>-240.881575</v>
      </c>
      <c r="O872">
        <v>6.5449999999999996E-3</v>
      </c>
      <c r="P872">
        <v>116.38578</v>
      </c>
      <c r="Q872">
        <v>-240.91449</v>
      </c>
      <c r="R872">
        <v>-7.5199999999999996E-4</v>
      </c>
      <c r="S872">
        <v>4.9780410000000002</v>
      </c>
      <c r="T872">
        <v>5.7930000000000004E-3</v>
      </c>
    </row>
    <row r="873" spans="1:20" x14ac:dyDescent="0.25">
      <c r="A873">
        <v>871</v>
      </c>
      <c r="B873">
        <v>5</v>
      </c>
      <c r="C873" t="s">
        <v>187</v>
      </c>
      <c r="D873" t="s">
        <v>187</v>
      </c>
      <c r="E873" t="s">
        <v>80</v>
      </c>
      <c r="F873">
        <v>3.5690000000000001E-3</v>
      </c>
      <c r="G873">
        <v>561.20600000000002</v>
      </c>
      <c r="H873">
        <v>358.42899999999997</v>
      </c>
      <c r="I873">
        <v>3.1817389999999999</v>
      </c>
      <c r="J873">
        <v>0</v>
      </c>
      <c r="K873">
        <v>6.6248880000000003</v>
      </c>
      <c r="L873">
        <v>5.7496999999999999E-2</v>
      </c>
      <c r="M873">
        <v>117.006317</v>
      </c>
      <c r="N873">
        <v>-240.897121</v>
      </c>
      <c r="O873">
        <v>5.3600000000000002E-4</v>
      </c>
      <c r="P873">
        <v>116.985077</v>
      </c>
      <c r="Q873">
        <v>-240.91503900000001</v>
      </c>
      <c r="R873">
        <v>-1.75E-4</v>
      </c>
      <c r="S873">
        <v>2.77887</v>
      </c>
      <c r="T873">
        <v>3.6099999999999999E-4</v>
      </c>
    </row>
    <row r="874" spans="1:20" x14ac:dyDescent="0.25">
      <c r="A874">
        <v>872</v>
      </c>
      <c r="B874">
        <v>5</v>
      </c>
      <c r="C874" t="s">
        <v>187</v>
      </c>
      <c r="D874" t="s">
        <v>187</v>
      </c>
      <c r="E874" t="s">
        <v>80</v>
      </c>
      <c r="F874">
        <v>1.2541E-2</v>
      </c>
      <c r="G874">
        <v>527.95899999999995</v>
      </c>
      <c r="H874">
        <v>370.32900000000001</v>
      </c>
      <c r="I874">
        <v>3.5282460000000002</v>
      </c>
      <c r="J874">
        <v>0</v>
      </c>
      <c r="K874">
        <v>6.5210860000000004</v>
      </c>
      <c r="L874">
        <v>5.7763000000000002E-2</v>
      </c>
      <c r="M874">
        <v>117.771444</v>
      </c>
      <c r="N874">
        <v>-240.921558</v>
      </c>
      <c r="O874">
        <v>1.7099999999999999E-3</v>
      </c>
      <c r="P874">
        <v>117.773338</v>
      </c>
      <c r="Q874">
        <v>-240.91545099999999</v>
      </c>
      <c r="R874">
        <v>-2.02E-4</v>
      </c>
      <c r="S874">
        <v>0.63943300000000003</v>
      </c>
      <c r="T874">
        <v>1.508E-3</v>
      </c>
    </row>
    <row r="875" spans="1:20" x14ac:dyDescent="0.25">
      <c r="A875">
        <v>873</v>
      </c>
      <c r="B875">
        <v>5</v>
      </c>
      <c r="C875" t="s">
        <v>187</v>
      </c>
      <c r="D875" t="s">
        <v>187</v>
      </c>
      <c r="E875" t="s">
        <v>80</v>
      </c>
      <c r="F875">
        <v>2.4957E-2</v>
      </c>
      <c r="G875">
        <v>445.85199999999998</v>
      </c>
      <c r="H875">
        <v>386.702</v>
      </c>
      <c r="I875">
        <v>3.3635929999999998</v>
      </c>
      <c r="J875">
        <v>0</v>
      </c>
      <c r="K875">
        <v>6.443098</v>
      </c>
      <c r="L875">
        <v>-5.8436000000000002E-2</v>
      </c>
      <c r="M875">
        <v>118.374122</v>
      </c>
      <c r="N875">
        <v>-240.89551700000001</v>
      </c>
      <c r="O875">
        <v>-1.9559999999999998E-3</v>
      </c>
      <c r="P875">
        <v>118.35633900000001</v>
      </c>
      <c r="Q875">
        <v>-240.915604</v>
      </c>
      <c r="R875">
        <v>-7.94E-4</v>
      </c>
      <c r="S875">
        <v>2.6827809999999999</v>
      </c>
      <c r="T875">
        <v>1.1620000000000001E-3</v>
      </c>
    </row>
    <row r="876" spans="1:20" x14ac:dyDescent="0.25">
      <c r="A876">
        <v>874</v>
      </c>
      <c r="B876">
        <v>5</v>
      </c>
      <c r="C876" t="s">
        <v>187</v>
      </c>
      <c r="D876" t="s">
        <v>187</v>
      </c>
      <c r="E876" t="s">
        <v>80</v>
      </c>
      <c r="F876">
        <v>8.5019999999999991E-3</v>
      </c>
      <c r="G876">
        <v>605.99599999999998</v>
      </c>
      <c r="H876">
        <v>386.43400000000003</v>
      </c>
      <c r="I876">
        <v>2.8691140000000002</v>
      </c>
      <c r="J876">
        <v>0</v>
      </c>
      <c r="K876">
        <v>6.3666850000000004</v>
      </c>
      <c r="L876">
        <v>5.858E-2</v>
      </c>
      <c r="M876">
        <v>118.927057</v>
      </c>
      <c r="N876">
        <v>-240.91934599999999</v>
      </c>
      <c r="O876">
        <v>-1.1349999999999999E-3</v>
      </c>
      <c r="P876">
        <v>118.932373</v>
      </c>
      <c r="Q876">
        <v>-240.916122</v>
      </c>
      <c r="R876">
        <v>-2.32E-4</v>
      </c>
      <c r="S876">
        <v>0.62171900000000002</v>
      </c>
      <c r="T876">
        <v>9.0300000000000005E-4</v>
      </c>
    </row>
    <row r="877" spans="1:20" x14ac:dyDescent="0.25">
      <c r="A877">
        <v>875</v>
      </c>
      <c r="B877">
        <v>5</v>
      </c>
      <c r="C877" t="s">
        <v>187</v>
      </c>
      <c r="D877" t="s">
        <v>187</v>
      </c>
      <c r="E877" t="s">
        <v>80</v>
      </c>
      <c r="F877">
        <v>6.9499999999999996E-3</v>
      </c>
      <c r="G877">
        <v>356.678</v>
      </c>
      <c r="H877">
        <v>235.232</v>
      </c>
      <c r="I877">
        <v>3.9627300000000001</v>
      </c>
      <c r="J877">
        <v>0</v>
      </c>
      <c r="K877">
        <v>6.2682989999999998</v>
      </c>
      <c r="L877">
        <v>5.9859000000000002E-2</v>
      </c>
      <c r="M877">
        <v>119.68518</v>
      </c>
      <c r="N877">
        <v>-240.926838</v>
      </c>
      <c r="O877">
        <v>1.377E-3</v>
      </c>
      <c r="P877">
        <v>119.689941</v>
      </c>
      <c r="Q877">
        <v>-240.91651899999999</v>
      </c>
      <c r="R877">
        <v>-2.2599999999999999E-4</v>
      </c>
      <c r="S877">
        <v>1.13642</v>
      </c>
      <c r="T877">
        <v>1.1509999999999999E-3</v>
      </c>
    </row>
    <row r="878" spans="1:20" x14ac:dyDescent="0.25">
      <c r="A878">
        <v>876</v>
      </c>
      <c r="B878">
        <v>5</v>
      </c>
      <c r="C878" t="s">
        <v>187</v>
      </c>
      <c r="D878" t="s">
        <v>187</v>
      </c>
      <c r="E878" t="s">
        <v>80</v>
      </c>
      <c r="F878">
        <v>9.9310000000000006E-3</v>
      </c>
      <c r="G878">
        <v>599.68100000000004</v>
      </c>
      <c r="H878">
        <v>431.68400000000003</v>
      </c>
      <c r="I878">
        <v>2.9797760000000002</v>
      </c>
      <c r="J878">
        <v>0</v>
      </c>
      <c r="K878">
        <v>6.1964920000000001</v>
      </c>
      <c r="L878">
        <v>-4.9235000000000001E-2</v>
      </c>
      <c r="M878">
        <v>120.26110799999999</v>
      </c>
      <c r="N878">
        <v>-240.89878200000001</v>
      </c>
      <c r="O878">
        <v>1.0059999999999999E-3</v>
      </c>
      <c r="P878">
        <v>120.250496</v>
      </c>
      <c r="Q878">
        <v>-240.91639699999999</v>
      </c>
      <c r="R878">
        <v>-6.0899999999999995E-4</v>
      </c>
      <c r="S878">
        <v>2.0564840000000002</v>
      </c>
      <c r="T878">
        <v>3.97E-4</v>
      </c>
    </row>
    <row r="879" spans="1:20" x14ac:dyDescent="0.25">
      <c r="A879">
        <v>877</v>
      </c>
      <c r="B879">
        <v>5</v>
      </c>
      <c r="C879" t="s">
        <v>187</v>
      </c>
      <c r="D879" t="s">
        <v>187</v>
      </c>
      <c r="E879" t="s">
        <v>80</v>
      </c>
      <c r="F879">
        <v>1.5358E-2</v>
      </c>
      <c r="G879">
        <v>395.39400000000001</v>
      </c>
      <c r="H879">
        <v>307.34100000000001</v>
      </c>
      <c r="I879">
        <v>4.0289840000000003</v>
      </c>
      <c r="J879">
        <v>0</v>
      </c>
      <c r="K879">
        <v>6.1020669999999999</v>
      </c>
      <c r="L879">
        <v>-4.5905000000000001E-2</v>
      </c>
      <c r="M879">
        <v>120.999931</v>
      </c>
      <c r="N879">
        <v>-240.902582</v>
      </c>
      <c r="O879">
        <v>9.990000000000001E-4</v>
      </c>
      <c r="P879">
        <v>120.987938</v>
      </c>
      <c r="Q879">
        <v>-240.91447400000001</v>
      </c>
      <c r="R879">
        <v>1.0870000000000001E-3</v>
      </c>
      <c r="S879">
        <v>1.688965</v>
      </c>
      <c r="T879">
        <v>8.7999999999999998E-5</v>
      </c>
    </row>
    <row r="880" spans="1:20" x14ac:dyDescent="0.25">
      <c r="A880">
        <v>878</v>
      </c>
      <c r="B880">
        <v>5</v>
      </c>
      <c r="C880" t="s">
        <v>187</v>
      </c>
      <c r="D880" t="s">
        <v>187</v>
      </c>
      <c r="E880" t="s">
        <v>80</v>
      </c>
      <c r="F880">
        <v>1.1769999999999999E-2</v>
      </c>
      <c r="G880">
        <v>346.34699999999998</v>
      </c>
      <c r="H880">
        <v>284.53300000000002</v>
      </c>
      <c r="I880">
        <v>2.3135249999999998</v>
      </c>
      <c r="J880">
        <v>0</v>
      </c>
      <c r="K880">
        <v>6.0311919999999999</v>
      </c>
      <c r="L880">
        <v>7.2794999999999999E-2</v>
      </c>
      <c r="M880">
        <v>121.519538</v>
      </c>
      <c r="N880">
        <v>-240.95282800000001</v>
      </c>
      <c r="O880">
        <v>6.1799999999999997E-3</v>
      </c>
      <c r="P880">
        <v>121.533562</v>
      </c>
      <c r="Q880">
        <v>-240.91249099999999</v>
      </c>
      <c r="R880">
        <v>2.879E-3</v>
      </c>
      <c r="S880">
        <v>4.270499</v>
      </c>
      <c r="T880">
        <v>3.3010000000000001E-3</v>
      </c>
    </row>
    <row r="881" spans="1:20" x14ac:dyDescent="0.25">
      <c r="A881">
        <v>879</v>
      </c>
      <c r="B881">
        <v>5</v>
      </c>
      <c r="C881" t="s">
        <v>187</v>
      </c>
      <c r="D881" t="s">
        <v>187</v>
      </c>
      <c r="E881" t="s">
        <v>80</v>
      </c>
      <c r="F881">
        <v>1.0588E-2</v>
      </c>
      <c r="G881">
        <v>453.65100000000001</v>
      </c>
      <c r="H881">
        <v>309.22899999999998</v>
      </c>
      <c r="I881">
        <v>2.9127130000000001</v>
      </c>
      <c r="J881">
        <v>0</v>
      </c>
      <c r="K881">
        <v>5.9608739999999996</v>
      </c>
      <c r="L881">
        <v>-5.1677000000000001E-2</v>
      </c>
      <c r="M881">
        <v>122.067598</v>
      </c>
      <c r="N881">
        <v>-240.921583</v>
      </c>
      <c r="O881">
        <v>1.8389999999999999E-3</v>
      </c>
      <c r="P881">
        <v>122.072861</v>
      </c>
      <c r="Q881">
        <v>-240.909775</v>
      </c>
      <c r="R881">
        <v>3.2160000000000001E-3</v>
      </c>
      <c r="S881">
        <v>1.2927679999999999</v>
      </c>
      <c r="T881">
        <v>1.377E-3</v>
      </c>
    </row>
    <row r="882" spans="1:20" x14ac:dyDescent="0.25">
      <c r="A882">
        <v>880</v>
      </c>
      <c r="B882">
        <v>5</v>
      </c>
      <c r="C882" t="s">
        <v>187</v>
      </c>
      <c r="D882" t="s">
        <v>187</v>
      </c>
      <c r="E882" t="s">
        <v>80</v>
      </c>
      <c r="F882">
        <v>1.766E-3</v>
      </c>
      <c r="G882">
        <v>386.887</v>
      </c>
      <c r="H882">
        <v>286.17</v>
      </c>
      <c r="I882">
        <v>3.4761280000000001</v>
      </c>
      <c r="J882">
        <v>0</v>
      </c>
      <c r="K882">
        <v>5.8678800000000004</v>
      </c>
      <c r="L882">
        <v>-5.4938000000000001E-2</v>
      </c>
      <c r="M882">
        <v>122.789337</v>
      </c>
      <c r="N882">
        <v>-240.899033</v>
      </c>
      <c r="O882">
        <v>3.4780000000000002E-3</v>
      </c>
      <c r="P882">
        <v>122.782089</v>
      </c>
      <c r="Q882">
        <v>-240.906082</v>
      </c>
      <c r="R882">
        <v>4.1469999999999996E-3</v>
      </c>
      <c r="S882">
        <v>1.011026</v>
      </c>
      <c r="T882">
        <v>6.69E-4</v>
      </c>
    </row>
    <row r="883" spans="1:20" x14ac:dyDescent="0.25">
      <c r="A883">
        <v>881</v>
      </c>
      <c r="B883">
        <v>6</v>
      </c>
      <c r="C883" t="s">
        <v>188</v>
      </c>
      <c r="D883" t="s">
        <v>188</v>
      </c>
      <c r="E883" t="s">
        <v>80</v>
      </c>
      <c r="F883">
        <v>2.8261000000000001E-2</v>
      </c>
      <c r="G883">
        <v>356.95299999999997</v>
      </c>
      <c r="H883">
        <v>290.72300000000001</v>
      </c>
      <c r="I883">
        <v>3.1415950000000001</v>
      </c>
      <c r="J883">
        <v>0</v>
      </c>
      <c r="K883">
        <v>5.7993499999999996</v>
      </c>
      <c r="L883">
        <v>6.6960000000000006E-2</v>
      </c>
      <c r="M883">
        <v>123.310271</v>
      </c>
      <c r="N883">
        <v>-240.90391600000001</v>
      </c>
      <c r="O883">
        <v>4.0619999999999996E-3</v>
      </c>
      <c r="P883">
        <v>123.306747</v>
      </c>
      <c r="Q883">
        <v>-240.903336</v>
      </c>
      <c r="R883">
        <v>5.2820000000000002E-3</v>
      </c>
      <c r="S883">
        <v>0.35707299999999997</v>
      </c>
      <c r="T883">
        <v>1.219E-3</v>
      </c>
    </row>
    <row r="884" spans="1:20" x14ac:dyDescent="0.25">
      <c r="A884">
        <v>882</v>
      </c>
      <c r="B884">
        <v>6</v>
      </c>
      <c r="C884" t="s">
        <v>188</v>
      </c>
      <c r="D884" t="s">
        <v>188</v>
      </c>
      <c r="E884" t="s">
        <v>80</v>
      </c>
      <c r="F884">
        <v>1.4356000000000001E-2</v>
      </c>
      <c r="G884">
        <v>511.23099999999999</v>
      </c>
      <c r="H884">
        <v>329.66699999999997</v>
      </c>
      <c r="I884">
        <v>3.2947829999999998</v>
      </c>
      <c r="J884">
        <v>0</v>
      </c>
      <c r="K884">
        <v>5.7322540000000002</v>
      </c>
      <c r="L884">
        <v>-5.8061000000000001E-2</v>
      </c>
      <c r="M884">
        <v>123.84623999999999</v>
      </c>
      <c r="N884">
        <v>-240.878007</v>
      </c>
      <c r="O884">
        <v>4.0000000000000001E-3</v>
      </c>
      <c r="P884">
        <v>123.82531</v>
      </c>
      <c r="Q884">
        <v>-240.90007</v>
      </c>
      <c r="R884">
        <v>5.0619999999999997E-3</v>
      </c>
      <c r="S884">
        <v>3.041201</v>
      </c>
      <c r="T884">
        <v>1.0610000000000001E-3</v>
      </c>
    </row>
    <row r="885" spans="1:20" x14ac:dyDescent="0.25">
      <c r="A885">
        <v>883</v>
      </c>
      <c r="B885">
        <v>6</v>
      </c>
      <c r="C885" t="s">
        <v>188</v>
      </c>
      <c r="D885" t="s">
        <v>188</v>
      </c>
      <c r="E885" t="s">
        <v>80</v>
      </c>
      <c r="F885">
        <v>9.3130000000000001E-3</v>
      </c>
      <c r="G885">
        <v>668.57500000000005</v>
      </c>
      <c r="H885">
        <v>345.53300000000002</v>
      </c>
      <c r="I885">
        <v>4.3021609999999999</v>
      </c>
      <c r="J885">
        <v>0</v>
      </c>
      <c r="K885">
        <v>5.644317</v>
      </c>
      <c r="L885">
        <v>-5.9615000000000001E-2</v>
      </c>
      <c r="M885">
        <v>124.526748</v>
      </c>
      <c r="N885">
        <v>-240.87570600000001</v>
      </c>
      <c r="O885">
        <v>5.3790000000000001E-3</v>
      </c>
      <c r="P885">
        <v>124.507446</v>
      </c>
      <c r="Q885">
        <v>-240.89591999999999</v>
      </c>
      <c r="R885">
        <v>5.4660000000000004E-3</v>
      </c>
      <c r="S885">
        <v>2.7949030000000001</v>
      </c>
      <c r="T885">
        <v>8.7000000000000001E-5</v>
      </c>
    </row>
    <row r="886" spans="1:20" x14ac:dyDescent="0.25">
      <c r="A886">
        <v>884</v>
      </c>
      <c r="B886">
        <v>6</v>
      </c>
      <c r="C886" t="s">
        <v>188</v>
      </c>
      <c r="D886" t="s">
        <v>188</v>
      </c>
      <c r="E886" t="s">
        <v>80</v>
      </c>
      <c r="F886">
        <v>1.1351999999999999E-2</v>
      </c>
      <c r="G886">
        <v>657.58500000000004</v>
      </c>
      <c r="H886">
        <v>342.67500000000001</v>
      </c>
      <c r="I886">
        <v>2.8046790000000001</v>
      </c>
      <c r="J886">
        <v>0</v>
      </c>
      <c r="K886">
        <v>5.5792659999999996</v>
      </c>
      <c r="L886">
        <v>6.4982999999999999E-2</v>
      </c>
      <c r="M886">
        <v>125.01072499999999</v>
      </c>
      <c r="N886">
        <v>-240.901309</v>
      </c>
      <c r="O886">
        <v>4.96E-3</v>
      </c>
      <c r="P886">
        <v>125.012169</v>
      </c>
      <c r="Q886">
        <v>-240.892944</v>
      </c>
      <c r="R886">
        <v>6.2880000000000002E-3</v>
      </c>
      <c r="S886">
        <v>0.848885</v>
      </c>
      <c r="T886">
        <v>1.328E-3</v>
      </c>
    </row>
    <row r="887" spans="1:20" x14ac:dyDescent="0.25">
      <c r="A887">
        <v>885</v>
      </c>
      <c r="B887">
        <v>6</v>
      </c>
      <c r="C887" t="s">
        <v>188</v>
      </c>
      <c r="D887" t="s">
        <v>188</v>
      </c>
      <c r="E887" t="s">
        <v>80</v>
      </c>
      <c r="F887">
        <v>1.6150999999999999E-2</v>
      </c>
      <c r="G887">
        <v>676.76700000000005</v>
      </c>
      <c r="H887">
        <v>574.702</v>
      </c>
      <c r="I887">
        <v>2.8349489999999999</v>
      </c>
      <c r="J887">
        <v>0</v>
      </c>
      <c r="K887">
        <v>5.5084600000000004</v>
      </c>
      <c r="L887">
        <v>2.3873999999999999E-2</v>
      </c>
      <c r="M887">
        <v>125.489811</v>
      </c>
      <c r="N887">
        <v>-240.92332300000001</v>
      </c>
      <c r="O887">
        <v>1.2769000000000001E-2</v>
      </c>
      <c r="P887">
        <v>125.510818</v>
      </c>
      <c r="Q887">
        <v>-240.88610800000001</v>
      </c>
      <c r="R887">
        <v>8.9269999999999992E-3</v>
      </c>
      <c r="S887">
        <v>4.2734719999999999</v>
      </c>
      <c r="T887">
        <v>3.8409999999999998E-3</v>
      </c>
    </row>
    <row r="888" spans="1:20" x14ac:dyDescent="0.25">
      <c r="A888">
        <v>886</v>
      </c>
      <c r="B888">
        <v>7</v>
      </c>
      <c r="C888" t="s">
        <v>189</v>
      </c>
      <c r="D888" t="s">
        <v>189</v>
      </c>
      <c r="E888" t="s">
        <v>80</v>
      </c>
      <c r="F888">
        <v>5.4120000000000001E-3</v>
      </c>
      <c r="G888">
        <v>556.49400000000003</v>
      </c>
      <c r="H888">
        <v>321.30099999999999</v>
      </c>
      <c r="I888">
        <v>4.4601160000000002</v>
      </c>
      <c r="J888">
        <v>0</v>
      </c>
      <c r="K888">
        <v>5.4281709999999999</v>
      </c>
      <c r="L888">
        <v>4.8292000000000002E-2</v>
      </c>
      <c r="M888">
        <v>126.175054</v>
      </c>
      <c r="N888">
        <v>-240.85309000000001</v>
      </c>
      <c r="O888">
        <v>2.1746999999999999E-2</v>
      </c>
      <c r="P888">
        <v>126.16606899999999</v>
      </c>
      <c r="Q888">
        <v>-240.863327</v>
      </c>
      <c r="R888">
        <v>2.1942E-2</v>
      </c>
      <c r="S888">
        <v>1.3620719999999999</v>
      </c>
      <c r="T888">
        <v>1.95E-4</v>
      </c>
    </row>
    <row r="889" spans="1:20" x14ac:dyDescent="0.25">
      <c r="A889">
        <v>887</v>
      </c>
      <c r="B889">
        <v>7</v>
      </c>
      <c r="C889" t="s">
        <v>189</v>
      </c>
      <c r="D889" t="s">
        <v>189</v>
      </c>
      <c r="E889" t="s">
        <v>80</v>
      </c>
      <c r="F889">
        <v>1.4389000000000001E-2</v>
      </c>
      <c r="G889">
        <v>404.99599999999998</v>
      </c>
      <c r="H889">
        <v>271.52300000000002</v>
      </c>
      <c r="I889">
        <v>2.781066</v>
      </c>
      <c r="J889">
        <v>0</v>
      </c>
      <c r="K889">
        <v>5.3865959999999999</v>
      </c>
      <c r="L889">
        <v>0.29204799999999997</v>
      </c>
      <c r="M889">
        <v>126.649175</v>
      </c>
      <c r="N889">
        <v>-240.832086</v>
      </c>
      <c r="O889">
        <v>3.8497999999999998E-2</v>
      </c>
      <c r="P889">
        <v>126.650993</v>
      </c>
      <c r="Q889">
        <v>-240.832764</v>
      </c>
      <c r="R889">
        <v>3.9239999999999997E-2</v>
      </c>
      <c r="S889">
        <v>0.194075</v>
      </c>
      <c r="T889">
        <v>7.4100000000000001E-4</v>
      </c>
    </row>
    <row r="890" spans="1:20" x14ac:dyDescent="0.25">
      <c r="A890">
        <v>888</v>
      </c>
      <c r="B890">
        <v>7</v>
      </c>
      <c r="C890" t="s">
        <v>189</v>
      </c>
      <c r="D890" t="s">
        <v>189</v>
      </c>
      <c r="E890" t="s">
        <v>80</v>
      </c>
      <c r="F890">
        <v>4.0176999999999997E-2</v>
      </c>
      <c r="G890">
        <v>415.85500000000002</v>
      </c>
      <c r="H890">
        <v>249.83600000000001</v>
      </c>
      <c r="I890">
        <v>2.3394370000000002</v>
      </c>
      <c r="J890">
        <v>0</v>
      </c>
      <c r="K890">
        <v>5.5405360000000003</v>
      </c>
      <c r="L890">
        <v>0.177673</v>
      </c>
      <c r="M890">
        <v>127.145216</v>
      </c>
      <c r="N890">
        <v>-240.78754499999999</v>
      </c>
      <c r="O890">
        <v>5.8578999999999999E-2</v>
      </c>
      <c r="P890">
        <v>127.140259</v>
      </c>
      <c r="Q890">
        <v>-240.786911</v>
      </c>
      <c r="R890">
        <v>5.9972999999999999E-2</v>
      </c>
      <c r="S890">
        <v>0.49980000000000002</v>
      </c>
      <c r="T890">
        <v>1.3940000000000001E-3</v>
      </c>
    </row>
    <row r="891" spans="1:20" x14ac:dyDescent="0.25">
      <c r="A891">
        <v>889</v>
      </c>
      <c r="B891">
        <v>7</v>
      </c>
      <c r="C891" t="s">
        <v>189</v>
      </c>
      <c r="D891" t="s">
        <v>189</v>
      </c>
      <c r="E891" t="s">
        <v>80</v>
      </c>
      <c r="F891">
        <v>1.7447000000000001E-2</v>
      </c>
      <c r="G891">
        <v>397.46899999999999</v>
      </c>
      <c r="H891">
        <v>329.59899999999999</v>
      </c>
      <c r="I891">
        <v>4.0752819999999996</v>
      </c>
      <c r="J891">
        <v>0</v>
      </c>
      <c r="K891">
        <v>5.9740789999999997</v>
      </c>
      <c r="L891">
        <v>0.256886</v>
      </c>
      <c r="M891">
        <v>127.833957</v>
      </c>
      <c r="N891">
        <v>-240.684361</v>
      </c>
      <c r="O891">
        <v>9.5741999999999994E-2</v>
      </c>
      <c r="P891">
        <v>127.82579</v>
      </c>
      <c r="Q891">
        <v>-240.697418</v>
      </c>
      <c r="R891">
        <v>9.5219999999999999E-2</v>
      </c>
      <c r="S891">
        <v>1.5400430000000001</v>
      </c>
      <c r="T891">
        <v>5.2099999999999998E-4</v>
      </c>
    </row>
    <row r="892" spans="1:20" x14ac:dyDescent="0.25">
      <c r="A892">
        <v>890</v>
      </c>
      <c r="B892">
        <v>7</v>
      </c>
      <c r="C892" t="s">
        <v>189</v>
      </c>
      <c r="D892" t="s">
        <v>189</v>
      </c>
      <c r="E892" t="s">
        <v>80</v>
      </c>
      <c r="F892">
        <v>3.8420999999999997E-2</v>
      </c>
      <c r="G892">
        <v>747.29200000000003</v>
      </c>
      <c r="H892">
        <v>387.11599999999999</v>
      </c>
      <c r="I892">
        <v>3.9566810000000001</v>
      </c>
      <c r="J892">
        <v>0</v>
      </c>
      <c r="K892">
        <v>6.4345790000000003</v>
      </c>
      <c r="L892">
        <v>0.329258</v>
      </c>
      <c r="M892">
        <v>128.36849799999999</v>
      </c>
      <c r="N892">
        <v>-240.62722099999999</v>
      </c>
      <c r="O892">
        <v>0.122764</v>
      </c>
      <c r="P892">
        <v>128.37983700000001</v>
      </c>
      <c r="Q892">
        <v>-240.60964999999999</v>
      </c>
      <c r="R892">
        <v>0.12212000000000001</v>
      </c>
      <c r="S892">
        <v>2.091256</v>
      </c>
      <c r="T892">
        <v>6.4400000000000004E-4</v>
      </c>
    </row>
    <row r="893" spans="1:20" x14ac:dyDescent="0.25">
      <c r="A893">
        <v>891</v>
      </c>
      <c r="B893">
        <v>7</v>
      </c>
      <c r="C893" t="s">
        <v>189</v>
      </c>
      <c r="D893" t="s">
        <v>189</v>
      </c>
      <c r="E893" t="s">
        <v>80</v>
      </c>
      <c r="F893">
        <v>2.2530999999999999E-2</v>
      </c>
      <c r="G893">
        <v>762.70500000000004</v>
      </c>
      <c r="H893">
        <v>453.00200000000001</v>
      </c>
      <c r="I893">
        <v>4.2530979999999996</v>
      </c>
      <c r="J893">
        <v>0</v>
      </c>
      <c r="K893">
        <v>6.8790480000000001</v>
      </c>
      <c r="L893">
        <v>0.44425399999999998</v>
      </c>
      <c r="M893">
        <v>129.00273100000001</v>
      </c>
      <c r="N893">
        <v>-240.47530499999999</v>
      </c>
      <c r="O893">
        <v>0.159385</v>
      </c>
      <c r="P893">
        <v>128.97157300000001</v>
      </c>
      <c r="Q893">
        <v>-240.491074</v>
      </c>
      <c r="R893">
        <v>0.15783900000000001</v>
      </c>
      <c r="S893">
        <v>3.4921169999999999</v>
      </c>
      <c r="T893">
        <v>1.5460000000000001E-3</v>
      </c>
    </row>
    <row r="894" spans="1:20" x14ac:dyDescent="0.25">
      <c r="A894">
        <v>892</v>
      </c>
      <c r="B894">
        <v>7</v>
      </c>
      <c r="C894" t="s">
        <v>189</v>
      </c>
      <c r="D894" t="s">
        <v>189</v>
      </c>
      <c r="E894" t="s">
        <v>80</v>
      </c>
      <c r="F894">
        <v>2.3566E-2</v>
      </c>
      <c r="G894">
        <v>427.72500000000002</v>
      </c>
      <c r="H894">
        <v>364.11500000000001</v>
      </c>
      <c r="I894">
        <v>5.5233160000000003</v>
      </c>
      <c r="J894">
        <v>0</v>
      </c>
      <c r="K894">
        <v>7.5040649999999998</v>
      </c>
      <c r="L894">
        <v>0.52819899999999997</v>
      </c>
      <c r="M894">
        <v>129.798113</v>
      </c>
      <c r="N894">
        <v>-240.29367300000001</v>
      </c>
      <c r="O894">
        <v>0.21948599999999999</v>
      </c>
      <c r="P894">
        <v>129.81126399999999</v>
      </c>
      <c r="Q894">
        <v>-240.27127100000001</v>
      </c>
      <c r="R894">
        <v>0.219199</v>
      </c>
      <c r="S894">
        <v>2.5977260000000002</v>
      </c>
      <c r="T894">
        <v>2.8699999999999998E-4</v>
      </c>
    </row>
    <row r="895" spans="1:20" x14ac:dyDescent="0.25">
      <c r="A895">
        <v>893</v>
      </c>
      <c r="B895">
        <v>7</v>
      </c>
      <c r="C895" t="s">
        <v>189</v>
      </c>
      <c r="D895" t="s">
        <v>189</v>
      </c>
      <c r="E895" t="s">
        <v>80</v>
      </c>
      <c r="F895">
        <v>3.0758000000000001E-2</v>
      </c>
      <c r="G895">
        <v>466.35899999999998</v>
      </c>
      <c r="H895">
        <v>500.88</v>
      </c>
      <c r="I895">
        <v>6.4386739999999998</v>
      </c>
      <c r="J895">
        <v>0</v>
      </c>
      <c r="K895">
        <v>7.9086119999999998</v>
      </c>
      <c r="L895">
        <v>0.75739500000000004</v>
      </c>
      <c r="M895">
        <v>130.47001499999999</v>
      </c>
      <c r="N895">
        <v>-240.03083599999999</v>
      </c>
      <c r="O895">
        <v>0.28341899999999998</v>
      </c>
      <c r="P895">
        <v>130.47120699999999</v>
      </c>
      <c r="Q895">
        <v>-240.04643200000001</v>
      </c>
      <c r="R895">
        <v>0.28027400000000002</v>
      </c>
      <c r="S895">
        <v>1.5642469999999999</v>
      </c>
      <c r="T895">
        <v>3.1449999999999998E-3</v>
      </c>
    </row>
    <row r="896" spans="1:20" x14ac:dyDescent="0.25">
      <c r="A896">
        <v>894</v>
      </c>
      <c r="B896">
        <v>7</v>
      </c>
      <c r="C896" t="s">
        <v>189</v>
      </c>
      <c r="D896" t="s">
        <v>189</v>
      </c>
      <c r="E896" t="s">
        <v>80</v>
      </c>
      <c r="F896">
        <v>5.6909999999999999E-3</v>
      </c>
      <c r="G896">
        <v>470.32100000000003</v>
      </c>
      <c r="H896">
        <v>318.33199999999999</v>
      </c>
      <c r="I896">
        <v>6.0211600000000001</v>
      </c>
      <c r="J896">
        <v>0</v>
      </c>
      <c r="K896">
        <v>8.1628170000000004</v>
      </c>
      <c r="L896">
        <v>0.75049399999999999</v>
      </c>
      <c r="M896">
        <v>131.14116100000001</v>
      </c>
      <c r="N896">
        <v>-239.761154</v>
      </c>
      <c r="O896">
        <v>0.34658299999999997</v>
      </c>
      <c r="P896">
        <v>131.14418000000001</v>
      </c>
      <c r="Q896">
        <v>-239.76814300000001</v>
      </c>
      <c r="R896">
        <v>0.34731299999999998</v>
      </c>
      <c r="S896">
        <v>0.76133899999999999</v>
      </c>
      <c r="T896">
        <v>7.3099999999999999E-4</v>
      </c>
    </row>
    <row r="897" spans="1:20" x14ac:dyDescent="0.25">
      <c r="A897">
        <v>895</v>
      </c>
      <c r="B897">
        <v>7</v>
      </c>
      <c r="C897" t="s">
        <v>189</v>
      </c>
      <c r="D897" t="s">
        <v>189</v>
      </c>
      <c r="E897" t="s">
        <v>80</v>
      </c>
      <c r="F897">
        <v>1.2196E-2</v>
      </c>
      <c r="G897">
        <v>423.45100000000002</v>
      </c>
      <c r="H897">
        <v>289.995</v>
      </c>
      <c r="I897">
        <v>9.916385</v>
      </c>
      <c r="J897">
        <v>0</v>
      </c>
      <c r="K897">
        <v>8.1756469999999997</v>
      </c>
      <c r="L897">
        <v>0.80559000000000003</v>
      </c>
      <c r="M897">
        <v>132.01469499999999</v>
      </c>
      <c r="N897">
        <v>-239.31153699999999</v>
      </c>
      <c r="O897">
        <v>0.44589499999999999</v>
      </c>
      <c r="P897">
        <v>132.020126</v>
      </c>
      <c r="Q897">
        <v>-239.31843599999999</v>
      </c>
      <c r="R897">
        <v>0.44669199999999998</v>
      </c>
      <c r="S897">
        <v>0.878077</v>
      </c>
      <c r="T897">
        <v>7.9699999999999997E-4</v>
      </c>
    </row>
    <row r="898" spans="1:20" x14ac:dyDescent="0.25">
      <c r="A898">
        <v>896</v>
      </c>
      <c r="B898">
        <v>7</v>
      </c>
      <c r="C898" t="s">
        <v>189</v>
      </c>
      <c r="D898" t="s">
        <v>189</v>
      </c>
      <c r="E898" t="s">
        <v>80</v>
      </c>
      <c r="F898">
        <v>2.5411E-2</v>
      </c>
      <c r="G898">
        <v>402.42599999999999</v>
      </c>
      <c r="H898">
        <v>264.50299999999999</v>
      </c>
      <c r="I898">
        <v>8.3535260000000005</v>
      </c>
      <c r="J898">
        <v>0</v>
      </c>
      <c r="K898">
        <v>8.0329890000000006</v>
      </c>
      <c r="L898">
        <v>0.93605700000000003</v>
      </c>
      <c r="M898">
        <v>132.63440499999999</v>
      </c>
      <c r="N898">
        <v>-238.92393799999999</v>
      </c>
      <c r="O898">
        <v>0.52794300000000005</v>
      </c>
      <c r="P898">
        <v>132.63610800000001</v>
      </c>
      <c r="Q898">
        <v>-238.92718500000001</v>
      </c>
      <c r="R898">
        <v>0.527258</v>
      </c>
      <c r="S898">
        <v>0.36668499999999998</v>
      </c>
      <c r="T898">
        <v>6.8599999999999998E-4</v>
      </c>
    </row>
    <row r="899" spans="1:20" x14ac:dyDescent="0.25">
      <c r="A899">
        <v>897</v>
      </c>
      <c r="B899">
        <v>8</v>
      </c>
      <c r="C899" t="s">
        <v>190</v>
      </c>
      <c r="D899" t="s">
        <v>190</v>
      </c>
      <c r="E899" t="s">
        <v>80</v>
      </c>
      <c r="F899">
        <v>1.7942E-2</v>
      </c>
      <c r="G899">
        <v>510.517</v>
      </c>
      <c r="H899">
        <v>353.37599999999998</v>
      </c>
      <c r="I899">
        <v>10.979801999999999</v>
      </c>
      <c r="J899">
        <v>0</v>
      </c>
      <c r="K899">
        <v>7.9169989999999997</v>
      </c>
      <c r="L899">
        <v>0.88173699999999999</v>
      </c>
      <c r="M899">
        <v>133.207753</v>
      </c>
      <c r="N899">
        <v>-238.48201299999999</v>
      </c>
      <c r="O899">
        <v>0.60983600000000004</v>
      </c>
      <c r="P899">
        <v>133.206604</v>
      </c>
      <c r="Q899">
        <v>-238.49191300000001</v>
      </c>
      <c r="R899">
        <v>0.610406</v>
      </c>
      <c r="S899">
        <v>0.99665400000000004</v>
      </c>
      <c r="T899">
        <v>5.6999999999999998E-4</v>
      </c>
    </row>
    <row r="900" spans="1:20" x14ac:dyDescent="0.25">
      <c r="A900">
        <v>898</v>
      </c>
      <c r="B900">
        <v>7</v>
      </c>
      <c r="C900" t="s">
        <v>191</v>
      </c>
      <c r="D900" t="s">
        <v>191</v>
      </c>
      <c r="E900" t="s">
        <v>80</v>
      </c>
      <c r="F900">
        <v>2.6283999999999998E-2</v>
      </c>
      <c r="G900">
        <v>496.57600000000002</v>
      </c>
      <c r="H900">
        <v>289.995</v>
      </c>
      <c r="I900">
        <v>10.105252999999999</v>
      </c>
      <c r="J900">
        <v>0</v>
      </c>
      <c r="K900">
        <v>7.8124739999999999</v>
      </c>
      <c r="L900">
        <v>1.0705119999999999</v>
      </c>
      <c r="M900">
        <v>133.73755299999999</v>
      </c>
      <c r="N900">
        <v>-238.02416099999999</v>
      </c>
      <c r="O900">
        <v>0.70073099999999999</v>
      </c>
      <c r="P900">
        <v>133.72695899999999</v>
      </c>
      <c r="Q900">
        <v>-238.011459</v>
      </c>
      <c r="R900">
        <v>0.69999299999999998</v>
      </c>
      <c r="S900">
        <v>1.6539459999999999</v>
      </c>
      <c r="T900">
        <v>7.3899999999999997E-4</v>
      </c>
    </row>
    <row r="901" spans="1:20" x14ac:dyDescent="0.25">
      <c r="A901">
        <v>899</v>
      </c>
      <c r="B901">
        <v>7</v>
      </c>
      <c r="C901" t="s">
        <v>191</v>
      </c>
      <c r="D901" t="s">
        <v>191</v>
      </c>
      <c r="E901" t="s">
        <v>80</v>
      </c>
      <c r="F901">
        <v>1.4555999999999999E-2</v>
      </c>
      <c r="G901">
        <v>644.79899999999998</v>
      </c>
      <c r="H901">
        <v>279.94900000000001</v>
      </c>
      <c r="I901">
        <v>12.251863999999999</v>
      </c>
      <c r="J901">
        <v>0</v>
      </c>
      <c r="K901">
        <v>7.9229250000000002</v>
      </c>
      <c r="L901">
        <v>1.0194190000000001</v>
      </c>
      <c r="M901">
        <v>134.351235</v>
      </c>
      <c r="N901">
        <v>-237.29877099999999</v>
      </c>
      <c r="O901">
        <v>0.818241</v>
      </c>
      <c r="P901">
        <v>134.35081500000001</v>
      </c>
      <c r="Q901">
        <v>-237.297989</v>
      </c>
      <c r="R901">
        <v>0.81841399999999997</v>
      </c>
      <c r="S901">
        <v>8.8777999999999996E-2</v>
      </c>
      <c r="T901">
        <v>1.73E-4</v>
      </c>
    </row>
    <row r="902" spans="1:20" x14ac:dyDescent="0.25">
      <c r="A902">
        <v>900</v>
      </c>
      <c r="B902">
        <v>7</v>
      </c>
      <c r="C902" t="s">
        <v>191</v>
      </c>
      <c r="D902" t="s">
        <v>191</v>
      </c>
      <c r="E902" t="s">
        <v>80</v>
      </c>
      <c r="F902">
        <v>2.5839000000000001E-2</v>
      </c>
      <c r="G902">
        <v>434.82299999999998</v>
      </c>
      <c r="H902">
        <v>293.52199999999999</v>
      </c>
      <c r="I902">
        <v>10.126601000000001</v>
      </c>
      <c r="J902">
        <v>0</v>
      </c>
      <c r="K902">
        <v>7.981954</v>
      </c>
      <c r="L902">
        <v>0.98380299999999998</v>
      </c>
      <c r="M902">
        <v>134.75716199999999</v>
      </c>
      <c r="N902">
        <v>-236.676072</v>
      </c>
      <c r="O902">
        <v>0.91018500000000002</v>
      </c>
      <c r="P902">
        <v>134.761383</v>
      </c>
      <c r="Q902">
        <v>-236.709473</v>
      </c>
      <c r="R902">
        <v>0.910358</v>
      </c>
      <c r="S902">
        <v>3.3666390000000002</v>
      </c>
      <c r="T902">
        <v>1.73E-4</v>
      </c>
    </row>
    <row r="903" spans="1:20" x14ac:dyDescent="0.25">
      <c r="A903">
        <v>901</v>
      </c>
      <c r="B903">
        <v>7</v>
      </c>
      <c r="C903" t="s">
        <v>191</v>
      </c>
      <c r="D903" t="s">
        <v>191</v>
      </c>
      <c r="E903" t="s">
        <v>80</v>
      </c>
      <c r="F903">
        <v>2.1343999999999998E-2</v>
      </c>
      <c r="G903">
        <v>465.18900000000002</v>
      </c>
      <c r="H903">
        <v>343.47399999999999</v>
      </c>
      <c r="I903">
        <v>8.9591550000000009</v>
      </c>
      <c r="J903">
        <v>0</v>
      </c>
      <c r="K903">
        <v>8.0306309999999996</v>
      </c>
      <c r="L903">
        <v>1.0228360000000001</v>
      </c>
      <c r="M903">
        <v>135.07365999999999</v>
      </c>
      <c r="N903">
        <v>-236.07842400000001</v>
      </c>
      <c r="O903">
        <v>0.99591399999999997</v>
      </c>
      <c r="P903">
        <v>135.12503100000001</v>
      </c>
      <c r="Q903">
        <v>-236.08308400000001</v>
      </c>
      <c r="R903">
        <v>0.99898699999999996</v>
      </c>
      <c r="S903">
        <v>5.1581510000000002</v>
      </c>
      <c r="T903">
        <v>3.0720000000000001E-3</v>
      </c>
    </row>
    <row r="904" spans="1:20" x14ac:dyDescent="0.25">
      <c r="A904">
        <v>902</v>
      </c>
      <c r="B904">
        <v>7</v>
      </c>
      <c r="C904" t="s">
        <v>191</v>
      </c>
      <c r="D904" t="s">
        <v>191</v>
      </c>
      <c r="E904" t="s">
        <v>80</v>
      </c>
      <c r="F904">
        <v>1.7718000000000001E-2</v>
      </c>
      <c r="G904">
        <v>434.50599999999997</v>
      </c>
      <c r="H904">
        <v>280.36799999999999</v>
      </c>
      <c r="I904">
        <v>13.26305</v>
      </c>
      <c r="J904">
        <v>0</v>
      </c>
      <c r="K904">
        <v>7.9551730000000003</v>
      </c>
      <c r="L904">
        <v>1.0989720000000001</v>
      </c>
      <c r="M904">
        <v>135.52400600000001</v>
      </c>
      <c r="N904">
        <v>-235.19491199999999</v>
      </c>
      <c r="O904">
        <v>1.1237220000000001</v>
      </c>
      <c r="P904">
        <v>135.51419100000001</v>
      </c>
      <c r="Q904">
        <v>-235.20330799999999</v>
      </c>
      <c r="R904">
        <v>1.1228910000000001</v>
      </c>
      <c r="S904">
        <v>1.2916209999999999</v>
      </c>
      <c r="T904">
        <v>8.3000000000000001E-4</v>
      </c>
    </row>
    <row r="905" spans="1:20" x14ac:dyDescent="0.25">
      <c r="A905">
        <v>903</v>
      </c>
      <c r="B905">
        <v>7</v>
      </c>
      <c r="C905" t="s">
        <v>191</v>
      </c>
      <c r="D905" t="s">
        <v>191</v>
      </c>
      <c r="E905" t="s">
        <v>80</v>
      </c>
      <c r="F905">
        <v>8.8509999999999995E-3</v>
      </c>
      <c r="G905">
        <v>496.416</v>
      </c>
      <c r="H905">
        <v>342.51100000000002</v>
      </c>
      <c r="I905">
        <v>9.481503</v>
      </c>
      <c r="J905">
        <v>0</v>
      </c>
      <c r="K905">
        <v>7.9928020000000002</v>
      </c>
      <c r="L905">
        <v>0.90207700000000002</v>
      </c>
      <c r="M905">
        <v>135.72086999999999</v>
      </c>
      <c r="N905">
        <v>-234.49885399999999</v>
      </c>
      <c r="O905">
        <v>1.211138</v>
      </c>
      <c r="P905">
        <v>135.73526000000001</v>
      </c>
      <c r="Q905">
        <v>-234.518494</v>
      </c>
      <c r="R905">
        <v>1.212545</v>
      </c>
      <c r="S905">
        <v>2.4347379999999998</v>
      </c>
      <c r="T905">
        <v>1.407E-3</v>
      </c>
    </row>
    <row r="906" spans="1:20" x14ac:dyDescent="0.25">
      <c r="A906">
        <v>904</v>
      </c>
      <c r="B906">
        <v>7</v>
      </c>
      <c r="C906" t="s">
        <v>191</v>
      </c>
      <c r="D906" t="s">
        <v>191</v>
      </c>
      <c r="E906" t="s">
        <v>80</v>
      </c>
      <c r="F906">
        <v>1.15E-2</v>
      </c>
      <c r="G906">
        <v>450.44200000000001</v>
      </c>
      <c r="H906">
        <v>269.596</v>
      </c>
      <c r="I906">
        <v>9.2222039999999996</v>
      </c>
      <c r="J906">
        <v>0</v>
      </c>
      <c r="K906">
        <v>8.0063669999999991</v>
      </c>
      <c r="L906">
        <v>0.90071999999999997</v>
      </c>
      <c r="M906">
        <v>135.881697</v>
      </c>
      <c r="N906">
        <v>-233.78116600000001</v>
      </c>
      <c r="O906">
        <v>1.2951090000000001</v>
      </c>
      <c r="P906">
        <v>135.904053</v>
      </c>
      <c r="Q906">
        <v>-233.81738300000001</v>
      </c>
      <c r="R906">
        <v>1.294705</v>
      </c>
      <c r="S906">
        <v>4.2560739999999999</v>
      </c>
      <c r="T906">
        <v>4.0400000000000001E-4</v>
      </c>
    </row>
    <row r="907" spans="1:20" x14ac:dyDescent="0.25">
      <c r="A907">
        <v>905</v>
      </c>
      <c r="B907">
        <v>7</v>
      </c>
      <c r="C907" t="s">
        <v>191</v>
      </c>
      <c r="D907" t="s">
        <v>191</v>
      </c>
      <c r="E907" t="s">
        <v>80</v>
      </c>
      <c r="F907">
        <v>7.1424000000000001E-2</v>
      </c>
      <c r="G907">
        <v>455.92399999999998</v>
      </c>
      <c r="H907">
        <v>334.26799999999997</v>
      </c>
      <c r="I907">
        <v>8.0732569999999999</v>
      </c>
      <c r="J907">
        <v>0</v>
      </c>
      <c r="K907">
        <v>8.0403680000000008</v>
      </c>
      <c r="L907">
        <v>0.713175</v>
      </c>
      <c r="M907">
        <v>136.03388000000001</v>
      </c>
      <c r="N907">
        <v>-233.10526300000001</v>
      </c>
      <c r="O907">
        <v>1.3654059999999999</v>
      </c>
      <c r="P907">
        <v>136.027908</v>
      </c>
      <c r="Q907">
        <v>-233.10394299999999</v>
      </c>
      <c r="R907">
        <v>1.3649420000000001</v>
      </c>
      <c r="S907">
        <v>0.61160800000000004</v>
      </c>
      <c r="T907">
        <v>4.64E-4</v>
      </c>
    </row>
    <row r="908" spans="1:20" x14ac:dyDescent="0.25">
      <c r="A908">
        <v>906</v>
      </c>
      <c r="B908">
        <v>7</v>
      </c>
      <c r="C908" t="s">
        <v>191</v>
      </c>
      <c r="D908" t="s">
        <v>191</v>
      </c>
      <c r="E908" t="s">
        <v>80</v>
      </c>
      <c r="F908">
        <v>3.4611999999999997E-2</v>
      </c>
      <c r="G908">
        <v>426.02100000000002</v>
      </c>
      <c r="H908">
        <v>242.30699999999999</v>
      </c>
      <c r="I908">
        <v>9.3263820000000006</v>
      </c>
      <c r="J908">
        <v>0</v>
      </c>
      <c r="K908">
        <v>8.071529</v>
      </c>
      <c r="L908">
        <v>0.51822100000000004</v>
      </c>
      <c r="M908">
        <v>136.080949</v>
      </c>
      <c r="N908">
        <v>-232.074442</v>
      </c>
      <c r="O908">
        <v>1.4420919999999999</v>
      </c>
      <c r="P908">
        <v>136.132599</v>
      </c>
      <c r="Q908">
        <v>-232.14202900000001</v>
      </c>
      <c r="R908">
        <v>1.443684</v>
      </c>
      <c r="S908">
        <v>8.5062540000000002</v>
      </c>
      <c r="T908">
        <v>1.593E-3</v>
      </c>
    </row>
    <row r="909" spans="1:20" x14ac:dyDescent="0.25">
      <c r="A909">
        <v>907</v>
      </c>
      <c r="B909">
        <v>7</v>
      </c>
      <c r="C909" t="s">
        <v>191</v>
      </c>
      <c r="D909" t="s">
        <v>191</v>
      </c>
      <c r="E909" t="s">
        <v>80</v>
      </c>
      <c r="F909">
        <v>1.6854000000000001E-2</v>
      </c>
      <c r="G909">
        <v>446.54700000000003</v>
      </c>
      <c r="H909">
        <v>267.61799999999999</v>
      </c>
      <c r="I909">
        <v>5.7672559999999997</v>
      </c>
      <c r="J909">
        <v>0</v>
      </c>
      <c r="K909">
        <v>8.070468</v>
      </c>
      <c r="L909">
        <v>0.47180899999999998</v>
      </c>
      <c r="M909">
        <v>136.192395</v>
      </c>
      <c r="N909">
        <v>-231.40695299999999</v>
      </c>
      <c r="O909">
        <v>1.4855259999999999</v>
      </c>
      <c r="P909">
        <v>136.17974899999999</v>
      </c>
      <c r="Q909">
        <v>-231.41665599999999</v>
      </c>
      <c r="R909">
        <v>1.4876370000000001</v>
      </c>
      <c r="S909">
        <v>1.5939749999999999</v>
      </c>
      <c r="T909">
        <v>2.1120000000000002E-3</v>
      </c>
    </row>
    <row r="910" spans="1:20" x14ac:dyDescent="0.25">
      <c r="A910">
        <v>908</v>
      </c>
      <c r="B910">
        <v>7</v>
      </c>
      <c r="C910" t="s">
        <v>191</v>
      </c>
      <c r="D910" t="s">
        <v>191</v>
      </c>
      <c r="E910" t="s">
        <v>80</v>
      </c>
      <c r="F910">
        <v>1.4430999999999999E-2</v>
      </c>
      <c r="G910">
        <v>473.96199999999999</v>
      </c>
      <c r="H910">
        <v>327.75599999999997</v>
      </c>
      <c r="I910">
        <v>5.000648</v>
      </c>
      <c r="J910">
        <v>0</v>
      </c>
      <c r="K910">
        <v>8.0674659999999996</v>
      </c>
      <c r="L910">
        <v>0.26103999999999999</v>
      </c>
      <c r="M910">
        <v>136.20750899999999</v>
      </c>
      <c r="N910">
        <v>-230.68673200000001</v>
      </c>
      <c r="O910">
        <v>1.518966</v>
      </c>
      <c r="P910">
        <v>136.207336</v>
      </c>
      <c r="Q910">
        <v>-230.690674</v>
      </c>
      <c r="R910">
        <v>1.519253</v>
      </c>
      <c r="S910">
        <v>0.39459300000000003</v>
      </c>
      <c r="T910">
        <v>2.8699999999999998E-4</v>
      </c>
    </row>
    <row r="911" spans="1:20" x14ac:dyDescent="0.25">
      <c r="A911">
        <v>909</v>
      </c>
      <c r="B911">
        <v>7</v>
      </c>
      <c r="C911" t="s">
        <v>191</v>
      </c>
      <c r="D911" t="s">
        <v>191</v>
      </c>
      <c r="E911" t="s">
        <v>80</v>
      </c>
      <c r="F911">
        <v>7.9139999999999992E-3</v>
      </c>
      <c r="G911">
        <v>816.98299999999995</v>
      </c>
      <c r="H911">
        <v>422.89699999999999</v>
      </c>
      <c r="I911">
        <v>6.7413499999999997</v>
      </c>
      <c r="J911">
        <v>0</v>
      </c>
      <c r="K911">
        <v>8.0561849999999993</v>
      </c>
      <c r="L911">
        <v>0.13159100000000001</v>
      </c>
      <c r="M911">
        <v>136.22502</v>
      </c>
      <c r="N911">
        <v>-229.72920099999999</v>
      </c>
      <c r="O911">
        <v>1.548772</v>
      </c>
      <c r="P911">
        <v>136.22331199999999</v>
      </c>
      <c r="Q911">
        <v>-229.72369399999999</v>
      </c>
      <c r="R911">
        <v>1.548484</v>
      </c>
      <c r="S911">
        <v>0.57659400000000005</v>
      </c>
      <c r="T911">
        <v>2.8699999999999998E-4</v>
      </c>
    </row>
    <row r="912" spans="1:20" x14ac:dyDescent="0.25">
      <c r="A912">
        <v>910</v>
      </c>
      <c r="B912">
        <v>7</v>
      </c>
      <c r="C912" t="s">
        <v>191</v>
      </c>
      <c r="D912" t="s">
        <v>191</v>
      </c>
      <c r="E912" t="s">
        <v>80</v>
      </c>
      <c r="F912">
        <v>3.2016000000000003E-2</v>
      </c>
      <c r="G912">
        <v>809.00400000000002</v>
      </c>
      <c r="H912">
        <v>413.96499999999997</v>
      </c>
      <c r="I912">
        <v>5.4405489999999999</v>
      </c>
      <c r="J912">
        <v>0</v>
      </c>
      <c r="K912">
        <v>8.0531480000000002</v>
      </c>
      <c r="L912">
        <v>0.16075800000000001</v>
      </c>
      <c r="M912">
        <v>136.23662999999999</v>
      </c>
      <c r="N912">
        <v>-229.01159200000001</v>
      </c>
      <c r="O912">
        <v>1.561779</v>
      </c>
      <c r="P912">
        <v>136.22740200000001</v>
      </c>
      <c r="Q912">
        <v>-228.99885599999999</v>
      </c>
      <c r="R912">
        <v>1.5614250000000001</v>
      </c>
      <c r="S912">
        <v>1.572824</v>
      </c>
      <c r="T912">
        <v>3.5399999999999999E-4</v>
      </c>
    </row>
    <row r="913" spans="1:20" x14ac:dyDescent="0.25">
      <c r="A913">
        <v>911</v>
      </c>
      <c r="B913">
        <v>7</v>
      </c>
      <c r="C913" t="s">
        <v>191</v>
      </c>
      <c r="D913" t="s">
        <v>191</v>
      </c>
      <c r="E913" t="s">
        <v>80</v>
      </c>
      <c r="F913">
        <v>1.0429000000000001E-2</v>
      </c>
      <c r="G913">
        <v>454.459</v>
      </c>
      <c r="H913">
        <v>274.59899999999999</v>
      </c>
      <c r="I913">
        <v>5.1380499999999998</v>
      </c>
      <c r="J913">
        <v>0</v>
      </c>
      <c r="K913">
        <v>8.0590670000000006</v>
      </c>
      <c r="L913">
        <v>2.2547000000000001E-2</v>
      </c>
      <c r="M913">
        <v>136.22626500000001</v>
      </c>
      <c r="N913">
        <v>-228.263507</v>
      </c>
      <c r="O913">
        <v>1.5695840000000001</v>
      </c>
      <c r="P913">
        <v>136.22663900000001</v>
      </c>
      <c r="Q913">
        <v>-228.273788</v>
      </c>
      <c r="R913">
        <v>1.568797</v>
      </c>
      <c r="S913">
        <v>1.0288679999999999</v>
      </c>
      <c r="T913">
        <v>7.8700000000000005E-4</v>
      </c>
    </row>
    <row r="914" spans="1:20" x14ac:dyDescent="0.25">
      <c r="A914">
        <v>912</v>
      </c>
      <c r="B914">
        <v>7</v>
      </c>
      <c r="C914" t="s">
        <v>191</v>
      </c>
      <c r="D914" t="s">
        <v>191</v>
      </c>
      <c r="E914" t="s">
        <v>80</v>
      </c>
      <c r="F914">
        <v>1.1826E-2</v>
      </c>
      <c r="G914">
        <v>401.52699999999999</v>
      </c>
      <c r="H914">
        <v>322.81799999999998</v>
      </c>
      <c r="I914">
        <v>4.7841149999999999</v>
      </c>
      <c r="J914">
        <v>0</v>
      </c>
      <c r="K914">
        <v>8.0644729999999996</v>
      </c>
      <c r="L914">
        <v>9.7073999999999994E-2</v>
      </c>
      <c r="M914">
        <v>136.22580199999999</v>
      </c>
      <c r="N914">
        <v>-227.542877</v>
      </c>
      <c r="O914">
        <v>1.574144</v>
      </c>
      <c r="P914">
        <v>136.22306800000001</v>
      </c>
      <c r="Q914">
        <v>-227.548203</v>
      </c>
      <c r="R914">
        <v>1.5744530000000001</v>
      </c>
      <c r="S914">
        <v>0.59864799999999996</v>
      </c>
      <c r="T914">
        <v>3.0899999999999998E-4</v>
      </c>
    </row>
    <row r="915" spans="1:20" x14ac:dyDescent="0.25">
      <c r="A915">
        <v>913</v>
      </c>
      <c r="B915">
        <v>8</v>
      </c>
      <c r="C915" t="s">
        <v>192</v>
      </c>
      <c r="D915" t="s">
        <v>192</v>
      </c>
      <c r="E915" t="s">
        <v>80</v>
      </c>
      <c r="F915">
        <v>2.2929000000000001E-2</v>
      </c>
      <c r="G915">
        <v>494.53500000000003</v>
      </c>
      <c r="H915">
        <v>305.34300000000002</v>
      </c>
      <c r="I915">
        <v>6.1520999999999999</v>
      </c>
      <c r="J915">
        <v>0</v>
      </c>
      <c r="K915">
        <v>8.0690190000000008</v>
      </c>
      <c r="L915">
        <v>-1.7066999999999999E-2</v>
      </c>
      <c r="M915">
        <v>136.22134700000001</v>
      </c>
      <c r="N915">
        <v>-226.82520500000001</v>
      </c>
      <c r="O915">
        <v>1.57708</v>
      </c>
      <c r="P915">
        <v>136.21705600000001</v>
      </c>
      <c r="Q915">
        <v>-226.82212799999999</v>
      </c>
      <c r="R915">
        <v>1.5774220000000001</v>
      </c>
      <c r="S915">
        <v>0.52799200000000002</v>
      </c>
      <c r="T915">
        <v>3.4099999999999999E-4</v>
      </c>
    </row>
    <row r="916" spans="1:20" x14ac:dyDescent="0.25">
      <c r="A916">
        <v>914</v>
      </c>
      <c r="B916">
        <v>9</v>
      </c>
      <c r="C916" t="s">
        <v>193</v>
      </c>
      <c r="D916" t="s">
        <v>193</v>
      </c>
      <c r="E916" t="s">
        <v>80</v>
      </c>
      <c r="F916">
        <v>3.3049000000000002E-2</v>
      </c>
      <c r="G916">
        <v>524.13199999999995</v>
      </c>
      <c r="H916">
        <v>245.36699999999999</v>
      </c>
      <c r="I916">
        <v>8.9292630000000006</v>
      </c>
      <c r="J916">
        <v>0</v>
      </c>
      <c r="K916">
        <v>8.0685950000000002</v>
      </c>
      <c r="L916">
        <v>-2.9853000000000001E-2</v>
      </c>
      <c r="M916">
        <v>136.224065</v>
      </c>
      <c r="N916">
        <v>-225.86814000000001</v>
      </c>
      <c r="O916">
        <v>1.579574</v>
      </c>
      <c r="P916">
        <v>136.20704699999999</v>
      </c>
      <c r="Q916">
        <v>-225.853928</v>
      </c>
      <c r="R916">
        <v>1.580389</v>
      </c>
      <c r="S916">
        <v>2.2172260000000001</v>
      </c>
      <c r="T916">
        <v>8.1499999999999997E-4</v>
      </c>
    </row>
    <row r="917" spans="1:20" x14ac:dyDescent="0.25">
      <c r="A917">
        <v>915</v>
      </c>
      <c r="B917">
        <v>9</v>
      </c>
      <c r="C917" t="s">
        <v>193</v>
      </c>
      <c r="D917" t="s">
        <v>193</v>
      </c>
      <c r="E917" t="s">
        <v>80</v>
      </c>
      <c r="F917">
        <v>4.1746999999999999E-2</v>
      </c>
      <c r="G917">
        <v>560.88</v>
      </c>
      <c r="H917">
        <v>279.40600000000001</v>
      </c>
      <c r="I917">
        <v>6.3375120000000003</v>
      </c>
      <c r="J917">
        <v>0</v>
      </c>
      <c r="K917">
        <v>8.0656789999999994</v>
      </c>
      <c r="L917">
        <v>6.3024999999999998E-2</v>
      </c>
      <c r="M917">
        <v>136.21070399999999</v>
      </c>
      <c r="N917">
        <v>-225.13549900000001</v>
      </c>
      <c r="O917">
        <v>1.58325</v>
      </c>
      <c r="P917">
        <v>136.198624</v>
      </c>
      <c r="Q917">
        <v>-225.12789900000001</v>
      </c>
      <c r="R917">
        <v>1.5823240000000001</v>
      </c>
      <c r="S917">
        <v>1.4272389999999999</v>
      </c>
      <c r="T917">
        <v>9.2599999999999996E-4</v>
      </c>
    </row>
    <row r="918" spans="1:20" x14ac:dyDescent="0.25">
      <c r="A918">
        <v>916</v>
      </c>
      <c r="B918">
        <v>9</v>
      </c>
      <c r="C918" t="s">
        <v>193</v>
      </c>
      <c r="D918" t="s">
        <v>193</v>
      </c>
      <c r="E918" t="s">
        <v>80</v>
      </c>
      <c r="F918">
        <v>3.1537000000000003E-2</v>
      </c>
      <c r="G918">
        <v>542.53200000000004</v>
      </c>
      <c r="H918">
        <v>470.161</v>
      </c>
      <c r="I918">
        <v>7.0073780000000001</v>
      </c>
      <c r="J918">
        <v>0</v>
      </c>
      <c r="K918">
        <v>8.0631160000000008</v>
      </c>
      <c r="L918">
        <v>-6.2196000000000001E-2</v>
      </c>
      <c r="M918">
        <v>136.189019</v>
      </c>
      <c r="N918">
        <v>-224.408501</v>
      </c>
      <c r="O918">
        <v>1.5796889999999999</v>
      </c>
      <c r="P918">
        <v>136.191147</v>
      </c>
      <c r="Q918">
        <v>-224.40220600000001</v>
      </c>
      <c r="R918">
        <v>1.581283</v>
      </c>
      <c r="S918">
        <v>0.66443099999999999</v>
      </c>
      <c r="T918">
        <v>1.5939999999999999E-3</v>
      </c>
    </row>
    <row r="919" spans="1:20" x14ac:dyDescent="0.25">
      <c r="A919">
        <v>917</v>
      </c>
      <c r="B919">
        <v>9</v>
      </c>
      <c r="C919" t="s">
        <v>193</v>
      </c>
      <c r="D919" t="s">
        <v>193</v>
      </c>
      <c r="E919" t="s">
        <v>80</v>
      </c>
      <c r="F919">
        <v>2.5914E-2</v>
      </c>
      <c r="G919">
        <v>531.24400000000003</v>
      </c>
      <c r="H919">
        <v>270.06400000000002</v>
      </c>
      <c r="I919">
        <v>8.4323789999999992</v>
      </c>
      <c r="J919">
        <v>0</v>
      </c>
      <c r="K919">
        <v>8.0625699999999991</v>
      </c>
      <c r="L919">
        <v>-6.2921000000000005E-2</v>
      </c>
      <c r="M919">
        <v>136.158512</v>
      </c>
      <c r="N919">
        <v>-223.41258999999999</v>
      </c>
      <c r="O919">
        <v>1.581601</v>
      </c>
      <c r="P919">
        <v>136.182999</v>
      </c>
      <c r="Q919">
        <v>-223.434708</v>
      </c>
      <c r="R919">
        <v>1.579596</v>
      </c>
      <c r="S919">
        <v>3.2996620000000001</v>
      </c>
      <c r="T919">
        <v>2.0049999999999998E-3</v>
      </c>
    </row>
    <row r="920" spans="1:20" x14ac:dyDescent="0.25">
      <c r="A920">
        <v>918</v>
      </c>
      <c r="B920">
        <v>9</v>
      </c>
      <c r="C920" t="s">
        <v>193</v>
      </c>
      <c r="D920" t="s">
        <v>193</v>
      </c>
      <c r="E920" t="s">
        <v>80</v>
      </c>
      <c r="F920">
        <v>2.6393E-2</v>
      </c>
      <c r="G920">
        <v>765.18100000000004</v>
      </c>
      <c r="H920">
        <v>271.77699999999999</v>
      </c>
      <c r="I920">
        <v>6.961786</v>
      </c>
      <c r="J920">
        <v>0</v>
      </c>
      <c r="K920">
        <v>8.0638880000000004</v>
      </c>
      <c r="L920">
        <v>3.9134000000000002E-2</v>
      </c>
      <c r="M920">
        <v>136.162363</v>
      </c>
      <c r="N920">
        <v>-222.69479200000001</v>
      </c>
      <c r="O920">
        <v>1.5788789999999999</v>
      </c>
      <c r="P920">
        <v>136.17776499999999</v>
      </c>
      <c r="Q920">
        <v>-222.70906099999999</v>
      </c>
      <c r="R920">
        <v>1.5790379999999999</v>
      </c>
      <c r="S920">
        <v>2.0996039999999998</v>
      </c>
      <c r="T920">
        <v>1.5899999999999999E-4</v>
      </c>
    </row>
    <row r="921" spans="1:20" x14ac:dyDescent="0.25">
      <c r="A921">
        <v>919</v>
      </c>
      <c r="B921">
        <v>8</v>
      </c>
      <c r="C921" t="s">
        <v>194</v>
      </c>
      <c r="D921" t="s">
        <v>194</v>
      </c>
      <c r="E921" t="s">
        <v>80</v>
      </c>
      <c r="F921">
        <v>2.2096000000000001E-2</v>
      </c>
      <c r="G921">
        <v>636.07299999999998</v>
      </c>
      <c r="H921">
        <v>348.37599999999998</v>
      </c>
      <c r="I921">
        <v>5.5710040000000003</v>
      </c>
      <c r="J921">
        <v>0</v>
      </c>
      <c r="K921">
        <v>8.0650870000000001</v>
      </c>
      <c r="L921">
        <v>-5.6849999999999998E-2</v>
      </c>
      <c r="M921">
        <v>136.192598</v>
      </c>
      <c r="N921">
        <v>-222.01366200000001</v>
      </c>
      <c r="O921">
        <v>1.5788930000000001</v>
      </c>
      <c r="P921">
        <v>136.17262299999999</v>
      </c>
      <c r="Q921">
        <v>-221.983261</v>
      </c>
      <c r="R921">
        <v>1.5777680000000001</v>
      </c>
      <c r="S921">
        <v>3.6376219999999999</v>
      </c>
      <c r="T921">
        <v>1.1249999999999999E-3</v>
      </c>
    </row>
    <row r="922" spans="1:20" x14ac:dyDescent="0.25">
      <c r="A922">
        <v>920</v>
      </c>
      <c r="B922">
        <v>8</v>
      </c>
      <c r="C922" t="s">
        <v>194</v>
      </c>
      <c r="D922" t="s">
        <v>194</v>
      </c>
      <c r="E922" t="s">
        <v>80</v>
      </c>
      <c r="F922">
        <v>7.5040000000000003E-3</v>
      </c>
      <c r="G922">
        <v>774.26</v>
      </c>
      <c r="H922">
        <v>344.80200000000002</v>
      </c>
      <c r="I922">
        <v>5.8214059999999996</v>
      </c>
      <c r="J922">
        <v>0</v>
      </c>
      <c r="K922">
        <v>8.0658200000000004</v>
      </c>
      <c r="L922">
        <v>4.4248999999999997E-2</v>
      </c>
      <c r="M922">
        <v>136.16964200000001</v>
      </c>
      <c r="N922">
        <v>-221.258895</v>
      </c>
      <c r="O922">
        <v>1.5776969999999999</v>
      </c>
      <c r="P922">
        <v>136.16810599999999</v>
      </c>
      <c r="Q922">
        <v>-221.25735499999999</v>
      </c>
      <c r="R922">
        <v>1.577709</v>
      </c>
      <c r="S922">
        <v>0.21751999999999999</v>
      </c>
      <c r="T922">
        <v>1.2E-5</v>
      </c>
    </row>
    <row r="923" spans="1:20" x14ac:dyDescent="0.25">
      <c r="A923">
        <v>921</v>
      </c>
      <c r="B923">
        <v>8</v>
      </c>
      <c r="C923" t="s">
        <v>194</v>
      </c>
      <c r="D923" t="s">
        <v>194</v>
      </c>
      <c r="E923" t="s">
        <v>80</v>
      </c>
      <c r="F923">
        <v>3.5099999999999999E-2</v>
      </c>
      <c r="G923">
        <v>486.81</v>
      </c>
      <c r="H923">
        <v>374.20100000000002</v>
      </c>
      <c r="I923">
        <v>8.2393479999999997</v>
      </c>
      <c r="J923">
        <v>0</v>
      </c>
      <c r="K923">
        <v>8.0654760000000003</v>
      </c>
      <c r="L923">
        <v>4.6486E-2</v>
      </c>
      <c r="M923">
        <v>136.16114400000001</v>
      </c>
      <c r="N923">
        <v>-220.28801799999999</v>
      </c>
      <c r="O923">
        <v>1.5766020000000001</v>
      </c>
      <c r="P923">
        <v>136.162216</v>
      </c>
      <c r="Q923">
        <v>-220.28942900000001</v>
      </c>
      <c r="R923">
        <v>1.577224</v>
      </c>
      <c r="S923">
        <v>0.17716399999999999</v>
      </c>
      <c r="T923">
        <v>6.2200000000000005E-4</v>
      </c>
    </row>
    <row r="924" spans="1:20" x14ac:dyDescent="0.25">
      <c r="A924">
        <v>922</v>
      </c>
      <c r="B924">
        <v>8</v>
      </c>
      <c r="C924" t="s">
        <v>194</v>
      </c>
      <c r="D924" t="s">
        <v>194</v>
      </c>
      <c r="E924" t="s">
        <v>80</v>
      </c>
      <c r="F924">
        <v>1.7347000000000001E-2</v>
      </c>
      <c r="G924">
        <v>637.70699999999999</v>
      </c>
      <c r="H924">
        <v>284.88200000000001</v>
      </c>
      <c r="I924">
        <v>6.2391800000000002</v>
      </c>
      <c r="J924">
        <v>0</v>
      </c>
      <c r="K924">
        <v>8.0647450000000003</v>
      </c>
      <c r="L924">
        <v>-6.0495E-2</v>
      </c>
      <c r="M924">
        <v>136.15822199999999</v>
      </c>
      <c r="N924">
        <v>-219.56535600000001</v>
      </c>
      <c r="O924">
        <v>1.577474</v>
      </c>
      <c r="P924">
        <v>136.15824900000001</v>
      </c>
      <c r="Q924">
        <v>-219.56362899999999</v>
      </c>
      <c r="R924">
        <v>1.5761069999999999</v>
      </c>
      <c r="S924">
        <v>0.17268</v>
      </c>
      <c r="T924">
        <v>1.3669999999999999E-3</v>
      </c>
    </row>
    <row r="925" spans="1:20" x14ac:dyDescent="0.25">
      <c r="A925">
        <v>923</v>
      </c>
      <c r="B925">
        <v>7</v>
      </c>
      <c r="C925" t="s">
        <v>195</v>
      </c>
      <c r="D925" t="s">
        <v>195</v>
      </c>
      <c r="E925" t="s">
        <v>80</v>
      </c>
      <c r="F925">
        <v>3.4082000000000001E-2</v>
      </c>
      <c r="G925">
        <v>462.87400000000002</v>
      </c>
      <c r="H925">
        <v>266.42</v>
      </c>
      <c r="I925">
        <v>5.3598720000000002</v>
      </c>
      <c r="J925">
        <v>0</v>
      </c>
      <c r="K925">
        <v>8.0644080000000002</v>
      </c>
      <c r="L925">
        <v>3.8358999999999997E-2</v>
      </c>
      <c r="M925">
        <v>136.15062900000001</v>
      </c>
      <c r="N925">
        <v>-218.83359100000001</v>
      </c>
      <c r="O925">
        <v>1.574395</v>
      </c>
      <c r="P925">
        <v>136.15557899999999</v>
      </c>
      <c r="Q925">
        <v>-218.83783</v>
      </c>
      <c r="R925">
        <v>1.575569</v>
      </c>
      <c r="S925">
        <v>0.65163899999999997</v>
      </c>
      <c r="T925">
        <v>1.1739999999999999E-3</v>
      </c>
    </row>
    <row r="926" spans="1:20" x14ac:dyDescent="0.25">
      <c r="A926">
        <v>924</v>
      </c>
      <c r="B926">
        <v>6</v>
      </c>
      <c r="C926" t="s">
        <v>196</v>
      </c>
      <c r="D926" t="s">
        <v>196</v>
      </c>
      <c r="E926" t="s">
        <v>80</v>
      </c>
      <c r="F926">
        <v>7.0694000000000007E-2</v>
      </c>
      <c r="G926">
        <v>390.12299999999999</v>
      </c>
      <c r="H926">
        <v>285.31400000000002</v>
      </c>
      <c r="I926">
        <v>4.7967630000000003</v>
      </c>
      <c r="J926">
        <v>0</v>
      </c>
      <c r="K926">
        <v>8.0636790000000005</v>
      </c>
      <c r="L926">
        <v>-5.8177E-2</v>
      </c>
      <c r="M926">
        <v>136.155822</v>
      </c>
      <c r="N926">
        <v>-218.11447100000001</v>
      </c>
      <c r="O926">
        <v>1.574217</v>
      </c>
      <c r="P926">
        <v>136.15310700000001</v>
      </c>
      <c r="Q926">
        <v>-218.11203</v>
      </c>
      <c r="R926">
        <v>1.574193</v>
      </c>
      <c r="S926">
        <v>0.36508800000000002</v>
      </c>
      <c r="T926">
        <v>2.4000000000000001E-5</v>
      </c>
    </row>
    <row r="927" spans="1:20" x14ac:dyDescent="0.25">
      <c r="A927">
        <v>925</v>
      </c>
      <c r="B927">
        <v>6</v>
      </c>
      <c r="C927" t="s">
        <v>196</v>
      </c>
      <c r="D927" t="s">
        <v>196</v>
      </c>
      <c r="E927" t="s">
        <v>80</v>
      </c>
      <c r="F927">
        <v>2.6686000000000001E-2</v>
      </c>
      <c r="G927">
        <v>399.976</v>
      </c>
      <c r="H927">
        <v>332.37799999999999</v>
      </c>
      <c r="I927">
        <v>4.7600239999999996</v>
      </c>
      <c r="J927">
        <v>0</v>
      </c>
      <c r="K927">
        <v>8.041283</v>
      </c>
      <c r="L927">
        <v>4.351E-2</v>
      </c>
      <c r="M927">
        <v>136.145399</v>
      </c>
      <c r="N927">
        <v>-217.38709900000001</v>
      </c>
      <c r="O927">
        <v>1.573377</v>
      </c>
      <c r="P927">
        <v>136.15130600000001</v>
      </c>
      <c r="Q927">
        <v>-217.38713100000001</v>
      </c>
      <c r="R927">
        <v>1.5740339999999999</v>
      </c>
      <c r="S927">
        <v>0.59071099999999999</v>
      </c>
      <c r="T927">
        <v>6.5700000000000003E-4</v>
      </c>
    </row>
    <row r="928" spans="1:20" x14ac:dyDescent="0.25">
      <c r="A928">
        <v>926</v>
      </c>
      <c r="B928">
        <v>6</v>
      </c>
      <c r="C928" t="s">
        <v>196</v>
      </c>
      <c r="D928" t="s">
        <v>196</v>
      </c>
      <c r="E928" t="s">
        <v>80</v>
      </c>
      <c r="F928">
        <v>1.9436999999999999E-2</v>
      </c>
      <c r="G928">
        <v>380.005</v>
      </c>
      <c r="H928">
        <v>296.90600000000001</v>
      </c>
      <c r="I928">
        <v>5.522113</v>
      </c>
      <c r="J928">
        <v>0</v>
      </c>
      <c r="K928">
        <v>7.9327930000000002</v>
      </c>
      <c r="L928">
        <v>4.7049000000000001E-2</v>
      </c>
      <c r="M928">
        <v>136.158941</v>
      </c>
      <c r="N928">
        <v>-216.43929399999999</v>
      </c>
      <c r="O928">
        <v>1.5737429999999999</v>
      </c>
      <c r="P928">
        <v>136.14913899999999</v>
      </c>
      <c r="Q928">
        <v>-216.42832899999999</v>
      </c>
      <c r="R928">
        <v>1.5734440000000001</v>
      </c>
      <c r="S928">
        <v>1.4707049999999999</v>
      </c>
      <c r="T928">
        <v>2.9999999999999997E-4</v>
      </c>
    </row>
    <row r="929" spans="1:20" x14ac:dyDescent="0.25">
      <c r="A929">
        <v>927</v>
      </c>
      <c r="B929">
        <v>6</v>
      </c>
      <c r="C929" t="s">
        <v>196</v>
      </c>
      <c r="D929" t="s">
        <v>196</v>
      </c>
      <c r="E929" t="s">
        <v>80</v>
      </c>
      <c r="F929">
        <v>2.3189000000000001E-2</v>
      </c>
      <c r="G929">
        <v>724.80399999999997</v>
      </c>
      <c r="H929">
        <v>355.74099999999999</v>
      </c>
      <c r="I929">
        <v>4.5452360000000001</v>
      </c>
      <c r="J929">
        <v>0</v>
      </c>
      <c r="K929">
        <v>7.8086570000000002</v>
      </c>
      <c r="L929">
        <v>-5.4112E-2</v>
      </c>
      <c r="M929">
        <v>136.14306400000001</v>
      </c>
      <c r="N929">
        <v>-215.721431</v>
      </c>
      <c r="O929">
        <v>1.5737209999999999</v>
      </c>
      <c r="P929">
        <v>136.14752200000001</v>
      </c>
      <c r="Q929">
        <v>-215.720505</v>
      </c>
      <c r="R929">
        <v>1.5726739999999999</v>
      </c>
      <c r="S929">
        <v>0.45537100000000003</v>
      </c>
      <c r="T929">
        <v>1.0480000000000001E-3</v>
      </c>
    </row>
    <row r="930" spans="1:20" x14ac:dyDescent="0.25">
      <c r="A930">
        <v>928</v>
      </c>
      <c r="B930">
        <v>6</v>
      </c>
      <c r="C930" t="s">
        <v>196</v>
      </c>
      <c r="D930" t="s">
        <v>196</v>
      </c>
      <c r="E930" t="s">
        <v>80</v>
      </c>
      <c r="F930">
        <v>5.4609999999999997E-3</v>
      </c>
      <c r="G930">
        <v>721.851</v>
      </c>
      <c r="H930">
        <v>404.61599999999999</v>
      </c>
      <c r="I930">
        <v>4.2768459999999999</v>
      </c>
      <c r="J930">
        <v>0</v>
      </c>
      <c r="K930">
        <v>7.680053</v>
      </c>
      <c r="L930">
        <v>5.0304000000000001E-2</v>
      </c>
      <c r="M930">
        <v>136.13929300000001</v>
      </c>
      <c r="N930">
        <v>-215.02000899999999</v>
      </c>
      <c r="O930">
        <v>1.5731219999999999</v>
      </c>
      <c r="P930">
        <v>136.14636200000001</v>
      </c>
      <c r="Q930">
        <v>-215.02423099999999</v>
      </c>
      <c r="R930">
        <v>1.5730189999999999</v>
      </c>
      <c r="S930">
        <v>0.82341299999999995</v>
      </c>
      <c r="T930">
        <v>1.03E-4</v>
      </c>
    </row>
    <row r="931" spans="1:20" x14ac:dyDescent="0.25">
      <c r="A931">
        <v>929</v>
      </c>
      <c r="B931">
        <v>6</v>
      </c>
      <c r="C931" t="s">
        <v>196</v>
      </c>
      <c r="D931" t="s">
        <v>196</v>
      </c>
      <c r="E931" t="s">
        <v>80</v>
      </c>
      <c r="F931">
        <v>1.4619999999999999E-2</v>
      </c>
      <c r="G931">
        <v>715.36199999999997</v>
      </c>
      <c r="H931">
        <v>397.12200000000001</v>
      </c>
      <c r="I931">
        <v>5.4955410000000002</v>
      </c>
      <c r="J931">
        <v>0</v>
      </c>
      <c r="K931">
        <v>7.5373099999999997</v>
      </c>
      <c r="L931">
        <v>4.8333000000000001E-2</v>
      </c>
      <c r="M931">
        <v>136.14590000000001</v>
      </c>
      <c r="N931">
        <v>-214.11334099999999</v>
      </c>
      <c r="O931">
        <v>1.5725359999999999</v>
      </c>
      <c r="P931">
        <v>136.145264</v>
      </c>
      <c r="Q931">
        <v>-214.11236600000001</v>
      </c>
      <c r="R931">
        <v>1.572479</v>
      </c>
      <c r="S931">
        <v>0.116475</v>
      </c>
      <c r="T931">
        <v>5.8E-5</v>
      </c>
    </row>
    <row r="932" spans="1:20" x14ac:dyDescent="0.25">
      <c r="A932">
        <v>930</v>
      </c>
      <c r="B932">
        <v>7</v>
      </c>
      <c r="C932" t="s">
        <v>197</v>
      </c>
      <c r="D932" t="s">
        <v>197</v>
      </c>
      <c r="E932" t="s">
        <v>80</v>
      </c>
      <c r="F932">
        <v>1.6577000000000001E-2</v>
      </c>
      <c r="G932">
        <v>405.69099999999997</v>
      </c>
      <c r="H932">
        <v>286.97199999999998</v>
      </c>
      <c r="I932">
        <v>4.5399989999999999</v>
      </c>
      <c r="J932">
        <v>0</v>
      </c>
      <c r="K932">
        <v>7.4566299999999996</v>
      </c>
      <c r="L932">
        <v>-5.7314999999999998E-2</v>
      </c>
      <c r="M932">
        <v>136.174318</v>
      </c>
      <c r="N932">
        <v>-213.46071599999999</v>
      </c>
      <c r="O932">
        <v>1.569966</v>
      </c>
      <c r="P932">
        <v>136.144577</v>
      </c>
      <c r="Q932">
        <v>-213.438141</v>
      </c>
      <c r="R932">
        <v>1.5715509999999999</v>
      </c>
      <c r="S932">
        <v>3.7338529999999999</v>
      </c>
      <c r="T932">
        <v>1.586E-3</v>
      </c>
    </row>
    <row r="933" spans="1:20" x14ac:dyDescent="0.25">
      <c r="A933">
        <v>931</v>
      </c>
      <c r="B933">
        <v>8</v>
      </c>
      <c r="C933" t="s">
        <v>198</v>
      </c>
      <c r="D933" t="s">
        <v>198</v>
      </c>
      <c r="E933" t="s">
        <v>80</v>
      </c>
      <c r="F933">
        <v>7.3788999999999993E-2</v>
      </c>
      <c r="G933">
        <v>866.40099999999995</v>
      </c>
      <c r="H933">
        <v>360.786</v>
      </c>
      <c r="I933">
        <v>6.315925</v>
      </c>
      <c r="J933">
        <v>0</v>
      </c>
      <c r="K933">
        <v>7.387867</v>
      </c>
      <c r="L933">
        <v>5.0672000000000002E-2</v>
      </c>
      <c r="M933">
        <v>136.13724999999999</v>
      </c>
      <c r="N933">
        <v>-212.777299</v>
      </c>
      <c r="O933">
        <v>1.573601</v>
      </c>
      <c r="P933">
        <v>136.14437899999999</v>
      </c>
      <c r="Q933">
        <v>-212.77050800000001</v>
      </c>
      <c r="R933">
        <v>1.571787</v>
      </c>
      <c r="S933">
        <v>0.98457799999999995</v>
      </c>
      <c r="T933">
        <v>1.8140000000000001E-3</v>
      </c>
    </row>
    <row r="934" spans="1:20" x14ac:dyDescent="0.25">
      <c r="A934">
        <v>932</v>
      </c>
      <c r="B934">
        <v>8</v>
      </c>
      <c r="C934" t="s">
        <v>198</v>
      </c>
      <c r="D934" t="s">
        <v>198</v>
      </c>
      <c r="E934" t="s">
        <v>80</v>
      </c>
      <c r="F934">
        <v>3.8196000000000001E-2</v>
      </c>
      <c r="G934">
        <v>450.73700000000002</v>
      </c>
      <c r="H934">
        <v>255.88200000000001</v>
      </c>
      <c r="I934">
        <v>6.8869009999999999</v>
      </c>
      <c r="J934">
        <v>0</v>
      </c>
      <c r="K934">
        <v>7.292211</v>
      </c>
      <c r="L934">
        <v>5.2849E-2</v>
      </c>
      <c r="M934">
        <v>136.14507399999999</v>
      </c>
      <c r="N934">
        <v>-211.88821799999999</v>
      </c>
      <c r="O934">
        <v>1.570943</v>
      </c>
      <c r="P934">
        <v>136.144104</v>
      </c>
      <c r="Q934">
        <v>-211.89001500000001</v>
      </c>
      <c r="R934">
        <v>1.5714999999999999</v>
      </c>
      <c r="S934">
        <v>0.20419000000000001</v>
      </c>
      <c r="T934">
        <v>5.5800000000000001E-4</v>
      </c>
    </row>
    <row r="935" spans="1:20" x14ac:dyDescent="0.25">
      <c r="A935">
        <v>933</v>
      </c>
      <c r="B935">
        <v>7</v>
      </c>
      <c r="C935" t="s">
        <v>199</v>
      </c>
      <c r="D935" t="s">
        <v>199</v>
      </c>
      <c r="E935" t="s">
        <v>80</v>
      </c>
      <c r="F935">
        <v>1.9508000000000001E-2</v>
      </c>
      <c r="G935">
        <v>716.69799999999998</v>
      </c>
      <c r="H935">
        <v>405.476</v>
      </c>
      <c r="I935">
        <v>4.3181240000000001</v>
      </c>
      <c r="J935">
        <v>0</v>
      </c>
      <c r="K935">
        <v>7.209314</v>
      </c>
      <c r="L935">
        <v>-5.6091000000000002E-2</v>
      </c>
      <c r="M935">
        <v>136.17604499999999</v>
      </c>
      <c r="N935">
        <v>-211.26907299999999</v>
      </c>
      <c r="O935">
        <v>1.571123</v>
      </c>
      <c r="P935">
        <v>136.14378400000001</v>
      </c>
      <c r="Q935">
        <v>-211.23779300000001</v>
      </c>
      <c r="R935">
        <v>1.5708299999999999</v>
      </c>
      <c r="S935">
        <v>4.4935729999999996</v>
      </c>
      <c r="T935">
        <v>2.92E-4</v>
      </c>
    </row>
    <row r="936" spans="1:20" x14ac:dyDescent="0.25">
      <c r="A936">
        <v>934</v>
      </c>
      <c r="B936">
        <v>7</v>
      </c>
      <c r="C936" t="s">
        <v>199</v>
      </c>
      <c r="D936" t="s">
        <v>199</v>
      </c>
      <c r="E936" t="s">
        <v>80</v>
      </c>
      <c r="F936">
        <v>3.7859999999999998E-2</v>
      </c>
      <c r="G936">
        <v>578.83699999999999</v>
      </c>
      <c r="H936">
        <v>350.47</v>
      </c>
      <c r="I936">
        <v>5.0038799999999997</v>
      </c>
      <c r="J936">
        <v>0</v>
      </c>
      <c r="K936">
        <v>7.1191440000000004</v>
      </c>
      <c r="L936">
        <v>5.4559000000000003E-2</v>
      </c>
      <c r="M936">
        <v>136.15898899999999</v>
      </c>
      <c r="N936">
        <v>-210.59577200000001</v>
      </c>
      <c r="O936">
        <v>1.568818</v>
      </c>
      <c r="P936">
        <v>136.14382900000001</v>
      </c>
      <c r="Q936">
        <v>-210.59343000000001</v>
      </c>
      <c r="R936">
        <v>1.571305</v>
      </c>
      <c r="S936">
        <v>1.5339210000000001</v>
      </c>
      <c r="T936">
        <v>2.4870000000000001E-3</v>
      </c>
    </row>
    <row r="937" spans="1:20" x14ac:dyDescent="0.25">
      <c r="A937">
        <v>935</v>
      </c>
      <c r="B937">
        <v>7</v>
      </c>
      <c r="C937" t="s">
        <v>199</v>
      </c>
      <c r="D937" t="s">
        <v>199</v>
      </c>
      <c r="E937" t="s">
        <v>80</v>
      </c>
      <c r="F937">
        <v>2.4313999999999999E-2</v>
      </c>
      <c r="G937">
        <v>730.20500000000004</v>
      </c>
      <c r="H937">
        <v>393.92</v>
      </c>
      <c r="I937">
        <v>4.8319400000000003</v>
      </c>
      <c r="J937">
        <v>0</v>
      </c>
      <c r="K937">
        <v>7.0218480000000003</v>
      </c>
      <c r="L937">
        <v>-5.8151000000000001E-2</v>
      </c>
      <c r="M937">
        <v>136.11736500000001</v>
      </c>
      <c r="N937">
        <v>-209.918057</v>
      </c>
      <c r="O937">
        <v>1.572533</v>
      </c>
      <c r="P937">
        <v>136.14361600000001</v>
      </c>
      <c r="Q937">
        <v>-209.95735199999999</v>
      </c>
      <c r="R937">
        <v>1.5706500000000001</v>
      </c>
      <c r="S937">
        <v>4.7256400000000003</v>
      </c>
      <c r="T937">
        <v>1.884E-3</v>
      </c>
    </row>
    <row r="938" spans="1:20" x14ac:dyDescent="0.25">
      <c r="A938">
        <v>936</v>
      </c>
      <c r="B938">
        <v>7</v>
      </c>
      <c r="C938" t="s">
        <v>199</v>
      </c>
      <c r="D938" t="s">
        <v>199</v>
      </c>
      <c r="E938" t="s">
        <v>80</v>
      </c>
      <c r="F938">
        <v>9.5989999999999999E-3</v>
      </c>
      <c r="G938">
        <v>582.02700000000004</v>
      </c>
      <c r="H938">
        <v>393.93099999999998</v>
      </c>
      <c r="I938">
        <v>5.5774860000000004</v>
      </c>
      <c r="J938">
        <v>0</v>
      </c>
      <c r="K938">
        <v>6.810041</v>
      </c>
      <c r="L938">
        <v>-5.9028999999999998E-2</v>
      </c>
      <c r="M938">
        <v>136.141436</v>
      </c>
      <c r="N938">
        <v>-209.12374399999999</v>
      </c>
      <c r="O938">
        <v>1.5701700000000001</v>
      </c>
      <c r="P938">
        <v>136.14378400000001</v>
      </c>
      <c r="Q938">
        <v>-209.128006</v>
      </c>
      <c r="R938">
        <v>1.5704210000000001</v>
      </c>
      <c r="S938">
        <v>0.48655700000000002</v>
      </c>
      <c r="T938">
        <v>2.5099999999999998E-4</v>
      </c>
    </row>
    <row r="939" spans="1:20" x14ac:dyDescent="0.25">
      <c r="A939">
        <v>937</v>
      </c>
      <c r="B939">
        <v>7</v>
      </c>
      <c r="C939" t="s">
        <v>199</v>
      </c>
      <c r="D939" t="s">
        <v>199</v>
      </c>
      <c r="E939" t="s">
        <v>80</v>
      </c>
      <c r="F939">
        <v>5.927E-3</v>
      </c>
      <c r="G939">
        <v>956.78200000000004</v>
      </c>
      <c r="H939">
        <v>445.89299999999997</v>
      </c>
      <c r="I939">
        <v>4.0267569999999999</v>
      </c>
      <c r="J939">
        <v>0</v>
      </c>
      <c r="K939">
        <v>6.6702139999999996</v>
      </c>
      <c r="L939">
        <v>5.6713E-2</v>
      </c>
      <c r="M939">
        <v>136.13500300000001</v>
      </c>
      <c r="N939">
        <v>-208.51747800000001</v>
      </c>
      <c r="O939">
        <v>1.570171</v>
      </c>
      <c r="P939">
        <v>136.14418000000001</v>
      </c>
      <c r="Q939">
        <v>-208.52262899999999</v>
      </c>
      <c r="R939">
        <v>1.5708690000000001</v>
      </c>
      <c r="S939">
        <v>1.0524100000000001</v>
      </c>
      <c r="T939">
        <v>6.9800000000000005E-4</v>
      </c>
    </row>
    <row r="940" spans="1:20" x14ac:dyDescent="0.25">
      <c r="A940">
        <v>938</v>
      </c>
      <c r="B940">
        <v>9</v>
      </c>
      <c r="C940" t="s">
        <v>200</v>
      </c>
      <c r="D940" t="s">
        <v>200</v>
      </c>
      <c r="E940" t="s">
        <v>80</v>
      </c>
      <c r="F940">
        <v>3.5663E-2</v>
      </c>
      <c r="G940">
        <v>504.714</v>
      </c>
      <c r="H940">
        <v>225.68799999999999</v>
      </c>
      <c r="I940">
        <v>7.3528089999999997</v>
      </c>
      <c r="J940">
        <v>0</v>
      </c>
      <c r="K940">
        <v>6.6307650000000002</v>
      </c>
      <c r="L940">
        <v>5.5709000000000002E-2</v>
      </c>
      <c r="M940">
        <v>136.15358000000001</v>
      </c>
      <c r="N940">
        <v>-207.74700799999999</v>
      </c>
      <c r="O940">
        <v>1.569304</v>
      </c>
      <c r="P940">
        <v>136.14451600000001</v>
      </c>
      <c r="Q940">
        <v>-207.72648599999999</v>
      </c>
      <c r="R940">
        <v>1.5707249999999999</v>
      </c>
      <c r="S940">
        <v>2.243414</v>
      </c>
      <c r="T940">
        <v>1.421E-3</v>
      </c>
    </row>
    <row r="941" spans="1:20" x14ac:dyDescent="0.25">
      <c r="A941">
        <v>939</v>
      </c>
      <c r="B941">
        <v>9</v>
      </c>
      <c r="C941" t="s">
        <v>200</v>
      </c>
      <c r="D941" t="s">
        <v>200</v>
      </c>
      <c r="E941" t="s">
        <v>80</v>
      </c>
      <c r="F941">
        <v>6.7305000000000004E-2</v>
      </c>
      <c r="G941">
        <v>957.29700000000003</v>
      </c>
      <c r="H941">
        <v>389.34800000000001</v>
      </c>
      <c r="I941">
        <v>6.5252359999999996</v>
      </c>
      <c r="J941">
        <v>0</v>
      </c>
      <c r="K941">
        <v>6.6668580000000004</v>
      </c>
      <c r="L941">
        <v>-5.7142999999999999E-2</v>
      </c>
      <c r="M941">
        <v>136.127129</v>
      </c>
      <c r="N941">
        <v>-207.12584200000001</v>
      </c>
      <c r="O941">
        <v>1.5684290000000001</v>
      </c>
      <c r="P941">
        <v>136.14463799999999</v>
      </c>
      <c r="Q941">
        <v>-207.12785299999999</v>
      </c>
      <c r="R941">
        <v>1.570085</v>
      </c>
      <c r="S941">
        <v>1.762435</v>
      </c>
      <c r="T941">
        <v>1.6559999999999999E-3</v>
      </c>
    </row>
    <row r="942" spans="1:20" x14ac:dyDescent="0.25">
      <c r="A942">
        <v>940</v>
      </c>
      <c r="B942">
        <v>9</v>
      </c>
      <c r="C942" t="s">
        <v>200</v>
      </c>
      <c r="D942" t="s">
        <v>200</v>
      </c>
      <c r="E942" t="s">
        <v>80</v>
      </c>
      <c r="F942">
        <v>1.1135000000000001E-2</v>
      </c>
      <c r="G942">
        <v>1036.9649999999999</v>
      </c>
      <c r="H942">
        <v>393.79399999999998</v>
      </c>
      <c r="I942">
        <v>5.0413480000000002</v>
      </c>
      <c r="J942">
        <v>0</v>
      </c>
      <c r="K942">
        <v>6.6646289999999997</v>
      </c>
      <c r="L942">
        <v>5.6635999999999999E-2</v>
      </c>
      <c r="M942">
        <v>136.131663</v>
      </c>
      <c r="N942">
        <v>-206.52175600000001</v>
      </c>
      <c r="O942">
        <v>1.569056</v>
      </c>
      <c r="P942">
        <v>136.145126</v>
      </c>
      <c r="Q942">
        <v>-206.52742000000001</v>
      </c>
      <c r="R942">
        <v>1.5706230000000001</v>
      </c>
      <c r="S942">
        <v>1.4605859999999999</v>
      </c>
      <c r="T942">
        <v>1.5659999999999999E-3</v>
      </c>
    </row>
    <row r="943" spans="1:20" x14ac:dyDescent="0.25">
      <c r="A943">
        <v>941</v>
      </c>
      <c r="B943">
        <v>9</v>
      </c>
      <c r="C943" t="s">
        <v>200</v>
      </c>
      <c r="D943" t="s">
        <v>200</v>
      </c>
      <c r="E943" t="s">
        <v>80</v>
      </c>
      <c r="F943">
        <v>1.2897E-2</v>
      </c>
      <c r="G943">
        <v>695.96</v>
      </c>
      <c r="H943">
        <v>423.45699999999999</v>
      </c>
      <c r="I943">
        <v>5.4412159999999998</v>
      </c>
      <c r="J943">
        <v>0</v>
      </c>
      <c r="K943">
        <v>6.5915629999999998</v>
      </c>
      <c r="L943">
        <v>-5.8685000000000001E-2</v>
      </c>
      <c r="M943">
        <v>136.156721</v>
      </c>
      <c r="N943">
        <v>-205.93588800000001</v>
      </c>
      <c r="O943">
        <v>1.5720430000000001</v>
      </c>
      <c r="P943">
        <v>136.145264</v>
      </c>
      <c r="Q943">
        <v>-205.93073999999999</v>
      </c>
      <c r="R943">
        <v>1.570006</v>
      </c>
      <c r="S943">
        <v>1.2560739999999999</v>
      </c>
      <c r="T943">
        <v>2.0370000000000002E-3</v>
      </c>
    </row>
    <row r="944" spans="1:20" x14ac:dyDescent="0.25">
      <c r="A944">
        <v>942</v>
      </c>
      <c r="B944">
        <v>9</v>
      </c>
      <c r="C944" t="s">
        <v>200</v>
      </c>
      <c r="D944" t="s">
        <v>200</v>
      </c>
      <c r="E944" t="s">
        <v>80</v>
      </c>
      <c r="F944">
        <v>2.9554E-2</v>
      </c>
      <c r="G944">
        <v>537.47699999999998</v>
      </c>
      <c r="H944">
        <v>387.49599999999998</v>
      </c>
      <c r="I944">
        <v>6.8285910000000003</v>
      </c>
      <c r="J944">
        <v>0</v>
      </c>
      <c r="K944">
        <v>6.4260289999999998</v>
      </c>
      <c r="L944">
        <v>-5.8989E-2</v>
      </c>
      <c r="M944">
        <v>136.15110100000001</v>
      </c>
      <c r="N944">
        <v>-205.149562</v>
      </c>
      <c r="O944">
        <v>1.569558</v>
      </c>
      <c r="P944">
        <v>136.14572100000001</v>
      </c>
      <c r="Q944">
        <v>-205.15017700000001</v>
      </c>
      <c r="R944">
        <v>1.5699399999999999</v>
      </c>
      <c r="S944">
        <v>0.54144800000000004</v>
      </c>
      <c r="T944">
        <v>3.8200000000000002E-4</v>
      </c>
    </row>
    <row r="945" spans="1:20" x14ac:dyDescent="0.25">
      <c r="A945">
        <v>943</v>
      </c>
      <c r="B945">
        <v>8</v>
      </c>
      <c r="C945" t="s">
        <v>201</v>
      </c>
      <c r="D945" t="s">
        <v>201</v>
      </c>
      <c r="E945" t="s">
        <v>80</v>
      </c>
      <c r="F945">
        <v>1.794E-3</v>
      </c>
      <c r="G945">
        <v>456.714</v>
      </c>
      <c r="H945">
        <v>268.274</v>
      </c>
      <c r="I945">
        <v>4.4880170000000001</v>
      </c>
      <c r="J945">
        <v>0</v>
      </c>
      <c r="K945">
        <v>6.302664</v>
      </c>
      <c r="L945">
        <v>5.9235999999999997E-2</v>
      </c>
      <c r="M945">
        <v>136.14360199999999</v>
      </c>
      <c r="N945">
        <v>-204.57659200000001</v>
      </c>
      <c r="O945">
        <v>1.570276</v>
      </c>
      <c r="P945">
        <v>136.14624000000001</v>
      </c>
      <c r="Q945">
        <v>-204.57815600000001</v>
      </c>
      <c r="R945">
        <v>1.570527</v>
      </c>
      <c r="S945">
        <v>0.30668499999999999</v>
      </c>
      <c r="T945">
        <v>2.5000000000000001E-4</v>
      </c>
    </row>
    <row r="946" spans="1:20" x14ac:dyDescent="0.25">
      <c r="A946">
        <v>944</v>
      </c>
      <c r="B946">
        <v>8</v>
      </c>
      <c r="C946" t="s">
        <v>201</v>
      </c>
      <c r="D946" t="s">
        <v>201</v>
      </c>
      <c r="E946" t="s">
        <v>80</v>
      </c>
      <c r="F946">
        <v>4.7017000000000003E-2</v>
      </c>
      <c r="G946">
        <v>490.61399999999998</v>
      </c>
      <c r="H946">
        <v>329.07400000000001</v>
      </c>
      <c r="I946">
        <v>4.6300400000000002</v>
      </c>
      <c r="J946">
        <v>0</v>
      </c>
      <c r="K946">
        <v>6.2100989999999996</v>
      </c>
      <c r="L946">
        <v>-6.0263999999999998E-2</v>
      </c>
      <c r="M946">
        <v>136.151645</v>
      </c>
      <c r="N946">
        <v>-204.0189</v>
      </c>
      <c r="O946">
        <v>1.572589</v>
      </c>
      <c r="P946">
        <v>136.14639299999999</v>
      </c>
      <c r="Q946">
        <v>-204.015839</v>
      </c>
      <c r="R946">
        <v>1.56989</v>
      </c>
      <c r="S946">
        <v>0.60793200000000003</v>
      </c>
      <c r="T946">
        <v>2.699E-3</v>
      </c>
    </row>
    <row r="947" spans="1:20" x14ac:dyDescent="0.25">
      <c r="A947">
        <v>945</v>
      </c>
      <c r="B947">
        <v>8</v>
      </c>
      <c r="C947" t="s">
        <v>201</v>
      </c>
      <c r="D947" t="s">
        <v>201</v>
      </c>
      <c r="E947" t="s">
        <v>80</v>
      </c>
      <c r="F947">
        <v>9.025E-3</v>
      </c>
      <c r="G947">
        <v>666.56100000000004</v>
      </c>
      <c r="H947">
        <v>343.14400000000001</v>
      </c>
      <c r="I947">
        <v>5.9181710000000001</v>
      </c>
      <c r="J947">
        <v>0</v>
      </c>
      <c r="K947">
        <v>6.1370129999999996</v>
      </c>
      <c r="L947">
        <v>-6.0343000000000001E-2</v>
      </c>
      <c r="M947">
        <v>136.146411</v>
      </c>
      <c r="N947">
        <v>-203.28002699999999</v>
      </c>
      <c r="O947">
        <v>1.5693319999999999</v>
      </c>
      <c r="P947">
        <v>136.14695699999999</v>
      </c>
      <c r="Q947">
        <v>-203.275803</v>
      </c>
      <c r="R947">
        <v>1.5698129999999999</v>
      </c>
      <c r="S947">
        <v>0.425931</v>
      </c>
      <c r="T947">
        <v>4.8200000000000001E-4</v>
      </c>
    </row>
    <row r="948" spans="1:20" x14ac:dyDescent="0.25">
      <c r="A948">
        <v>946</v>
      </c>
      <c r="B948">
        <v>8</v>
      </c>
      <c r="C948" t="s">
        <v>201</v>
      </c>
      <c r="D948" t="s">
        <v>201</v>
      </c>
      <c r="E948" t="s">
        <v>80</v>
      </c>
      <c r="F948">
        <v>2.6761E-2</v>
      </c>
      <c r="G948">
        <v>646.01300000000003</v>
      </c>
      <c r="H948">
        <v>383.50799999999998</v>
      </c>
      <c r="I948">
        <v>4.550783</v>
      </c>
      <c r="J948">
        <v>0</v>
      </c>
      <c r="K948">
        <v>6.0960739999999998</v>
      </c>
      <c r="L948">
        <v>5.9485999999999997E-2</v>
      </c>
      <c r="M948">
        <v>136.16292300000001</v>
      </c>
      <c r="N948">
        <v>-202.73625899999999</v>
      </c>
      <c r="O948">
        <v>1.572991</v>
      </c>
      <c r="P948">
        <v>136.147583</v>
      </c>
      <c r="Q948">
        <v>-202.72546399999999</v>
      </c>
      <c r="R948">
        <v>1.570365</v>
      </c>
      <c r="S948">
        <v>1.875729</v>
      </c>
      <c r="T948">
        <v>2.6250000000000002E-3</v>
      </c>
    </row>
    <row r="949" spans="1:20" x14ac:dyDescent="0.25">
      <c r="A949">
        <v>947</v>
      </c>
      <c r="B949">
        <v>8</v>
      </c>
      <c r="C949" t="s">
        <v>201</v>
      </c>
      <c r="D949" t="s">
        <v>201</v>
      </c>
      <c r="E949" t="s">
        <v>80</v>
      </c>
      <c r="F949">
        <v>3.0429000000000001E-2</v>
      </c>
      <c r="G949">
        <v>941.19500000000005</v>
      </c>
      <c r="H949">
        <v>420.33600000000001</v>
      </c>
      <c r="I949">
        <v>4.5362970000000002</v>
      </c>
      <c r="J949">
        <v>0</v>
      </c>
      <c r="K949">
        <v>6.0433899999999996</v>
      </c>
      <c r="L949">
        <v>-6.0227999999999997E-2</v>
      </c>
      <c r="M949">
        <v>136.134006</v>
      </c>
      <c r="N949">
        <v>-202.17362399999999</v>
      </c>
      <c r="O949">
        <v>1.5709610000000001</v>
      </c>
      <c r="P949">
        <v>136.14781199999999</v>
      </c>
      <c r="Q949">
        <v>-202.179306</v>
      </c>
      <c r="R949">
        <v>1.5697559999999999</v>
      </c>
      <c r="S949">
        <v>1.4929429999999999</v>
      </c>
      <c r="T949">
        <v>1.2049999999999999E-3</v>
      </c>
    </row>
    <row r="950" spans="1:20" x14ac:dyDescent="0.25">
      <c r="A950">
        <v>948</v>
      </c>
      <c r="B950">
        <v>7</v>
      </c>
      <c r="C950" t="s">
        <v>202</v>
      </c>
      <c r="D950" t="s">
        <v>202</v>
      </c>
      <c r="E950" t="s">
        <v>80</v>
      </c>
      <c r="F950">
        <v>9.0299999999999998E-3</v>
      </c>
      <c r="G950">
        <v>436.33600000000001</v>
      </c>
      <c r="H950">
        <v>305.18</v>
      </c>
      <c r="I950">
        <v>5.4016060000000001</v>
      </c>
      <c r="J950">
        <v>0</v>
      </c>
      <c r="K950">
        <v>5.9444160000000004</v>
      </c>
      <c r="L950">
        <v>-6.0795000000000002E-2</v>
      </c>
      <c r="M950">
        <v>136.14722</v>
      </c>
      <c r="N950">
        <v>-201.455433</v>
      </c>
      <c r="O950">
        <v>1.5685530000000001</v>
      </c>
      <c r="P950">
        <v>136.148346</v>
      </c>
      <c r="Q950">
        <v>-201.46026599999999</v>
      </c>
      <c r="R950">
        <v>1.5697479999999999</v>
      </c>
      <c r="S950">
        <v>0.49621700000000002</v>
      </c>
      <c r="T950">
        <v>1.1950000000000001E-3</v>
      </c>
    </row>
    <row r="951" spans="1:20" x14ac:dyDescent="0.25">
      <c r="A951">
        <v>949</v>
      </c>
      <c r="B951">
        <v>7</v>
      </c>
      <c r="C951" t="s">
        <v>202</v>
      </c>
      <c r="D951" t="s">
        <v>202</v>
      </c>
      <c r="E951" t="s">
        <v>80</v>
      </c>
      <c r="F951">
        <v>4.5935999999999998E-2</v>
      </c>
      <c r="G951">
        <v>798.68899999999996</v>
      </c>
      <c r="H951">
        <v>362.28199999999998</v>
      </c>
      <c r="I951">
        <v>3.6647409999999998</v>
      </c>
      <c r="J951">
        <v>0</v>
      </c>
      <c r="K951">
        <v>5.8590739999999997</v>
      </c>
      <c r="L951">
        <v>6.1314E-2</v>
      </c>
      <c r="M951">
        <v>136.15045499999999</v>
      </c>
      <c r="N951">
        <v>-200.930904</v>
      </c>
      <c r="O951">
        <v>1.5702799999999999</v>
      </c>
      <c r="P951">
        <v>136.148956</v>
      </c>
      <c r="Q951">
        <v>-200.92952</v>
      </c>
      <c r="R951">
        <v>1.570362</v>
      </c>
      <c r="S951">
        <v>0.20401900000000001</v>
      </c>
      <c r="T951">
        <v>8.2000000000000001E-5</v>
      </c>
    </row>
    <row r="952" spans="1:20" x14ac:dyDescent="0.25">
      <c r="A952">
        <v>950</v>
      </c>
      <c r="B952">
        <v>7</v>
      </c>
      <c r="C952" t="s">
        <v>202</v>
      </c>
      <c r="D952" t="s">
        <v>202</v>
      </c>
      <c r="E952" t="s">
        <v>80</v>
      </c>
      <c r="F952">
        <v>8.2609999999999992E-3</v>
      </c>
      <c r="G952">
        <v>467.80399999999997</v>
      </c>
      <c r="H952">
        <v>298.83800000000002</v>
      </c>
      <c r="I952">
        <v>3.3836840000000001</v>
      </c>
      <c r="J952">
        <v>0</v>
      </c>
      <c r="K952">
        <v>5.7775860000000003</v>
      </c>
      <c r="L952">
        <v>-6.2257E-2</v>
      </c>
      <c r="M952">
        <v>136.16246899999999</v>
      </c>
      <c r="N952">
        <v>-200.40371099999999</v>
      </c>
      <c r="O952">
        <v>1.568867</v>
      </c>
      <c r="P952">
        <v>136.149124</v>
      </c>
      <c r="Q952">
        <v>-200.406342</v>
      </c>
      <c r="R952">
        <v>1.569752</v>
      </c>
      <c r="S952">
        <v>1.3601350000000001</v>
      </c>
      <c r="T952">
        <v>8.8500000000000004E-4</v>
      </c>
    </row>
    <row r="953" spans="1:20" x14ac:dyDescent="0.25">
      <c r="A953">
        <v>951</v>
      </c>
      <c r="B953">
        <v>7</v>
      </c>
      <c r="C953" t="s">
        <v>202</v>
      </c>
      <c r="D953" t="s">
        <v>202</v>
      </c>
      <c r="E953" t="s">
        <v>80</v>
      </c>
      <c r="F953">
        <v>5.3599000000000001E-2</v>
      </c>
      <c r="G953">
        <v>431.44799999999998</v>
      </c>
      <c r="H953">
        <v>274.81599999999997</v>
      </c>
      <c r="I953">
        <v>4.7087690000000002</v>
      </c>
      <c r="J953">
        <v>0</v>
      </c>
      <c r="K953">
        <v>5.6813079999999996</v>
      </c>
      <c r="L953">
        <v>-0.135243</v>
      </c>
      <c r="M953">
        <v>136.14629199999999</v>
      </c>
      <c r="N953">
        <v>-199.71289899999999</v>
      </c>
      <c r="O953">
        <v>1.5668820000000001</v>
      </c>
      <c r="P953">
        <v>136.152863</v>
      </c>
      <c r="Q953">
        <v>-199.719391</v>
      </c>
      <c r="R953">
        <v>1.566838</v>
      </c>
      <c r="S953">
        <v>0.92368399999999995</v>
      </c>
      <c r="T953">
        <v>4.3999999999999999E-5</v>
      </c>
    </row>
    <row r="954" spans="1:20" x14ac:dyDescent="0.25">
      <c r="A954">
        <v>952</v>
      </c>
      <c r="B954">
        <v>7</v>
      </c>
      <c r="C954" t="s">
        <v>202</v>
      </c>
      <c r="D954" t="s">
        <v>202</v>
      </c>
      <c r="E954" t="s">
        <v>80</v>
      </c>
      <c r="F954">
        <v>1.5197E-2</v>
      </c>
      <c r="G954">
        <v>529.61599999999999</v>
      </c>
      <c r="H954">
        <v>330.495</v>
      </c>
      <c r="I954">
        <v>3.5036710000000002</v>
      </c>
      <c r="J954">
        <v>0</v>
      </c>
      <c r="K954">
        <v>5.6247879999999997</v>
      </c>
      <c r="L954">
        <v>-2.6561999999999999E-2</v>
      </c>
      <c r="M954">
        <v>136.16335000000001</v>
      </c>
      <c r="N954">
        <v>-199.21381700000001</v>
      </c>
      <c r="O954">
        <v>1.557925</v>
      </c>
      <c r="P954">
        <v>136.16423</v>
      </c>
      <c r="Q954">
        <v>-199.21107499999999</v>
      </c>
      <c r="R954">
        <v>1.5597350000000001</v>
      </c>
      <c r="S954">
        <v>0.28805700000000001</v>
      </c>
      <c r="T954">
        <v>1.81E-3</v>
      </c>
    </row>
    <row r="955" spans="1:20" x14ac:dyDescent="0.25">
      <c r="A955">
        <v>953</v>
      </c>
      <c r="B955">
        <v>7</v>
      </c>
      <c r="C955" t="s">
        <v>202</v>
      </c>
      <c r="D955" t="s">
        <v>202</v>
      </c>
      <c r="E955" t="s">
        <v>80</v>
      </c>
      <c r="F955">
        <v>1.54E-2</v>
      </c>
      <c r="G955">
        <v>466.16699999999997</v>
      </c>
      <c r="H955">
        <v>349.762</v>
      </c>
      <c r="I955">
        <v>3.248148</v>
      </c>
      <c r="J955">
        <v>0</v>
      </c>
      <c r="K955">
        <v>5.5609330000000003</v>
      </c>
      <c r="L955">
        <v>-0.224248</v>
      </c>
      <c r="M955">
        <v>136.18317500000001</v>
      </c>
      <c r="N955">
        <v>-198.709395</v>
      </c>
      <c r="O955">
        <v>1.5485519999999999</v>
      </c>
      <c r="P955">
        <v>136.18246500000001</v>
      </c>
      <c r="Q955">
        <v>-198.70815999999999</v>
      </c>
      <c r="R955">
        <v>1.5483530000000001</v>
      </c>
      <c r="S955">
        <v>0.142452</v>
      </c>
      <c r="T955">
        <v>1.9900000000000001E-4</v>
      </c>
    </row>
    <row r="956" spans="1:20" x14ac:dyDescent="0.25">
      <c r="A956">
        <v>954</v>
      </c>
      <c r="B956">
        <v>7</v>
      </c>
      <c r="C956" t="s">
        <v>202</v>
      </c>
      <c r="D956" t="s">
        <v>202</v>
      </c>
      <c r="E956" t="s">
        <v>80</v>
      </c>
      <c r="F956">
        <v>1.1461000000000001E-2</v>
      </c>
      <c r="G956">
        <v>801.47500000000002</v>
      </c>
      <c r="H956">
        <v>341.00200000000001</v>
      </c>
      <c r="I956">
        <v>4.8635809999999999</v>
      </c>
      <c r="J956">
        <v>0</v>
      </c>
      <c r="K956">
        <v>5.4859369999999998</v>
      </c>
      <c r="L956">
        <v>-0.22816700000000001</v>
      </c>
      <c r="M956">
        <v>136.22288399999999</v>
      </c>
      <c r="N956">
        <v>-198.04256899999999</v>
      </c>
      <c r="O956">
        <v>1.5286740000000001</v>
      </c>
      <c r="P956">
        <v>136.223648</v>
      </c>
      <c r="Q956">
        <v>-198.046707</v>
      </c>
      <c r="R956">
        <v>1.527865</v>
      </c>
      <c r="S956">
        <v>0.42083399999999999</v>
      </c>
      <c r="T956">
        <v>8.0900000000000004E-4</v>
      </c>
    </row>
    <row r="957" spans="1:20" x14ac:dyDescent="0.25">
      <c r="A957">
        <v>955</v>
      </c>
      <c r="B957">
        <v>7</v>
      </c>
      <c r="C957" t="s">
        <v>202</v>
      </c>
      <c r="D957" t="s">
        <v>202</v>
      </c>
      <c r="E957" t="s">
        <v>80</v>
      </c>
      <c r="F957">
        <v>1.7617000000000001E-2</v>
      </c>
      <c r="G957">
        <v>457.82400000000001</v>
      </c>
      <c r="H957">
        <v>296.97800000000001</v>
      </c>
      <c r="I957">
        <v>3.8614570000000001</v>
      </c>
      <c r="J957">
        <v>0</v>
      </c>
      <c r="K957">
        <v>5.4277430000000004</v>
      </c>
      <c r="L957">
        <v>-0.23333799999999999</v>
      </c>
      <c r="M957">
        <v>136.288816</v>
      </c>
      <c r="N957">
        <v>-197.551939</v>
      </c>
      <c r="O957">
        <v>1.501811</v>
      </c>
      <c r="P957">
        <v>136.27088900000001</v>
      </c>
      <c r="Q957">
        <v>-197.55845600000001</v>
      </c>
      <c r="R957">
        <v>1.506596</v>
      </c>
      <c r="S957">
        <v>1.9075029999999999</v>
      </c>
      <c r="T957">
        <v>4.7850000000000002E-3</v>
      </c>
    </row>
    <row r="958" spans="1:20" x14ac:dyDescent="0.25">
      <c r="A958">
        <v>956</v>
      </c>
      <c r="B958">
        <v>7</v>
      </c>
      <c r="C958" t="s">
        <v>202</v>
      </c>
      <c r="D958" t="s">
        <v>202</v>
      </c>
      <c r="E958" t="s">
        <v>80</v>
      </c>
      <c r="F958">
        <v>1.0038999999999999E-2</v>
      </c>
      <c r="G958">
        <v>703.85500000000002</v>
      </c>
      <c r="H958">
        <v>385.54899999999998</v>
      </c>
      <c r="I958">
        <v>3.8750209999999998</v>
      </c>
      <c r="J958">
        <v>0</v>
      </c>
      <c r="K958">
        <v>5.5552049999999999</v>
      </c>
      <c r="L958">
        <v>-0.353323</v>
      </c>
      <c r="M958">
        <v>136.33734799999999</v>
      </c>
      <c r="N958">
        <v>-197.07217399999999</v>
      </c>
      <c r="O958">
        <v>1.4793130000000001</v>
      </c>
      <c r="P958">
        <v>136.33596800000001</v>
      </c>
      <c r="Q958">
        <v>-197.06880200000001</v>
      </c>
      <c r="R958">
        <v>1.4789570000000001</v>
      </c>
      <c r="S958">
        <v>0.36439300000000002</v>
      </c>
      <c r="T958">
        <v>3.5599999999999998E-4</v>
      </c>
    </row>
    <row r="959" spans="1:20" x14ac:dyDescent="0.25">
      <c r="A959">
        <v>957</v>
      </c>
      <c r="B959">
        <v>7</v>
      </c>
      <c r="C959" t="s">
        <v>202</v>
      </c>
      <c r="D959" t="s">
        <v>202</v>
      </c>
      <c r="E959" t="s">
        <v>80</v>
      </c>
      <c r="F959">
        <v>2.9177000000000002E-2</v>
      </c>
      <c r="G959">
        <v>1071.1469999999999</v>
      </c>
      <c r="H959">
        <v>508.69200000000001</v>
      </c>
      <c r="I959">
        <v>6.9760439999999999</v>
      </c>
      <c r="J959">
        <v>0</v>
      </c>
      <c r="K959">
        <v>5.9321510000000002</v>
      </c>
      <c r="L959">
        <v>-0.52248600000000001</v>
      </c>
      <c r="M959">
        <v>136.48116200000001</v>
      </c>
      <c r="N959">
        <v>-196.40663699999999</v>
      </c>
      <c r="O959">
        <v>1.426688</v>
      </c>
      <c r="P959">
        <v>136.46464499999999</v>
      </c>
      <c r="Q959">
        <v>-196.39073200000001</v>
      </c>
      <c r="R959">
        <v>1.4296260000000001</v>
      </c>
      <c r="S959">
        <v>2.2929590000000002</v>
      </c>
      <c r="T959">
        <v>2.9390000000000002E-3</v>
      </c>
    </row>
    <row r="960" spans="1:20" x14ac:dyDescent="0.25">
      <c r="A960">
        <v>958</v>
      </c>
      <c r="B960">
        <v>7</v>
      </c>
      <c r="C960" t="s">
        <v>202</v>
      </c>
      <c r="D960" t="s">
        <v>202</v>
      </c>
      <c r="E960" t="s">
        <v>80</v>
      </c>
      <c r="F960">
        <v>1.0137999999999999E-2</v>
      </c>
      <c r="G960">
        <v>770.96900000000005</v>
      </c>
      <c r="H960">
        <v>397.10700000000003</v>
      </c>
      <c r="I960">
        <v>5.6894400000000003</v>
      </c>
      <c r="J960">
        <v>0</v>
      </c>
      <c r="K960">
        <v>6.3213379999999999</v>
      </c>
      <c r="L960">
        <v>-0.53746799999999995</v>
      </c>
      <c r="M960">
        <v>136.601527</v>
      </c>
      <c r="N960">
        <v>-195.84969699999999</v>
      </c>
      <c r="O960">
        <v>1.3803920000000001</v>
      </c>
      <c r="P960">
        <v>136.605301</v>
      </c>
      <c r="Q960">
        <v>-195.85436999999999</v>
      </c>
      <c r="R960">
        <v>1.3804419999999999</v>
      </c>
      <c r="S960">
        <v>0.60065999999999997</v>
      </c>
      <c r="T960">
        <v>5.0000000000000002E-5</v>
      </c>
    </row>
    <row r="961" spans="1:20" x14ac:dyDescent="0.25">
      <c r="A961">
        <v>959</v>
      </c>
      <c r="B961">
        <v>7</v>
      </c>
      <c r="C961" t="s">
        <v>202</v>
      </c>
      <c r="D961" t="s">
        <v>202</v>
      </c>
      <c r="E961" t="s">
        <v>80</v>
      </c>
      <c r="F961">
        <v>1.1051E-2</v>
      </c>
      <c r="G961">
        <v>469.93799999999999</v>
      </c>
      <c r="H961">
        <v>765.18499999999995</v>
      </c>
      <c r="I961">
        <v>6.2296680000000002</v>
      </c>
      <c r="J961">
        <v>0</v>
      </c>
      <c r="K961">
        <v>6.7502579999999996</v>
      </c>
      <c r="L961">
        <v>-0.74217900000000003</v>
      </c>
      <c r="M961">
        <v>136.77874600000001</v>
      </c>
      <c r="N961">
        <v>-195.29104599999999</v>
      </c>
      <c r="O961">
        <v>1.324335</v>
      </c>
      <c r="P961">
        <v>136.787994</v>
      </c>
      <c r="Q961">
        <v>-195.29014599999999</v>
      </c>
      <c r="R961">
        <v>1.3233820000000001</v>
      </c>
      <c r="S961">
        <v>0.92923</v>
      </c>
      <c r="T961">
        <v>9.5299999999999996E-4</v>
      </c>
    </row>
    <row r="962" spans="1:20" x14ac:dyDescent="0.25">
      <c r="A962">
        <v>960</v>
      </c>
      <c r="B962">
        <v>7</v>
      </c>
      <c r="C962" t="s">
        <v>202</v>
      </c>
      <c r="D962" t="s">
        <v>202</v>
      </c>
      <c r="E962" t="s">
        <v>80</v>
      </c>
      <c r="F962">
        <v>1.7814E-2</v>
      </c>
      <c r="G962">
        <v>455.49200000000002</v>
      </c>
      <c r="H962">
        <v>277.66300000000001</v>
      </c>
      <c r="I962">
        <v>10.396317</v>
      </c>
      <c r="J962">
        <v>0</v>
      </c>
      <c r="K962">
        <v>7.3536580000000002</v>
      </c>
      <c r="L962">
        <v>-0.88249599999999995</v>
      </c>
      <c r="M962">
        <v>137.11755299999999</v>
      </c>
      <c r="N962">
        <v>-194.49146200000001</v>
      </c>
      <c r="O962">
        <v>1.2302729999999999</v>
      </c>
      <c r="P962">
        <v>137.11949200000001</v>
      </c>
      <c r="Q962">
        <v>-194.50276199999999</v>
      </c>
      <c r="R962">
        <v>1.230424</v>
      </c>
      <c r="S962">
        <v>1.146541</v>
      </c>
      <c r="T962">
        <v>1.5100000000000001E-4</v>
      </c>
    </row>
    <row r="963" spans="1:20" x14ac:dyDescent="0.25">
      <c r="A963">
        <v>961</v>
      </c>
      <c r="B963">
        <v>6</v>
      </c>
      <c r="C963" t="s">
        <v>142</v>
      </c>
      <c r="D963" t="s">
        <v>142</v>
      </c>
      <c r="E963" t="s">
        <v>80</v>
      </c>
      <c r="F963">
        <v>1.0108000000000001E-2</v>
      </c>
      <c r="G963">
        <v>629.11</v>
      </c>
      <c r="H963">
        <v>429.08800000000002</v>
      </c>
      <c r="I963">
        <v>7.391699</v>
      </c>
      <c r="J963">
        <v>0</v>
      </c>
      <c r="K963">
        <v>7.7183919999999997</v>
      </c>
      <c r="L963">
        <v>-1.0234239999999999</v>
      </c>
      <c r="M963">
        <v>137.43011799999999</v>
      </c>
      <c r="N963">
        <v>-193.87992800000001</v>
      </c>
      <c r="O963">
        <v>1.143513</v>
      </c>
      <c r="P963">
        <v>137.44575499999999</v>
      </c>
      <c r="Q963">
        <v>-193.90130600000001</v>
      </c>
      <c r="R963">
        <v>1.144917</v>
      </c>
      <c r="S963">
        <v>2.6486450000000001</v>
      </c>
      <c r="T963">
        <v>1.403E-3</v>
      </c>
    </row>
    <row r="964" spans="1:20" x14ac:dyDescent="0.25">
      <c r="A964">
        <v>962</v>
      </c>
      <c r="B964">
        <v>6</v>
      </c>
      <c r="C964" t="s">
        <v>142</v>
      </c>
      <c r="D964" t="s">
        <v>142</v>
      </c>
      <c r="E964" t="s">
        <v>80</v>
      </c>
      <c r="F964">
        <v>1.3506000000000001E-2</v>
      </c>
      <c r="G964">
        <v>564.88400000000001</v>
      </c>
      <c r="H964">
        <v>346.613</v>
      </c>
      <c r="I964">
        <v>8.8691469999999999</v>
      </c>
      <c r="J964">
        <v>0</v>
      </c>
      <c r="K964">
        <v>7.9946840000000003</v>
      </c>
      <c r="L964">
        <v>-1.29017</v>
      </c>
      <c r="M964">
        <v>137.85947999999999</v>
      </c>
      <c r="N964">
        <v>-193.32832500000001</v>
      </c>
      <c r="O964">
        <v>1.037901</v>
      </c>
      <c r="P964">
        <v>137.852295</v>
      </c>
      <c r="Q964">
        <v>-193.313354</v>
      </c>
      <c r="R964">
        <v>1.039625</v>
      </c>
      <c r="S964">
        <v>1.660536</v>
      </c>
      <c r="T964">
        <v>1.7240000000000001E-3</v>
      </c>
    </row>
    <row r="965" spans="1:20" x14ac:dyDescent="0.25">
      <c r="A965">
        <v>963</v>
      </c>
      <c r="B965">
        <v>6</v>
      </c>
      <c r="C965" t="s">
        <v>142</v>
      </c>
      <c r="D965" t="s">
        <v>142</v>
      </c>
      <c r="E965" t="s">
        <v>80</v>
      </c>
      <c r="F965">
        <v>2.1420000000000002E-2</v>
      </c>
      <c r="G965">
        <v>549.65200000000004</v>
      </c>
      <c r="H965">
        <v>392.90100000000001</v>
      </c>
      <c r="I965">
        <v>13.588263</v>
      </c>
      <c r="J965">
        <v>0</v>
      </c>
      <c r="K965">
        <v>7.8974019999999996</v>
      </c>
      <c r="L965">
        <v>-1.5683419999999999</v>
      </c>
      <c r="M965">
        <v>138.519295</v>
      </c>
      <c r="N965">
        <v>-192.61595700000001</v>
      </c>
      <c r="O965">
        <v>0.86733800000000005</v>
      </c>
      <c r="P965">
        <v>138.51254299999999</v>
      </c>
      <c r="Q965">
        <v>-192.61090100000001</v>
      </c>
      <c r="R965">
        <v>0.86960800000000005</v>
      </c>
      <c r="S965">
        <v>0.84360100000000005</v>
      </c>
      <c r="T965">
        <v>2.2690000000000002E-3</v>
      </c>
    </row>
    <row r="966" spans="1:20" x14ac:dyDescent="0.25">
      <c r="A966">
        <v>964</v>
      </c>
      <c r="B966">
        <v>6</v>
      </c>
      <c r="C966" t="s">
        <v>142</v>
      </c>
      <c r="D966" t="s">
        <v>142</v>
      </c>
      <c r="E966" t="s">
        <v>80</v>
      </c>
      <c r="F966">
        <v>2.3156E-2</v>
      </c>
      <c r="G966">
        <v>423.13600000000002</v>
      </c>
      <c r="H966">
        <v>260.99200000000002</v>
      </c>
      <c r="I966">
        <v>11.413278</v>
      </c>
      <c r="J966">
        <v>0</v>
      </c>
      <c r="K966">
        <v>7.6976370000000003</v>
      </c>
      <c r="L966">
        <v>-1.638393</v>
      </c>
      <c r="M966">
        <v>139.07110800000001</v>
      </c>
      <c r="N966">
        <v>-192.17389700000001</v>
      </c>
      <c r="O966">
        <v>0.72442099999999998</v>
      </c>
      <c r="P966">
        <v>139.077789</v>
      </c>
      <c r="Q966">
        <v>-192.18948399999999</v>
      </c>
      <c r="R966">
        <v>0.72312399999999999</v>
      </c>
      <c r="S966">
        <v>1.695791</v>
      </c>
      <c r="T966">
        <v>1.297E-3</v>
      </c>
    </row>
    <row r="967" spans="1:20" x14ac:dyDescent="0.25">
      <c r="A967">
        <v>965</v>
      </c>
      <c r="B967">
        <v>6</v>
      </c>
      <c r="C967" t="s">
        <v>142</v>
      </c>
      <c r="D967" t="s">
        <v>142</v>
      </c>
      <c r="E967" t="s">
        <v>80</v>
      </c>
      <c r="F967">
        <v>5.2550000000000001E-3</v>
      </c>
      <c r="G967">
        <v>415.22399999999999</v>
      </c>
      <c r="H967">
        <v>304.80599999999998</v>
      </c>
      <c r="I967">
        <v>12.239984</v>
      </c>
      <c r="J967">
        <v>0</v>
      </c>
      <c r="K967">
        <v>7.6217600000000001</v>
      </c>
      <c r="L967">
        <v>-1.730955</v>
      </c>
      <c r="M967">
        <v>139.69426999999999</v>
      </c>
      <c r="N967">
        <v>-191.85974200000001</v>
      </c>
      <c r="O967">
        <v>0.57071499999999997</v>
      </c>
      <c r="P967">
        <v>139.692612</v>
      </c>
      <c r="Q967">
        <v>-191.86634799999999</v>
      </c>
      <c r="R967">
        <v>0.57078200000000001</v>
      </c>
      <c r="S967">
        <v>0.68108199999999997</v>
      </c>
      <c r="T967">
        <v>6.7000000000000002E-5</v>
      </c>
    </row>
    <row r="968" spans="1:20" x14ac:dyDescent="0.25">
      <c r="A968">
        <v>966</v>
      </c>
      <c r="B968">
        <v>6</v>
      </c>
      <c r="C968" t="s">
        <v>142</v>
      </c>
      <c r="D968" t="s">
        <v>142</v>
      </c>
      <c r="E968" t="s">
        <v>80</v>
      </c>
      <c r="F968">
        <v>1.9383999999999998E-2</v>
      </c>
      <c r="G968">
        <v>391.202</v>
      </c>
      <c r="H968">
        <v>359.97500000000002</v>
      </c>
      <c r="I968">
        <v>15.053362999999999</v>
      </c>
      <c r="J968">
        <v>0</v>
      </c>
      <c r="K968">
        <v>7.9093790000000004</v>
      </c>
      <c r="L968">
        <v>-1.514086</v>
      </c>
      <c r="M968">
        <v>140.57359</v>
      </c>
      <c r="N968">
        <v>-191.595562</v>
      </c>
      <c r="O968">
        <v>0.37881500000000001</v>
      </c>
      <c r="P968">
        <v>140.58502200000001</v>
      </c>
      <c r="Q968">
        <v>-191.573746</v>
      </c>
      <c r="R968">
        <v>0.37832900000000003</v>
      </c>
      <c r="S968">
        <v>2.4630359999999998</v>
      </c>
      <c r="T968">
        <v>4.86E-4</v>
      </c>
    </row>
    <row r="969" spans="1:20" x14ac:dyDescent="0.25">
      <c r="A969">
        <v>967</v>
      </c>
      <c r="B969">
        <v>6</v>
      </c>
      <c r="C969" t="s">
        <v>142</v>
      </c>
      <c r="D969" t="s">
        <v>142</v>
      </c>
      <c r="E969" t="s">
        <v>80</v>
      </c>
      <c r="F969">
        <v>8.1010000000000006E-3</v>
      </c>
      <c r="G969">
        <v>386.54599999999999</v>
      </c>
      <c r="H969">
        <v>269.35599999999999</v>
      </c>
      <c r="I969">
        <v>10.326681000000001</v>
      </c>
      <c r="J969">
        <v>0</v>
      </c>
      <c r="K969">
        <v>8.1220580000000009</v>
      </c>
      <c r="L969">
        <v>-1.196026</v>
      </c>
      <c r="M969">
        <v>141.30300600000001</v>
      </c>
      <c r="N969">
        <v>-191.42613299999999</v>
      </c>
      <c r="O969">
        <v>0.25536199999999998</v>
      </c>
      <c r="P969">
        <v>141.29911799999999</v>
      </c>
      <c r="Q969">
        <v>-191.43356299999999</v>
      </c>
      <c r="R969">
        <v>0.258023</v>
      </c>
      <c r="S969">
        <v>0.83860100000000004</v>
      </c>
      <c r="T969">
        <v>2.6610000000000002E-3</v>
      </c>
    </row>
    <row r="970" spans="1:20" x14ac:dyDescent="0.25">
      <c r="A970">
        <v>968</v>
      </c>
      <c r="B970">
        <v>6</v>
      </c>
      <c r="C970" t="s">
        <v>142</v>
      </c>
      <c r="D970" t="s">
        <v>142</v>
      </c>
      <c r="E970" t="s">
        <v>80</v>
      </c>
      <c r="F970">
        <v>3.5205E-2</v>
      </c>
      <c r="G970">
        <v>536.30100000000004</v>
      </c>
      <c r="H970">
        <v>353.74799999999999</v>
      </c>
      <c r="I970">
        <v>7.9156550000000001</v>
      </c>
      <c r="J970">
        <v>0</v>
      </c>
      <c r="K970">
        <v>8.1552260000000008</v>
      </c>
      <c r="L970">
        <v>-1.0524420000000001</v>
      </c>
      <c r="M970">
        <v>142.03061700000001</v>
      </c>
      <c r="N970">
        <v>-191.350673</v>
      </c>
      <c r="O970">
        <v>0.158133</v>
      </c>
      <c r="P970">
        <v>142.03053299999999</v>
      </c>
      <c r="Q970">
        <v>-191.35067699999999</v>
      </c>
      <c r="R970">
        <v>0.158197</v>
      </c>
      <c r="S970">
        <v>8.43E-3</v>
      </c>
      <c r="T970">
        <v>6.3E-5</v>
      </c>
    </row>
    <row r="971" spans="1:20" x14ac:dyDescent="0.25">
      <c r="A971">
        <v>969</v>
      </c>
      <c r="B971">
        <v>6</v>
      </c>
      <c r="C971" t="s">
        <v>142</v>
      </c>
      <c r="D971" t="s">
        <v>142</v>
      </c>
      <c r="E971" t="s">
        <v>80</v>
      </c>
      <c r="F971">
        <v>2.9838E-2</v>
      </c>
      <c r="G971">
        <v>505.25700000000001</v>
      </c>
      <c r="H971">
        <v>385.22</v>
      </c>
      <c r="I971">
        <v>8.4604759999999999</v>
      </c>
      <c r="J971">
        <v>0</v>
      </c>
      <c r="K971">
        <v>8.1110129999999998</v>
      </c>
      <c r="L971">
        <v>-0.619394</v>
      </c>
      <c r="M971">
        <v>143.00714600000001</v>
      </c>
      <c r="N971">
        <v>-191.29776000000001</v>
      </c>
      <c r="O971">
        <v>6.8242999999999998E-2</v>
      </c>
      <c r="P971">
        <v>143.00862100000001</v>
      </c>
      <c r="Q971">
        <v>-191.298721</v>
      </c>
      <c r="R971">
        <v>6.8849999999999995E-2</v>
      </c>
      <c r="S971">
        <v>0.176126</v>
      </c>
      <c r="T971">
        <v>6.0700000000000001E-4</v>
      </c>
    </row>
    <row r="972" spans="1:20" x14ac:dyDescent="0.25">
      <c r="A972">
        <v>970</v>
      </c>
      <c r="B972">
        <v>6</v>
      </c>
      <c r="C972" t="s">
        <v>142</v>
      </c>
      <c r="D972" t="s">
        <v>142</v>
      </c>
      <c r="E972" t="s">
        <v>80</v>
      </c>
      <c r="F972">
        <v>1.9203999999999999E-2</v>
      </c>
      <c r="G972">
        <v>382.97</v>
      </c>
      <c r="H972">
        <v>263.80799999999999</v>
      </c>
      <c r="I972">
        <v>5.3889760000000004</v>
      </c>
      <c r="J972">
        <v>0</v>
      </c>
      <c r="K972">
        <v>8.0311240000000002</v>
      </c>
      <c r="L972">
        <v>-0.33970099999999998</v>
      </c>
      <c r="M972">
        <v>143.74374800000001</v>
      </c>
      <c r="N972">
        <v>-191.27838</v>
      </c>
      <c r="O972">
        <v>2.8107E-2</v>
      </c>
      <c r="P972">
        <v>143.73472599999999</v>
      </c>
      <c r="Q972">
        <v>-191.28872699999999</v>
      </c>
      <c r="R972">
        <v>2.7761999999999998E-2</v>
      </c>
      <c r="S972">
        <v>1.372776</v>
      </c>
      <c r="T972">
        <v>3.4499999999999998E-4</v>
      </c>
    </row>
    <row r="973" spans="1:20" x14ac:dyDescent="0.25">
      <c r="A973">
        <v>971</v>
      </c>
      <c r="B973">
        <v>6</v>
      </c>
      <c r="C973" t="s">
        <v>142</v>
      </c>
      <c r="D973" t="s">
        <v>142</v>
      </c>
      <c r="E973" t="s">
        <v>80</v>
      </c>
      <c r="F973">
        <v>3.2807999999999997E-2</v>
      </c>
      <c r="G973">
        <v>365.09500000000003</v>
      </c>
      <c r="H973">
        <v>259.62400000000002</v>
      </c>
      <c r="I973">
        <v>4.7842229999999999</v>
      </c>
      <c r="J973">
        <v>0</v>
      </c>
      <c r="K973">
        <v>7.9802759999999999</v>
      </c>
      <c r="L973">
        <v>-0.31987399999999999</v>
      </c>
      <c r="M973">
        <v>144.456008</v>
      </c>
      <c r="N973">
        <v>-191.29789700000001</v>
      </c>
      <c r="O973">
        <v>-3.2200000000000002E-4</v>
      </c>
      <c r="P973">
        <v>144.45459</v>
      </c>
      <c r="Q973">
        <v>-191.29631000000001</v>
      </c>
      <c r="R973">
        <v>-1.3489999999999999E-3</v>
      </c>
      <c r="S973">
        <v>0.212808</v>
      </c>
      <c r="T973">
        <v>1.0280000000000001E-3</v>
      </c>
    </row>
    <row r="974" spans="1:20" x14ac:dyDescent="0.25">
      <c r="A974">
        <v>972</v>
      </c>
      <c r="B974">
        <v>6</v>
      </c>
      <c r="C974" t="s">
        <v>142</v>
      </c>
      <c r="D974" t="s">
        <v>142</v>
      </c>
      <c r="E974" t="s">
        <v>80</v>
      </c>
      <c r="F974">
        <v>8.5509999999999996E-3</v>
      </c>
      <c r="G974">
        <v>488.10599999999999</v>
      </c>
      <c r="H974">
        <v>303.298</v>
      </c>
      <c r="I974">
        <v>5.37256</v>
      </c>
      <c r="J974">
        <v>0</v>
      </c>
      <c r="K974">
        <v>8.0080639999999992</v>
      </c>
      <c r="L974">
        <v>-0.15767</v>
      </c>
      <c r="M974">
        <v>145.39637300000001</v>
      </c>
      <c r="N974">
        <v>-191.35237100000001</v>
      </c>
      <c r="O974">
        <v>-2.6946999999999999E-2</v>
      </c>
      <c r="P974">
        <v>145.41301000000001</v>
      </c>
      <c r="Q974">
        <v>-191.32441700000001</v>
      </c>
      <c r="R974">
        <v>-2.5423999999999999E-2</v>
      </c>
      <c r="S974">
        <v>3.253037</v>
      </c>
      <c r="T974">
        <v>1.5219999999999999E-3</v>
      </c>
    </row>
    <row r="975" spans="1:20" x14ac:dyDescent="0.25">
      <c r="A975">
        <v>973</v>
      </c>
      <c r="B975">
        <v>5</v>
      </c>
      <c r="C975" t="s">
        <v>141</v>
      </c>
      <c r="D975" t="s">
        <v>141</v>
      </c>
      <c r="E975" t="s">
        <v>80</v>
      </c>
      <c r="F975">
        <v>5.2760000000000003E-3</v>
      </c>
      <c r="G975">
        <v>504.07299999999998</v>
      </c>
      <c r="H975">
        <v>345.09300000000002</v>
      </c>
      <c r="I975">
        <v>3.853472</v>
      </c>
      <c r="J975">
        <v>0</v>
      </c>
      <c r="K975">
        <v>8.0588879999999996</v>
      </c>
      <c r="L975">
        <v>1.9583E-2</v>
      </c>
      <c r="M975">
        <v>146.18066899999999</v>
      </c>
      <c r="N975">
        <v>-191.32527200000001</v>
      </c>
      <c r="O975">
        <v>-3.1601999999999998E-2</v>
      </c>
      <c r="P975">
        <v>146.13600199999999</v>
      </c>
      <c r="Q975">
        <v>-191.34648100000001</v>
      </c>
      <c r="R975">
        <v>-3.0041999999999999E-2</v>
      </c>
      <c r="S975">
        <v>4.944706</v>
      </c>
      <c r="T975">
        <v>1.56E-3</v>
      </c>
    </row>
    <row r="976" spans="1:20" x14ac:dyDescent="0.25">
      <c r="A976">
        <v>974</v>
      </c>
      <c r="B976">
        <v>5</v>
      </c>
      <c r="C976" t="s">
        <v>141</v>
      </c>
      <c r="D976" t="s">
        <v>141</v>
      </c>
      <c r="E976" t="s">
        <v>80</v>
      </c>
      <c r="F976">
        <v>2.1277000000000001E-2</v>
      </c>
      <c r="G976">
        <v>448.95100000000002</v>
      </c>
      <c r="H976">
        <v>334.88</v>
      </c>
      <c r="I976">
        <v>3.8609309999999999</v>
      </c>
      <c r="J976">
        <v>0</v>
      </c>
      <c r="K976">
        <v>8.0942749999999997</v>
      </c>
      <c r="L976">
        <v>-5.4920999999999998E-2</v>
      </c>
      <c r="M976">
        <v>146.85628</v>
      </c>
      <c r="N976">
        <v>-191.36540500000001</v>
      </c>
      <c r="O976">
        <v>-3.3779999999999998E-2</v>
      </c>
      <c r="P976">
        <v>146.86294599999999</v>
      </c>
      <c r="Q976">
        <v>-191.368683</v>
      </c>
      <c r="R976">
        <v>-3.1775999999999999E-2</v>
      </c>
      <c r="S976">
        <v>0.74281600000000003</v>
      </c>
      <c r="T976">
        <v>2.0040000000000001E-3</v>
      </c>
    </row>
    <row r="977" spans="1:20" x14ac:dyDescent="0.25">
      <c r="A977">
        <v>975</v>
      </c>
      <c r="B977">
        <v>5</v>
      </c>
      <c r="C977" t="s">
        <v>141</v>
      </c>
      <c r="D977" t="s">
        <v>141</v>
      </c>
      <c r="E977" t="s">
        <v>80</v>
      </c>
      <c r="F977">
        <v>7.2003999999999999E-2</v>
      </c>
      <c r="G977">
        <v>447.73500000000001</v>
      </c>
      <c r="H977">
        <v>319.58600000000001</v>
      </c>
      <c r="I977">
        <v>4.4669460000000001</v>
      </c>
      <c r="J977">
        <v>0</v>
      </c>
      <c r="K977">
        <v>8.0968809999999998</v>
      </c>
      <c r="L977">
        <v>-4.8014000000000001E-2</v>
      </c>
      <c r="M977">
        <v>147.834102</v>
      </c>
      <c r="N977">
        <v>-191.39537000000001</v>
      </c>
      <c r="O977">
        <v>-3.1611E-2</v>
      </c>
      <c r="P977">
        <v>147.83445699999999</v>
      </c>
      <c r="Q977">
        <v>-191.39901699999999</v>
      </c>
      <c r="R977">
        <v>-3.1906999999999998E-2</v>
      </c>
      <c r="S977">
        <v>0.36644599999999999</v>
      </c>
      <c r="T977">
        <v>2.9599999999999998E-4</v>
      </c>
    </row>
    <row r="978" spans="1:20" x14ac:dyDescent="0.25">
      <c r="A978">
        <v>976</v>
      </c>
      <c r="B978">
        <v>6</v>
      </c>
      <c r="C978" t="s">
        <v>140</v>
      </c>
      <c r="D978" t="s">
        <v>140</v>
      </c>
      <c r="E978" t="s">
        <v>80</v>
      </c>
      <c r="F978">
        <v>2.9316999999999999E-2</v>
      </c>
      <c r="G978">
        <v>500.14</v>
      </c>
      <c r="H978">
        <v>414.12700000000001</v>
      </c>
      <c r="I978">
        <v>4.5528060000000004</v>
      </c>
      <c r="J978">
        <v>0</v>
      </c>
      <c r="K978">
        <v>8.0767150000000001</v>
      </c>
      <c r="L978">
        <v>5.1908999999999997E-2</v>
      </c>
      <c r="M978">
        <v>148.55654699999999</v>
      </c>
      <c r="N978">
        <v>-191.423776</v>
      </c>
      <c r="O978">
        <v>-3.3556000000000002E-2</v>
      </c>
      <c r="P978">
        <v>148.56184400000001</v>
      </c>
      <c r="Q978">
        <v>-191.42188999999999</v>
      </c>
      <c r="R978">
        <v>-3.1230999999999998E-2</v>
      </c>
      <c r="S978">
        <v>0.56225199999999997</v>
      </c>
      <c r="T978">
        <v>2.3249999999999998E-3</v>
      </c>
    </row>
    <row r="979" spans="1:20" x14ac:dyDescent="0.25">
      <c r="A979">
        <v>977</v>
      </c>
      <c r="B979">
        <v>6</v>
      </c>
      <c r="C979" t="s">
        <v>140</v>
      </c>
      <c r="D979" t="s">
        <v>140</v>
      </c>
      <c r="E979" t="s">
        <v>80</v>
      </c>
      <c r="F979">
        <v>4.0473000000000002E-2</v>
      </c>
      <c r="G979">
        <v>386.64499999999998</v>
      </c>
      <c r="H979">
        <v>386.87400000000002</v>
      </c>
      <c r="I979">
        <v>5.0460820000000002</v>
      </c>
      <c r="J979">
        <v>0</v>
      </c>
      <c r="K979">
        <v>8.0566390000000006</v>
      </c>
      <c r="L979">
        <v>-4.7558999999999997E-2</v>
      </c>
      <c r="M979">
        <v>149.31148300000001</v>
      </c>
      <c r="N979">
        <v>-191.423562</v>
      </c>
      <c r="O979">
        <v>-3.3905999999999999E-2</v>
      </c>
      <c r="P979">
        <v>149.28733800000001</v>
      </c>
      <c r="Q979">
        <v>-191.44433599999999</v>
      </c>
      <c r="R979">
        <v>-3.1558999999999997E-2</v>
      </c>
      <c r="S979">
        <v>3.185152</v>
      </c>
      <c r="T979">
        <v>2.3470000000000001E-3</v>
      </c>
    </row>
    <row r="980" spans="1:20" x14ac:dyDescent="0.25">
      <c r="A980">
        <v>978</v>
      </c>
      <c r="B980">
        <v>6</v>
      </c>
      <c r="C980" t="s">
        <v>140</v>
      </c>
      <c r="D980" t="s">
        <v>140</v>
      </c>
      <c r="E980" t="s">
        <v>80</v>
      </c>
      <c r="F980">
        <v>5.0120999999999999E-2</v>
      </c>
      <c r="G980">
        <v>413.56200000000001</v>
      </c>
      <c r="H980">
        <v>291.28100000000001</v>
      </c>
      <c r="I980">
        <v>3.9657909999999998</v>
      </c>
      <c r="J980">
        <v>0</v>
      </c>
      <c r="K980">
        <v>8.0479249999999993</v>
      </c>
      <c r="L980">
        <v>5.0971000000000002E-2</v>
      </c>
      <c r="M980">
        <v>150.01929999999999</v>
      </c>
      <c r="N980">
        <v>-191.45894100000001</v>
      </c>
      <c r="O980">
        <v>-2.9229999999999999E-2</v>
      </c>
      <c r="P980">
        <v>150.011505</v>
      </c>
      <c r="Q980">
        <v>-191.46700999999999</v>
      </c>
      <c r="R980">
        <v>-3.0913E-2</v>
      </c>
      <c r="S980">
        <v>1.1219969999999999</v>
      </c>
      <c r="T980">
        <v>1.683E-3</v>
      </c>
    </row>
    <row r="981" spans="1:20" x14ac:dyDescent="0.25">
      <c r="A981">
        <v>979</v>
      </c>
      <c r="B981">
        <v>7</v>
      </c>
      <c r="C981" t="s">
        <v>203</v>
      </c>
      <c r="D981" t="s">
        <v>203</v>
      </c>
      <c r="E981" t="s">
        <v>80</v>
      </c>
      <c r="F981">
        <v>2.8538999999999998E-2</v>
      </c>
      <c r="G981">
        <v>464.31299999999999</v>
      </c>
      <c r="H981">
        <v>313.96199999999999</v>
      </c>
      <c r="I981">
        <v>7.0115809999999996</v>
      </c>
      <c r="J981">
        <v>0</v>
      </c>
      <c r="K981">
        <v>8.0533350000000006</v>
      </c>
      <c r="L981">
        <v>9.5564999999999997E-2</v>
      </c>
      <c r="M981">
        <v>151.00863799999999</v>
      </c>
      <c r="N981">
        <v>-191.46387999999999</v>
      </c>
      <c r="O981">
        <v>-2.6946999999999999E-2</v>
      </c>
      <c r="P981">
        <v>150.977127</v>
      </c>
      <c r="Q981">
        <v>-191.49319499999999</v>
      </c>
      <c r="R981">
        <v>-2.7629000000000001E-2</v>
      </c>
      <c r="S981">
        <v>4.3038780000000001</v>
      </c>
      <c r="T981">
        <v>6.8199999999999999E-4</v>
      </c>
    </row>
    <row r="982" spans="1:20" x14ac:dyDescent="0.25">
      <c r="A982">
        <v>980</v>
      </c>
      <c r="B982">
        <v>6</v>
      </c>
      <c r="C982" t="s">
        <v>204</v>
      </c>
      <c r="D982" t="s">
        <v>204</v>
      </c>
      <c r="E982" t="s">
        <v>80</v>
      </c>
      <c r="F982">
        <v>2.7370999999999999E-2</v>
      </c>
      <c r="G982">
        <v>493.14100000000002</v>
      </c>
      <c r="H982">
        <v>287.55200000000002</v>
      </c>
      <c r="I982">
        <v>4.1552550000000004</v>
      </c>
      <c r="J982">
        <v>0</v>
      </c>
      <c r="K982">
        <v>8.0647219999999997</v>
      </c>
      <c r="L982">
        <v>-6.3839999999999999E-3</v>
      </c>
      <c r="M982">
        <v>151.699251</v>
      </c>
      <c r="N982">
        <v>-191.515139</v>
      </c>
      <c r="O982">
        <v>-2.7310999999999998E-2</v>
      </c>
      <c r="P982">
        <v>151.702347</v>
      </c>
      <c r="Q982">
        <v>-191.50860599999999</v>
      </c>
      <c r="R982">
        <v>-2.4038E-2</v>
      </c>
      <c r="S982">
        <v>0.72294400000000003</v>
      </c>
      <c r="T982">
        <v>3.2729999999999999E-3</v>
      </c>
    </row>
    <row r="983" spans="1:20" x14ac:dyDescent="0.25">
      <c r="A983">
        <v>981</v>
      </c>
      <c r="B983">
        <v>6</v>
      </c>
      <c r="C983" t="s">
        <v>204</v>
      </c>
      <c r="D983" t="s">
        <v>204</v>
      </c>
      <c r="E983" t="s">
        <v>80</v>
      </c>
      <c r="F983">
        <v>4.4907000000000002E-2</v>
      </c>
      <c r="G983">
        <v>365.363</v>
      </c>
      <c r="H983">
        <v>409.07299999999998</v>
      </c>
      <c r="I983">
        <v>5.8411650000000002</v>
      </c>
      <c r="J983">
        <v>0</v>
      </c>
      <c r="K983">
        <v>8.0730319999999995</v>
      </c>
      <c r="L983">
        <v>-1.9696999999999999E-2</v>
      </c>
      <c r="M983">
        <v>152.66770199999999</v>
      </c>
      <c r="N983">
        <v>-191.52322599999999</v>
      </c>
      <c r="O983">
        <v>-1.8287000000000001E-2</v>
      </c>
      <c r="P983">
        <v>152.67057800000001</v>
      </c>
      <c r="Q983">
        <v>-191.52642800000001</v>
      </c>
      <c r="R983">
        <v>-1.9761000000000001E-2</v>
      </c>
      <c r="S983">
        <v>0.43044399999999999</v>
      </c>
      <c r="T983">
        <v>1.474E-3</v>
      </c>
    </row>
    <row r="984" spans="1:20" x14ac:dyDescent="0.25">
      <c r="A984">
        <v>982</v>
      </c>
      <c r="B984">
        <v>6</v>
      </c>
      <c r="C984" t="s">
        <v>204</v>
      </c>
      <c r="D984" t="s">
        <v>204</v>
      </c>
      <c r="E984" t="s">
        <v>80</v>
      </c>
      <c r="F984">
        <v>4.6004999999999997E-2</v>
      </c>
      <c r="G984">
        <v>399.52499999999998</v>
      </c>
      <c r="H984">
        <v>347.39699999999999</v>
      </c>
      <c r="I984">
        <v>4.6655369999999996</v>
      </c>
      <c r="J984">
        <v>0</v>
      </c>
      <c r="K984">
        <v>8.0714769999999998</v>
      </c>
      <c r="L984">
        <v>7.0445999999999995E-2</v>
      </c>
      <c r="M984">
        <v>153.410956</v>
      </c>
      <c r="N984">
        <v>-191.526647</v>
      </c>
      <c r="O984">
        <v>-1.6625000000000001E-2</v>
      </c>
      <c r="P984">
        <v>153.39700300000001</v>
      </c>
      <c r="Q984">
        <v>-191.53845200000001</v>
      </c>
      <c r="R984">
        <v>-1.7054E-2</v>
      </c>
      <c r="S984">
        <v>1.82769</v>
      </c>
      <c r="T984">
        <v>4.2900000000000002E-4</v>
      </c>
    </row>
    <row r="985" spans="1:20" x14ac:dyDescent="0.25">
      <c r="A985">
        <v>983</v>
      </c>
      <c r="B985">
        <v>6</v>
      </c>
      <c r="C985" t="s">
        <v>205</v>
      </c>
      <c r="D985" t="s">
        <v>205</v>
      </c>
      <c r="E985" t="s">
        <v>80</v>
      </c>
      <c r="F985">
        <v>3.7923999999999999E-2</v>
      </c>
      <c r="G985">
        <v>394.17099999999999</v>
      </c>
      <c r="H985">
        <v>276.62</v>
      </c>
      <c r="I985">
        <v>4.448836</v>
      </c>
      <c r="J985">
        <v>0</v>
      </c>
      <c r="K985">
        <v>8.0669909999999998</v>
      </c>
      <c r="L985">
        <v>-3.4709999999999998E-2</v>
      </c>
      <c r="M985">
        <v>154.13261</v>
      </c>
      <c r="N985">
        <v>-191.537296</v>
      </c>
      <c r="O985">
        <v>-1.5074000000000001E-2</v>
      </c>
      <c r="P985">
        <v>154.12313800000001</v>
      </c>
      <c r="Q985">
        <v>-191.549286</v>
      </c>
      <c r="R985">
        <v>-1.5994000000000001E-2</v>
      </c>
      <c r="S985">
        <v>1.527938</v>
      </c>
      <c r="T985">
        <v>9.2000000000000003E-4</v>
      </c>
    </row>
    <row r="986" spans="1:20" x14ac:dyDescent="0.25">
      <c r="A986">
        <v>984</v>
      </c>
      <c r="B986">
        <v>6</v>
      </c>
      <c r="C986" t="s">
        <v>205</v>
      </c>
      <c r="D986" t="s">
        <v>205</v>
      </c>
      <c r="E986" t="s">
        <v>80</v>
      </c>
      <c r="F986">
        <v>3.7658999999999998E-2</v>
      </c>
      <c r="G986">
        <v>579.16899999999998</v>
      </c>
      <c r="H986">
        <v>290.80700000000002</v>
      </c>
      <c r="I986">
        <v>5.6342460000000001</v>
      </c>
      <c r="J986">
        <v>0</v>
      </c>
      <c r="K986">
        <v>8.0617099999999997</v>
      </c>
      <c r="L986">
        <v>-4.0302999999999999E-2</v>
      </c>
      <c r="M986">
        <v>155.07295400000001</v>
      </c>
      <c r="N986">
        <v>-191.58996500000001</v>
      </c>
      <c r="O986">
        <v>-1.9217000000000001E-2</v>
      </c>
      <c r="P986">
        <v>155.090698</v>
      </c>
      <c r="Q986">
        <v>-191.56294299999999</v>
      </c>
      <c r="R986">
        <v>-1.4626E-2</v>
      </c>
      <c r="S986">
        <v>3.2327349999999999</v>
      </c>
      <c r="T986">
        <v>4.5919999999999997E-3</v>
      </c>
    </row>
    <row r="987" spans="1:20" x14ac:dyDescent="0.25">
      <c r="A987">
        <v>985</v>
      </c>
      <c r="B987">
        <v>6</v>
      </c>
      <c r="C987" t="s">
        <v>205</v>
      </c>
      <c r="D987" t="s">
        <v>205</v>
      </c>
      <c r="E987" t="s">
        <v>80</v>
      </c>
      <c r="F987">
        <v>1.2919E-2</v>
      </c>
      <c r="G987">
        <v>635.81200000000001</v>
      </c>
      <c r="H987">
        <v>347.887</v>
      </c>
      <c r="I987">
        <v>4.3575189999999999</v>
      </c>
      <c r="J987">
        <v>0</v>
      </c>
      <c r="K987">
        <v>8.0607729999999993</v>
      </c>
      <c r="L987">
        <v>7.2318999999999994E-2</v>
      </c>
      <c r="M987">
        <v>155.818656</v>
      </c>
      <c r="N987">
        <v>-191.567891</v>
      </c>
      <c r="O987">
        <v>-1.2808E-2</v>
      </c>
      <c r="P987">
        <v>155.81613200000001</v>
      </c>
      <c r="Q987">
        <v>-191.57202100000001</v>
      </c>
      <c r="R987">
        <v>-1.272E-2</v>
      </c>
      <c r="S987">
        <v>0.484095</v>
      </c>
      <c r="T987">
        <v>8.7999999999999998E-5</v>
      </c>
    </row>
    <row r="988" spans="1:20" x14ac:dyDescent="0.25">
      <c r="A988">
        <v>986</v>
      </c>
      <c r="B988">
        <v>6</v>
      </c>
      <c r="C988" t="s">
        <v>205</v>
      </c>
      <c r="D988" t="s">
        <v>205</v>
      </c>
      <c r="E988" t="s">
        <v>80</v>
      </c>
      <c r="F988">
        <v>2.2428E-2</v>
      </c>
      <c r="G988">
        <v>694.90800000000002</v>
      </c>
      <c r="H988">
        <v>373.07400000000001</v>
      </c>
      <c r="I988">
        <v>5.834225</v>
      </c>
      <c r="J988">
        <v>0</v>
      </c>
      <c r="K988">
        <v>8.0633549999999996</v>
      </c>
      <c r="L988">
        <v>6.9995000000000002E-2</v>
      </c>
      <c r="M988">
        <v>156.782802</v>
      </c>
      <c r="N988">
        <v>-191.58383799999999</v>
      </c>
      <c r="O988">
        <v>-1.0103000000000001E-2</v>
      </c>
      <c r="P988">
        <v>156.78355400000001</v>
      </c>
      <c r="Q988">
        <v>-191.58119199999999</v>
      </c>
      <c r="R988">
        <v>-1.0005999999999999E-2</v>
      </c>
      <c r="S988">
        <v>0.275057</v>
      </c>
      <c r="T988">
        <v>9.7E-5</v>
      </c>
    </row>
    <row r="989" spans="1:20" x14ac:dyDescent="0.25">
      <c r="A989">
        <v>987</v>
      </c>
      <c r="B989">
        <v>6</v>
      </c>
      <c r="C989" t="s">
        <v>205</v>
      </c>
      <c r="D989" t="s">
        <v>205</v>
      </c>
      <c r="E989" t="s">
        <v>80</v>
      </c>
      <c r="F989">
        <v>3.1904000000000002E-2</v>
      </c>
      <c r="G989">
        <v>412.26600000000002</v>
      </c>
      <c r="H989">
        <v>323.25900000000001</v>
      </c>
      <c r="I989">
        <v>4.6141019999999999</v>
      </c>
      <c r="J989">
        <v>0</v>
      </c>
      <c r="K989">
        <v>8.0658019999999997</v>
      </c>
      <c r="L989">
        <v>-3.3864999999999999E-2</v>
      </c>
      <c r="M989">
        <v>157.54218499999999</v>
      </c>
      <c r="N989">
        <v>-191.547009</v>
      </c>
      <c r="O989">
        <v>-7.5249999999999996E-3</v>
      </c>
      <c r="P989">
        <v>157.50936899999999</v>
      </c>
      <c r="Q989">
        <v>-191.58673099999999</v>
      </c>
      <c r="R989">
        <v>-8.9040000000000005E-3</v>
      </c>
      <c r="S989">
        <v>5.1523560000000002</v>
      </c>
      <c r="T989">
        <v>1.379E-3</v>
      </c>
    </row>
    <row r="990" spans="1:20" x14ac:dyDescent="0.25">
      <c r="A990">
        <v>988</v>
      </c>
      <c r="B990">
        <v>6</v>
      </c>
      <c r="C990" t="s">
        <v>205</v>
      </c>
      <c r="D990" t="s">
        <v>205</v>
      </c>
      <c r="E990" t="s">
        <v>80</v>
      </c>
      <c r="F990">
        <v>5.6579999999999998E-3</v>
      </c>
      <c r="G990">
        <v>359.35399999999998</v>
      </c>
      <c r="H990">
        <v>245.667</v>
      </c>
      <c r="I990">
        <v>5.5432750000000004</v>
      </c>
      <c r="J990">
        <v>0</v>
      </c>
      <c r="K990">
        <v>8.0666480000000007</v>
      </c>
      <c r="L990">
        <v>-3.9656999999999998E-2</v>
      </c>
      <c r="M990">
        <v>158.48475199999999</v>
      </c>
      <c r="N990">
        <v>-191.584294</v>
      </c>
      <c r="O990">
        <v>-7.5760000000000003E-3</v>
      </c>
      <c r="P990">
        <v>158.47730999999999</v>
      </c>
      <c r="Q990">
        <v>-191.59339900000001</v>
      </c>
      <c r="R990">
        <v>-7.4419999999999998E-3</v>
      </c>
      <c r="S990">
        <v>1.1759170000000001</v>
      </c>
      <c r="T990">
        <v>1.34E-4</v>
      </c>
    </row>
    <row r="991" spans="1:20" x14ac:dyDescent="0.25">
      <c r="A991">
        <v>989</v>
      </c>
      <c r="B991">
        <v>6</v>
      </c>
      <c r="C991" t="s">
        <v>205</v>
      </c>
      <c r="D991" t="s">
        <v>205</v>
      </c>
      <c r="E991" t="s">
        <v>80</v>
      </c>
      <c r="F991">
        <v>7.5886999999999996E-2</v>
      </c>
      <c r="G991">
        <v>386.221</v>
      </c>
      <c r="H991">
        <v>311.36</v>
      </c>
      <c r="I991">
        <v>4.255808</v>
      </c>
      <c r="J991">
        <v>0</v>
      </c>
      <c r="K991">
        <v>8.0657519999999998</v>
      </c>
      <c r="L991">
        <v>5.6321999999999997E-2</v>
      </c>
      <c r="M991">
        <v>159.23911100000001</v>
      </c>
      <c r="N991">
        <v>-191.56096600000001</v>
      </c>
      <c r="O991">
        <v>-3.0690000000000001E-3</v>
      </c>
      <c r="P991">
        <v>159.203262</v>
      </c>
      <c r="Q991">
        <v>-191.59802199999999</v>
      </c>
      <c r="R991">
        <v>-6.2220000000000001E-3</v>
      </c>
      <c r="S991">
        <v>5.155875</v>
      </c>
      <c r="T991">
        <v>3.1540000000000001E-3</v>
      </c>
    </row>
    <row r="992" spans="1:20" x14ac:dyDescent="0.25">
      <c r="A992">
        <v>990</v>
      </c>
      <c r="B992">
        <v>6</v>
      </c>
      <c r="C992" t="s">
        <v>205</v>
      </c>
      <c r="D992" t="s">
        <v>205</v>
      </c>
      <c r="E992" t="s">
        <v>80</v>
      </c>
      <c r="F992">
        <v>2.9680999999999999E-2</v>
      </c>
      <c r="G992">
        <v>681.76700000000005</v>
      </c>
      <c r="H992">
        <v>350.55799999999999</v>
      </c>
      <c r="I992">
        <v>4.0060349999999998</v>
      </c>
      <c r="J992">
        <v>0</v>
      </c>
      <c r="K992">
        <v>8.0647350000000007</v>
      </c>
      <c r="L992">
        <v>-4.4825999999999998E-2</v>
      </c>
      <c r="M992">
        <v>159.962346</v>
      </c>
      <c r="N992">
        <v>-191.56888699999999</v>
      </c>
      <c r="O992">
        <v>-6.1830000000000001E-3</v>
      </c>
      <c r="P992">
        <v>159.92910800000001</v>
      </c>
      <c r="Q992">
        <v>-191.602081</v>
      </c>
      <c r="R992">
        <v>-6.215E-3</v>
      </c>
      <c r="S992">
        <v>4.6975129999999998</v>
      </c>
      <c r="T992">
        <v>3.1999999999999999E-5</v>
      </c>
    </row>
    <row r="993" spans="1:20" x14ac:dyDescent="0.25">
      <c r="A993">
        <v>991</v>
      </c>
      <c r="B993">
        <v>6</v>
      </c>
      <c r="C993" t="s">
        <v>205</v>
      </c>
      <c r="D993" t="s">
        <v>205</v>
      </c>
      <c r="E993" t="s">
        <v>80</v>
      </c>
      <c r="F993">
        <v>2.6442E-2</v>
      </c>
      <c r="G993">
        <v>359.49799999999999</v>
      </c>
      <c r="H993">
        <v>276.08300000000003</v>
      </c>
      <c r="I993">
        <v>6.2088029999999996</v>
      </c>
      <c r="J993">
        <v>0</v>
      </c>
      <c r="K993">
        <v>8.0639660000000006</v>
      </c>
      <c r="L993">
        <v>-3.9905000000000003E-2</v>
      </c>
      <c r="M993">
        <v>160.89573200000001</v>
      </c>
      <c r="N993">
        <v>-191.59742600000001</v>
      </c>
      <c r="O993">
        <v>-4.1739999999999998E-3</v>
      </c>
      <c r="P993">
        <v>160.896805</v>
      </c>
      <c r="Q993">
        <v>-191.606796</v>
      </c>
      <c r="R993">
        <v>-5.3160000000000004E-3</v>
      </c>
      <c r="S993">
        <v>0.94310099999999997</v>
      </c>
      <c r="T993">
        <v>1.142E-3</v>
      </c>
    </row>
    <row r="994" spans="1:20" x14ac:dyDescent="0.25">
      <c r="A994">
        <v>992</v>
      </c>
      <c r="B994">
        <v>5</v>
      </c>
      <c r="C994" t="s">
        <v>206</v>
      </c>
      <c r="D994" t="s">
        <v>206</v>
      </c>
      <c r="E994" t="s">
        <v>80</v>
      </c>
      <c r="F994">
        <v>2.637E-3</v>
      </c>
      <c r="G994">
        <v>477.15600000000001</v>
      </c>
      <c r="H994">
        <v>309.40899999999999</v>
      </c>
      <c r="I994">
        <v>3.6479759999999999</v>
      </c>
      <c r="J994">
        <v>0</v>
      </c>
      <c r="K994">
        <v>8.0640289999999997</v>
      </c>
      <c r="L994">
        <v>5.7676999999999999E-2</v>
      </c>
      <c r="M994">
        <v>161.61128500000001</v>
      </c>
      <c r="N994">
        <v>-191.62099799999999</v>
      </c>
      <c r="O994">
        <v>-3.9430000000000003E-3</v>
      </c>
      <c r="P994">
        <v>161.62252799999999</v>
      </c>
      <c r="Q994">
        <v>-191.60969499999999</v>
      </c>
      <c r="R994">
        <v>-4.0130000000000001E-3</v>
      </c>
      <c r="S994">
        <v>1.5942069999999999</v>
      </c>
      <c r="T994">
        <v>6.9999999999999994E-5</v>
      </c>
    </row>
    <row r="995" spans="1:20" x14ac:dyDescent="0.25">
      <c r="A995">
        <v>993</v>
      </c>
      <c r="B995">
        <v>5</v>
      </c>
      <c r="C995" t="s">
        <v>206</v>
      </c>
      <c r="D995" t="s">
        <v>206</v>
      </c>
      <c r="E995" t="s">
        <v>80</v>
      </c>
      <c r="F995">
        <v>1.1233E-2</v>
      </c>
      <c r="G995">
        <v>436.85599999999999</v>
      </c>
      <c r="H995">
        <v>366.92700000000002</v>
      </c>
      <c r="I995">
        <v>3.5129579999999998</v>
      </c>
      <c r="J995">
        <v>0</v>
      </c>
      <c r="K995">
        <v>8.0646400000000007</v>
      </c>
      <c r="L995">
        <v>-4.3090999999999997E-2</v>
      </c>
      <c r="M995">
        <v>162.340791</v>
      </c>
      <c r="N995">
        <v>-191.58248499999999</v>
      </c>
      <c r="O995">
        <v>-6.2890000000000003E-3</v>
      </c>
      <c r="P995">
        <v>162.348343</v>
      </c>
      <c r="Q995">
        <v>-191.611954</v>
      </c>
      <c r="R995">
        <v>-3.872E-3</v>
      </c>
      <c r="S995">
        <v>3.042084</v>
      </c>
      <c r="T995">
        <v>2.4169999999999999E-3</v>
      </c>
    </row>
    <row r="996" spans="1:20" x14ac:dyDescent="0.25">
      <c r="A996">
        <v>994</v>
      </c>
      <c r="B996">
        <v>5</v>
      </c>
      <c r="C996" t="s">
        <v>206</v>
      </c>
      <c r="D996" t="s">
        <v>206</v>
      </c>
      <c r="E996" t="s">
        <v>80</v>
      </c>
      <c r="F996">
        <v>2.9113E-2</v>
      </c>
      <c r="G996">
        <v>567.16200000000003</v>
      </c>
      <c r="H996">
        <v>365.37799999999999</v>
      </c>
      <c r="I996">
        <v>5.4180390000000003</v>
      </c>
      <c r="J996">
        <v>0</v>
      </c>
      <c r="K996">
        <v>8.0651410000000006</v>
      </c>
      <c r="L996">
        <v>-4.5673999999999999E-2</v>
      </c>
      <c r="M996">
        <v>163.34922</v>
      </c>
      <c r="N996">
        <v>-191.61214699999999</v>
      </c>
      <c r="O996">
        <v>-6.3299999999999999E-4</v>
      </c>
      <c r="P996">
        <v>163.31611599999999</v>
      </c>
      <c r="Q996">
        <v>-191.61476099999999</v>
      </c>
      <c r="R996">
        <v>-3.2959999999999999E-3</v>
      </c>
      <c r="S996">
        <v>3.3206669999999998</v>
      </c>
      <c r="T996">
        <v>2.6640000000000001E-3</v>
      </c>
    </row>
    <row r="997" spans="1:20" x14ac:dyDescent="0.25">
      <c r="A997">
        <v>995</v>
      </c>
      <c r="B997">
        <v>5</v>
      </c>
      <c r="C997" t="s">
        <v>206</v>
      </c>
      <c r="D997" t="s">
        <v>206</v>
      </c>
      <c r="E997" t="s">
        <v>80</v>
      </c>
      <c r="F997">
        <v>3.6416999999999998E-2</v>
      </c>
      <c r="G997">
        <v>336.29399999999998</v>
      </c>
      <c r="H997">
        <v>273.31200000000001</v>
      </c>
      <c r="I997">
        <v>2.921198</v>
      </c>
      <c r="J997">
        <v>0</v>
      </c>
      <c r="K997">
        <v>8.0607900000000008</v>
      </c>
      <c r="L997">
        <v>5.1916999999999998E-2</v>
      </c>
      <c r="M997">
        <v>164.01401100000001</v>
      </c>
      <c r="N997">
        <v>-191.69083800000001</v>
      </c>
      <c r="O997">
        <v>1.304E-3</v>
      </c>
      <c r="P997">
        <v>164.04188500000001</v>
      </c>
      <c r="Q997">
        <v>-191.61685199999999</v>
      </c>
      <c r="R997">
        <v>-2.5279999999999999E-3</v>
      </c>
      <c r="S997">
        <v>7.906237</v>
      </c>
      <c r="T997">
        <v>1.224E-3</v>
      </c>
    </row>
    <row r="998" spans="1:20" x14ac:dyDescent="0.25">
      <c r="A998">
        <v>996</v>
      </c>
      <c r="B998">
        <v>5</v>
      </c>
      <c r="C998" t="s">
        <v>206</v>
      </c>
      <c r="D998" t="s">
        <v>206</v>
      </c>
      <c r="E998" t="s">
        <v>80</v>
      </c>
      <c r="F998">
        <v>1.2319E-2</v>
      </c>
      <c r="G998">
        <v>312.03399999999999</v>
      </c>
      <c r="H998">
        <v>351.83800000000002</v>
      </c>
      <c r="I998">
        <v>5.3396169999999996</v>
      </c>
      <c r="J998">
        <v>0</v>
      </c>
      <c r="K998">
        <v>7.9927140000000003</v>
      </c>
      <c r="L998">
        <v>5.2109999999999997E-2</v>
      </c>
      <c r="M998">
        <v>165.01345800000001</v>
      </c>
      <c r="N998">
        <v>-191.59427299999999</v>
      </c>
      <c r="O998">
        <v>-4.7809999999999997E-3</v>
      </c>
      <c r="P998">
        <v>165.005707</v>
      </c>
      <c r="Q998">
        <v>-191.619247</v>
      </c>
      <c r="R998">
        <v>-2.271E-3</v>
      </c>
      <c r="S998">
        <v>2.6149589999999998</v>
      </c>
      <c r="T998">
        <v>2.5100000000000001E-3</v>
      </c>
    </row>
    <row r="999" spans="1:20" x14ac:dyDescent="0.25">
      <c r="A999">
        <v>997</v>
      </c>
      <c r="B999">
        <v>5</v>
      </c>
      <c r="C999" t="s">
        <v>206</v>
      </c>
      <c r="D999" t="s">
        <v>206</v>
      </c>
      <c r="E999" t="s">
        <v>80</v>
      </c>
      <c r="F999">
        <v>1.5003000000000001E-2</v>
      </c>
      <c r="G999">
        <v>344.983</v>
      </c>
      <c r="H999">
        <v>272.77699999999999</v>
      </c>
      <c r="I999">
        <v>3.5889199999999999</v>
      </c>
      <c r="J999">
        <v>0</v>
      </c>
      <c r="K999">
        <v>7.8850720000000001</v>
      </c>
      <c r="L999">
        <v>-4.7510999999999998E-2</v>
      </c>
      <c r="M999">
        <v>165.71113</v>
      </c>
      <c r="N999">
        <v>-191.629299</v>
      </c>
      <c r="O999">
        <v>-2.526E-3</v>
      </c>
      <c r="P999">
        <v>165.71989400000001</v>
      </c>
      <c r="Q999">
        <v>-191.62060500000001</v>
      </c>
      <c r="R999">
        <v>-2.529E-3</v>
      </c>
      <c r="S999">
        <v>1.234491</v>
      </c>
      <c r="T999">
        <v>3.0000000000000001E-6</v>
      </c>
    </row>
    <row r="1000" spans="1:20" x14ac:dyDescent="0.25">
      <c r="A1000">
        <v>998</v>
      </c>
      <c r="B1000">
        <v>5</v>
      </c>
      <c r="C1000" t="s">
        <v>206</v>
      </c>
      <c r="D1000" t="s">
        <v>206</v>
      </c>
      <c r="E1000" t="s">
        <v>80</v>
      </c>
      <c r="F1000">
        <v>3.7245E-2</v>
      </c>
      <c r="G1000">
        <v>604.41099999999994</v>
      </c>
      <c r="H1000">
        <v>342.80700000000002</v>
      </c>
      <c r="I1000">
        <v>4.7018230000000001</v>
      </c>
      <c r="J1000">
        <v>0</v>
      </c>
      <c r="K1000">
        <v>7.7124040000000003</v>
      </c>
      <c r="L1000">
        <v>-4.9037999999999998E-2</v>
      </c>
      <c r="M1000">
        <v>166.66896700000001</v>
      </c>
      <c r="N1000">
        <v>-191.62072900000001</v>
      </c>
      <c r="O1000">
        <v>-5.9999999999999995E-4</v>
      </c>
      <c r="P1000">
        <v>166.654877</v>
      </c>
      <c r="Q1000">
        <v>-191.62226899999999</v>
      </c>
      <c r="R1000">
        <v>-2.1329999999999999E-3</v>
      </c>
      <c r="S1000">
        <v>1.417373</v>
      </c>
      <c r="T1000">
        <v>1.5330000000000001E-3</v>
      </c>
    </row>
    <row r="1001" spans="1:20" x14ac:dyDescent="0.25">
      <c r="A1001">
        <v>999</v>
      </c>
      <c r="B1001">
        <v>5</v>
      </c>
      <c r="C1001" t="s">
        <v>206</v>
      </c>
      <c r="D1001" t="s">
        <v>206</v>
      </c>
      <c r="E1001" t="s">
        <v>80</v>
      </c>
      <c r="F1001">
        <v>1.5557E-2</v>
      </c>
      <c r="G1001">
        <v>591.66200000000003</v>
      </c>
      <c r="H1001">
        <v>391.92</v>
      </c>
      <c r="I1001">
        <v>3.2253150000000002</v>
      </c>
      <c r="J1001">
        <v>0</v>
      </c>
      <c r="K1001">
        <v>7.5954240000000004</v>
      </c>
      <c r="L1001">
        <v>5.5015000000000001E-2</v>
      </c>
      <c r="M1001">
        <v>167.35238699999999</v>
      </c>
      <c r="N1001">
        <v>-191.626215</v>
      </c>
      <c r="O1001">
        <v>-2.2959999999999999E-3</v>
      </c>
      <c r="P1001">
        <v>167.34300200000001</v>
      </c>
      <c r="Q1001">
        <v>-191.62347399999999</v>
      </c>
      <c r="R1001">
        <v>-1.372E-3</v>
      </c>
      <c r="S1001">
        <v>0.97765400000000002</v>
      </c>
      <c r="T1001">
        <v>9.2400000000000002E-4</v>
      </c>
    </row>
    <row r="1002" spans="1:20" x14ac:dyDescent="0.25">
      <c r="A1002">
        <v>1000</v>
      </c>
      <c r="B1002">
        <v>6</v>
      </c>
      <c r="C1002" t="s">
        <v>207</v>
      </c>
      <c r="D1002" t="s">
        <v>207</v>
      </c>
      <c r="E1002" t="s">
        <v>80</v>
      </c>
      <c r="F1002">
        <v>4.1461999999999999E-2</v>
      </c>
      <c r="G1002">
        <v>706.66399999999999</v>
      </c>
      <c r="H1002">
        <v>391.85199999999998</v>
      </c>
      <c r="I1002">
        <v>4.3841169999999998</v>
      </c>
      <c r="J1002">
        <v>0</v>
      </c>
      <c r="K1002">
        <v>7.50237</v>
      </c>
      <c r="L1002">
        <v>-5.2141E-2</v>
      </c>
      <c r="M1002">
        <v>168.00627499999999</v>
      </c>
      <c r="N1002">
        <v>-191.63889</v>
      </c>
      <c r="O1002">
        <v>-1.856E-3</v>
      </c>
      <c r="P1002">
        <v>168.02177399999999</v>
      </c>
      <c r="Q1002">
        <v>-191.624268</v>
      </c>
      <c r="R1002">
        <v>-1.7780000000000001E-3</v>
      </c>
      <c r="S1002">
        <v>2.1308199999999999</v>
      </c>
      <c r="T1002">
        <v>7.7999999999999999E-5</v>
      </c>
    </row>
    <row r="1003" spans="1:20" x14ac:dyDescent="0.25">
      <c r="A1003">
        <v>1001</v>
      </c>
      <c r="B1003">
        <v>6</v>
      </c>
      <c r="C1003" t="s">
        <v>207</v>
      </c>
      <c r="D1003" t="s">
        <v>207</v>
      </c>
      <c r="E1003" t="s">
        <v>80</v>
      </c>
      <c r="F1003">
        <v>3.0054999999999998E-2</v>
      </c>
      <c r="G1003">
        <v>416.09399999999999</v>
      </c>
      <c r="H1003">
        <v>301.52300000000002</v>
      </c>
      <c r="I1003">
        <v>5.40625</v>
      </c>
      <c r="J1003">
        <v>0</v>
      </c>
      <c r="K1003">
        <v>7.4057639999999996</v>
      </c>
      <c r="L1003">
        <v>-5.3046999999999997E-2</v>
      </c>
      <c r="M1003">
        <v>168.88535300000001</v>
      </c>
      <c r="N1003">
        <v>-191.657859</v>
      </c>
      <c r="O1003">
        <v>-1.0250000000000001E-3</v>
      </c>
      <c r="P1003">
        <v>168.915604</v>
      </c>
      <c r="Q1003">
        <v>-191.62545800000001</v>
      </c>
      <c r="R1003">
        <v>-1.691E-3</v>
      </c>
      <c r="S1003">
        <v>4.4327230000000002</v>
      </c>
      <c r="T1003">
        <v>6.6699999999999995E-4</v>
      </c>
    </row>
    <row r="1004" spans="1:20" x14ac:dyDescent="0.25">
      <c r="A1004">
        <v>1002</v>
      </c>
      <c r="B1004">
        <v>6</v>
      </c>
      <c r="C1004" t="s">
        <v>207</v>
      </c>
      <c r="D1004" t="s">
        <v>207</v>
      </c>
      <c r="E1004" t="s">
        <v>80</v>
      </c>
      <c r="F1004">
        <v>6.13E-3</v>
      </c>
      <c r="G1004">
        <v>404.11599999999999</v>
      </c>
      <c r="H1004">
        <v>269.55599999999998</v>
      </c>
      <c r="I1004">
        <v>4.0105219999999999</v>
      </c>
      <c r="J1004">
        <v>0</v>
      </c>
      <c r="K1004">
        <v>7.3369460000000002</v>
      </c>
      <c r="L1004">
        <v>5.5066999999999998E-2</v>
      </c>
      <c r="M1004">
        <v>169.56589500000001</v>
      </c>
      <c r="N1004">
        <v>-191.639365</v>
      </c>
      <c r="O1004">
        <v>-1.042E-3</v>
      </c>
      <c r="P1004">
        <v>169.57872</v>
      </c>
      <c r="Q1004">
        <v>-191.626541</v>
      </c>
      <c r="R1004">
        <v>-1.0809999999999999E-3</v>
      </c>
      <c r="S1004">
        <v>1.813661</v>
      </c>
      <c r="T1004">
        <v>3.8000000000000002E-5</v>
      </c>
    </row>
    <row r="1005" spans="1:20" x14ac:dyDescent="0.25">
      <c r="A1005">
        <v>1003</v>
      </c>
      <c r="B1005">
        <v>5</v>
      </c>
      <c r="C1005" t="s">
        <v>208</v>
      </c>
      <c r="D1005" t="s">
        <v>208</v>
      </c>
      <c r="E1005" t="s">
        <v>80</v>
      </c>
      <c r="F1005">
        <v>1.7583000000000001E-2</v>
      </c>
      <c r="G1005">
        <v>344.185</v>
      </c>
      <c r="H1005">
        <v>396.69</v>
      </c>
      <c r="I1005">
        <v>4.0517209999999997</v>
      </c>
      <c r="J1005">
        <v>0</v>
      </c>
      <c r="K1005">
        <v>7.2320900000000004</v>
      </c>
      <c r="L1005">
        <v>5.5739999999999998E-2</v>
      </c>
      <c r="M1005">
        <v>170.43176700000001</v>
      </c>
      <c r="N1005">
        <v>-191.64318900000001</v>
      </c>
      <c r="O1005">
        <v>-1.6249999999999999E-3</v>
      </c>
      <c r="P1005">
        <v>170.45251500000001</v>
      </c>
      <c r="Q1005">
        <v>-191.62759399999999</v>
      </c>
      <c r="R1005">
        <v>-9.8900000000000008E-4</v>
      </c>
      <c r="S1005">
        <v>2.5954899999999999</v>
      </c>
      <c r="T1005">
        <v>6.3599999999999996E-4</v>
      </c>
    </row>
    <row r="1006" spans="1:20" x14ac:dyDescent="0.25">
      <c r="A1006">
        <v>1004</v>
      </c>
      <c r="B1006">
        <v>5</v>
      </c>
      <c r="C1006" t="s">
        <v>208</v>
      </c>
      <c r="D1006" t="s">
        <v>208</v>
      </c>
      <c r="E1006" t="s">
        <v>80</v>
      </c>
      <c r="F1006">
        <v>1.7287E-2</v>
      </c>
      <c r="G1006">
        <v>412.149</v>
      </c>
      <c r="H1006">
        <v>578.59799999999996</v>
      </c>
      <c r="I1006">
        <v>3.3981309999999998</v>
      </c>
      <c r="J1006">
        <v>0</v>
      </c>
      <c r="K1006">
        <v>7.1432060000000002</v>
      </c>
      <c r="L1006">
        <v>-5.3414000000000003E-2</v>
      </c>
      <c r="M1006">
        <v>171.086915</v>
      </c>
      <c r="N1006">
        <v>-191.62680499999999</v>
      </c>
      <c r="O1006">
        <v>-2.96E-3</v>
      </c>
      <c r="P1006">
        <v>171.09899899999999</v>
      </c>
      <c r="Q1006">
        <v>-191.62806699999999</v>
      </c>
      <c r="R1006">
        <v>-1.3960000000000001E-3</v>
      </c>
      <c r="S1006">
        <v>1.215006</v>
      </c>
      <c r="T1006">
        <v>1.5640000000000001E-3</v>
      </c>
    </row>
    <row r="1007" spans="1:20" x14ac:dyDescent="0.25">
      <c r="A1007">
        <v>1005</v>
      </c>
      <c r="B1007">
        <v>5</v>
      </c>
      <c r="C1007" t="s">
        <v>208</v>
      </c>
      <c r="D1007" t="s">
        <v>208</v>
      </c>
      <c r="E1007" t="s">
        <v>80</v>
      </c>
      <c r="F1007">
        <v>3.3790000000000001E-3</v>
      </c>
      <c r="G1007">
        <v>330.49700000000001</v>
      </c>
      <c r="H1007">
        <v>272.61399999999998</v>
      </c>
      <c r="I1007">
        <v>3.1844160000000001</v>
      </c>
      <c r="J1007">
        <v>0</v>
      </c>
      <c r="K1007">
        <v>7.0515860000000004</v>
      </c>
      <c r="L1007">
        <v>5.6741E-2</v>
      </c>
      <c r="M1007">
        <v>171.73827700000001</v>
      </c>
      <c r="N1007">
        <v>-191.632634</v>
      </c>
      <c r="O1007">
        <v>-1.2769999999999999E-3</v>
      </c>
      <c r="P1007">
        <v>171.73730499999999</v>
      </c>
      <c r="Q1007">
        <v>-191.62882999999999</v>
      </c>
      <c r="R1007">
        <v>-7.1900000000000002E-4</v>
      </c>
      <c r="S1007">
        <v>0.39259300000000003</v>
      </c>
      <c r="T1007">
        <v>5.5699999999999999E-4</v>
      </c>
    </row>
    <row r="1008" spans="1:20" x14ac:dyDescent="0.25">
      <c r="A1008">
        <v>1006</v>
      </c>
      <c r="B1008">
        <v>7</v>
      </c>
      <c r="C1008" t="s">
        <v>209</v>
      </c>
      <c r="D1008" t="s">
        <v>209</v>
      </c>
      <c r="E1008" t="s">
        <v>80</v>
      </c>
      <c r="F1008">
        <v>2.0698000000000001E-2</v>
      </c>
      <c r="G1008">
        <v>394.34699999999998</v>
      </c>
      <c r="H1008">
        <v>266.18</v>
      </c>
      <c r="I1008">
        <v>5.5581839999999998</v>
      </c>
      <c r="J1008">
        <v>0</v>
      </c>
      <c r="K1008">
        <v>6.9352029999999996</v>
      </c>
      <c r="L1008">
        <v>5.6848999999999997E-2</v>
      </c>
      <c r="M1008">
        <v>172.576527</v>
      </c>
      <c r="N1008">
        <v>-191.62940900000001</v>
      </c>
      <c r="O1008">
        <v>-5.8E-4</v>
      </c>
      <c r="P1008">
        <v>172.57582099999999</v>
      </c>
      <c r="Q1008">
        <v>-191.62956199999999</v>
      </c>
      <c r="R1008">
        <v>-6.1600000000000001E-4</v>
      </c>
      <c r="S1008">
        <v>7.2283E-2</v>
      </c>
      <c r="T1008">
        <v>3.6000000000000001E-5</v>
      </c>
    </row>
    <row r="1009" spans="1:20" x14ac:dyDescent="0.25">
      <c r="A1009">
        <v>1007</v>
      </c>
      <c r="B1009">
        <v>7</v>
      </c>
      <c r="C1009" t="s">
        <v>209</v>
      </c>
      <c r="D1009" t="s">
        <v>209</v>
      </c>
      <c r="E1009" t="s">
        <v>80</v>
      </c>
      <c r="F1009">
        <v>0.104519</v>
      </c>
      <c r="G1009">
        <v>744.37800000000004</v>
      </c>
      <c r="H1009">
        <v>366.94</v>
      </c>
      <c r="I1009">
        <v>5.4496159999999998</v>
      </c>
      <c r="J1009">
        <v>0</v>
      </c>
      <c r="K1009">
        <v>6.8550769999999996</v>
      </c>
      <c r="L1009">
        <v>-5.6273999999999998E-2</v>
      </c>
      <c r="M1009">
        <v>173.18029999999999</v>
      </c>
      <c r="N1009">
        <v>-191.64575500000001</v>
      </c>
      <c r="O1009">
        <v>-1.1310000000000001E-3</v>
      </c>
      <c r="P1009">
        <v>173.19593800000001</v>
      </c>
      <c r="Q1009">
        <v>-191.629898</v>
      </c>
      <c r="R1009">
        <v>-1.176E-3</v>
      </c>
      <c r="S1009">
        <v>2.227033</v>
      </c>
      <c r="T1009">
        <v>4.5000000000000003E-5</v>
      </c>
    </row>
    <row r="1010" spans="1:20" x14ac:dyDescent="0.25">
      <c r="A1010">
        <v>1008</v>
      </c>
      <c r="B1010">
        <v>7</v>
      </c>
      <c r="C1010" t="s">
        <v>209</v>
      </c>
      <c r="D1010" t="s">
        <v>209</v>
      </c>
      <c r="E1010" t="s">
        <v>80</v>
      </c>
      <c r="F1010">
        <v>3.7769999999999998E-2</v>
      </c>
      <c r="G1010">
        <v>398.041</v>
      </c>
      <c r="H1010">
        <v>291.375</v>
      </c>
      <c r="I1010">
        <v>4.0371730000000001</v>
      </c>
      <c r="J1010">
        <v>0</v>
      </c>
      <c r="K1010">
        <v>6.779312</v>
      </c>
      <c r="L1010">
        <v>5.6672E-2</v>
      </c>
      <c r="M1010">
        <v>173.812084</v>
      </c>
      <c r="N1010">
        <v>-191.62751499999999</v>
      </c>
      <c r="O1010">
        <v>-6.3000000000000003E-4</v>
      </c>
      <c r="P1010">
        <v>173.80908199999999</v>
      </c>
      <c r="Q1010">
        <v>-191.63061500000001</v>
      </c>
      <c r="R1010">
        <v>-6.0999999999999997E-4</v>
      </c>
      <c r="S1010">
        <v>0.43154199999999998</v>
      </c>
      <c r="T1010">
        <v>2.0000000000000002E-5</v>
      </c>
    </row>
    <row r="1011" spans="1:20" x14ac:dyDescent="0.25">
      <c r="A1011">
        <v>1009</v>
      </c>
      <c r="B1011">
        <v>7</v>
      </c>
      <c r="C1011" t="s">
        <v>209</v>
      </c>
      <c r="D1011" t="s">
        <v>209</v>
      </c>
      <c r="E1011" t="s">
        <v>80</v>
      </c>
      <c r="F1011">
        <v>1.5726E-2</v>
      </c>
      <c r="G1011">
        <v>406.81</v>
      </c>
      <c r="H1011">
        <v>307.17200000000003</v>
      </c>
      <c r="I1011">
        <v>4.2375889999999998</v>
      </c>
      <c r="J1011">
        <v>0</v>
      </c>
      <c r="K1011">
        <v>6.7046960000000002</v>
      </c>
      <c r="L1011">
        <v>-5.7680000000000002E-2</v>
      </c>
      <c r="M1011">
        <v>174.397334</v>
      </c>
      <c r="N1011">
        <v>-191.63163299999999</v>
      </c>
      <c r="O1011">
        <v>-4.5240000000000002E-3</v>
      </c>
      <c r="P1011">
        <v>174.41549699999999</v>
      </c>
      <c r="Q1011">
        <v>-191.630966</v>
      </c>
      <c r="R1011">
        <v>-1.1919999999999999E-3</v>
      </c>
      <c r="S1011">
        <v>1.817544</v>
      </c>
      <c r="T1011">
        <v>3.3319999999999999E-3</v>
      </c>
    </row>
    <row r="1012" spans="1:20" x14ac:dyDescent="0.25">
      <c r="A1012">
        <v>1010</v>
      </c>
      <c r="B1012">
        <v>7</v>
      </c>
      <c r="C1012" t="s">
        <v>209</v>
      </c>
      <c r="D1012" t="s">
        <v>209</v>
      </c>
      <c r="E1012" t="s">
        <v>80</v>
      </c>
      <c r="F1012">
        <v>1.1993E-2</v>
      </c>
      <c r="G1012">
        <v>799.66600000000005</v>
      </c>
      <c r="H1012">
        <v>467.38200000000001</v>
      </c>
      <c r="I1012">
        <v>5.5085550000000003</v>
      </c>
      <c r="J1012">
        <v>0</v>
      </c>
      <c r="K1012">
        <v>6.6030579999999999</v>
      </c>
      <c r="L1012">
        <v>-5.7325000000000001E-2</v>
      </c>
      <c r="M1012">
        <v>175.220957</v>
      </c>
      <c r="N1012">
        <v>-191.63111499999999</v>
      </c>
      <c r="O1012">
        <v>-1.3680000000000001E-3</v>
      </c>
      <c r="P1012">
        <v>175.21353099999999</v>
      </c>
      <c r="Q1012">
        <v>-191.631653</v>
      </c>
      <c r="R1012">
        <v>-1.137E-3</v>
      </c>
      <c r="S1012">
        <v>0.74450899999999998</v>
      </c>
      <c r="T1012">
        <v>2.31E-4</v>
      </c>
    </row>
    <row r="1013" spans="1:20" x14ac:dyDescent="0.25">
      <c r="A1013">
        <v>1011</v>
      </c>
      <c r="B1013">
        <v>7</v>
      </c>
      <c r="C1013" t="s">
        <v>209</v>
      </c>
      <c r="D1013" t="s">
        <v>209</v>
      </c>
      <c r="E1013" t="s">
        <v>80</v>
      </c>
      <c r="F1013">
        <v>5.5279999999999999E-3</v>
      </c>
      <c r="G1013">
        <v>810.03499999999997</v>
      </c>
      <c r="H1013">
        <v>407.47399999999999</v>
      </c>
      <c r="I1013">
        <v>3.917494</v>
      </c>
      <c r="J1013">
        <v>0</v>
      </c>
      <c r="K1013">
        <v>6.5250110000000001</v>
      </c>
      <c r="L1013">
        <v>5.8939999999999999E-2</v>
      </c>
      <c r="M1013">
        <v>175.792044</v>
      </c>
      <c r="N1013">
        <v>-191.64593500000001</v>
      </c>
      <c r="O1013">
        <v>-6.0999999999999999E-5</v>
      </c>
      <c r="P1013">
        <v>175.803909</v>
      </c>
      <c r="Q1013">
        <v>-191.63227800000001</v>
      </c>
      <c r="R1013">
        <v>-5.0600000000000005E-4</v>
      </c>
      <c r="S1013">
        <v>1.809083</v>
      </c>
      <c r="T1013">
        <v>4.44E-4</v>
      </c>
    </row>
    <row r="1014" spans="1:20" x14ac:dyDescent="0.25">
      <c r="A1014">
        <v>1012</v>
      </c>
      <c r="B1014">
        <v>5</v>
      </c>
      <c r="C1014" t="s">
        <v>210</v>
      </c>
      <c r="D1014" t="s">
        <v>210</v>
      </c>
      <c r="E1014" t="s">
        <v>80</v>
      </c>
      <c r="F1014">
        <v>5.1989999999999996E-3</v>
      </c>
      <c r="G1014">
        <v>502.86700000000002</v>
      </c>
      <c r="H1014">
        <v>428.84199999999998</v>
      </c>
      <c r="I1014">
        <v>3.202868</v>
      </c>
      <c r="J1014">
        <v>0</v>
      </c>
      <c r="K1014">
        <v>6.4470039999999997</v>
      </c>
      <c r="L1014">
        <v>-5.8270000000000002E-2</v>
      </c>
      <c r="M1014">
        <v>176.39505800000001</v>
      </c>
      <c r="N1014">
        <v>-191.636683</v>
      </c>
      <c r="O1014">
        <v>1.8699999999999999E-4</v>
      </c>
      <c r="P1014">
        <v>176.387238</v>
      </c>
      <c r="Q1014">
        <v>-191.63252299999999</v>
      </c>
      <c r="R1014">
        <v>-1.0629999999999999E-3</v>
      </c>
      <c r="S1014">
        <v>0.88586100000000001</v>
      </c>
      <c r="T1014">
        <v>8.7600000000000004E-4</v>
      </c>
    </row>
    <row r="1015" spans="1:20" x14ac:dyDescent="0.25">
      <c r="A1015">
        <v>1013</v>
      </c>
      <c r="B1015">
        <v>8</v>
      </c>
      <c r="C1015" t="s">
        <v>522</v>
      </c>
      <c r="D1015" t="s">
        <v>522</v>
      </c>
      <c r="E1015" t="s">
        <v>80</v>
      </c>
      <c r="F1015">
        <v>1.4886E-2</v>
      </c>
      <c r="G1015">
        <v>453.733</v>
      </c>
      <c r="H1015">
        <v>260.61799999999999</v>
      </c>
      <c r="I1015">
        <v>6.218191</v>
      </c>
      <c r="J1015">
        <v>0</v>
      </c>
      <c r="K1015">
        <v>6.3455130000000004</v>
      </c>
      <c r="L1015">
        <v>-5.8474999999999999E-2</v>
      </c>
      <c r="M1015">
        <v>177.155145</v>
      </c>
      <c r="N1015">
        <v>-191.63248400000001</v>
      </c>
      <c r="O1015">
        <v>-8.25E-4</v>
      </c>
      <c r="P1015">
        <v>177.154236</v>
      </c>
      <c r="Q1015">
        <v>-191.63301100000001</v>
      </c>
      <c r="R1015">
        <v>-9.9299999999999996E-4</v>
      </c>
      <c r="S1015">
        <v>0.105091</v>
      </c>
      <c r="T1015">
        <v>1.6899999999999999E-4</v>
      </c>
    </row>
    <row r="1016" spans="1:20" x14ac:dyDescent="0.25">
      <c r="A1016">
        <v>1014</v>
      </c>
      <c r="B1016">
        <v>11</v>
      </c>
      <c r="C1016" t="s">
        <v>675</v>
      </c>
      <c r="D1016" t="s">
        <v>675</v>
      </c>
      <c r="E1016" t="s">
        <v>80</v>
      </c>
      <c r="F1016">
        <v>2.5721000000000001E-2</v>
      </c>
      <c r="G1016">
        <v>732.72</v>
      </c>
      <c r="H1016">
        <v>345.29899999999998</v>
      </c>
      <c r="I1016">
        <v>5.8516870000000001</v>
      </c>
      <c r="J1016">
        <v>0</v>
      </c>
      <c r="K1016">
        <v>6.2719899999999997</v>
      </c>
      <c r="L1016">
        <v>5.9378E-2</v>
      </c>
      <c r="M1016">
        <v>177.721498</v>
      </c>
      <c r="N1016">
        <v>-191.63381999999999</v>
      </c>
      <c r="O1016">
        <v>-4.6700000000000002E-4</v>
      </c>
      <c r="P1016">
        <v>177.72163399999999</v>
      </c>
      <c r="Q1016">
        <v>-191.63357500000001</v>
      </c>
      <c r="R1016">
        <v>-3.6099999999999999E-4</v>
      </c>
      <c r="S1016">
        <v>2.7959999999999999E-2</v>
      </c>
      <c r="T1016">
        <v>1.05E-4</v>
      </c>
    </row>
    <row r="1017" spans="1:20" x14ac:dyDescent="0.25">
      <c r="A1017">
        <v>1015</v>
      </c>
      <c r="B1017">
        <v>13</v>
      </c>
      <c r="C1017" t="s">
        <v>211</v>
      </c>
      <c r="D1017" t="s">
        <v>211</v>
      </c>
      <c r="E1017" t="s">
        <v>80</v>
      </c>
      <c r="F1017">
        <v>1.8818999999999999E-2</v>
      </c>
      <c r="G1017">
        <v>712.899</v>
      </c>
      <c r="H1017">
        <v>332.14699999999999</v>
      </c>
      <c r="I1017">
        <v>8.3477200000000007</v>
      </c>
      <c r="J1017">
        <v>0</v>
      </c>
      <c r="K1017">
        <v>6.2002300000000004</v>
      </c>
      <c r="L1017">
        <v>-5.9493999999999998E-2</v>
      </c>
      <c r="M1017">
        <v>178.283128</v>
      </c>
      <c r="N1017">
        <v>-191.635278</v>
      </c>
      <c r="O1017">
        <v>-8.0900000000000004E-4</v>
      </c>
      <c r="P1017">
        <v>178.28254699999999</v>
      </c>
      <c r="Q1017">
        <v>-191.63372799999999</v>
      </c>
      <c r="R1017">
        <v>-9.4799999999999995E-4</v>
      </c>
      <c r="S1017">
        <v>0.16555300000000001</v>
      </c>
      <c r="T1017">
        <v>1.3899999999999999E-4</v>
      </c>
    </row>
    <row r="1018" spans="1:20" x14ac:dyDescent="0.25">
      <c r="A1018">
        <v>1016</v>
      </c>
      <c r="B1018">
        <v>15</v>
      </c>
      <c r="C1018" t="s">
        <v>212</v>
      </c>
      <c r="D1018" t="s">
        <v>212</v>
      </c>
      <c r="E1018" t="s">
        <v>80</v>
      </c>
      <c r="F1018">
        <v>3.2570000000000002E-2</v>
      </c>
      <c r="G1018">
        <v>1518.0509999999999</v>
      </c>
      <c r="H1018">
        <v>394.30399999999997</v>
      </c>
      <c r="I1018">
        <v>11.248773</v>
      </c>
      <c r="J1018">
        <v>0</v>
      </c>
      <c r="K1018">
        <v>6.1056739999999996</v>
      </c>
      <c r="L1018">
        <v>-5.9976000000000002E-2</v>
      </c>
      <c r="M1018">
        <v>179.02678399999999</v>
      </c>
      <c r="N1018">
        <v>-191.63342800000001</v>
      </c>
      <c r="O1018">
        <v>-3.0800000000000001E-4</v>
      </c>
      <c r="P1018">
        <v>179.02037000000001</v>
      </c>
      <c r="Q1018">
        <v>-191.63420099999999</v>
      </c>
      <c r="R1018">
        <v>-9.4700000000000003E-4</v>
      </c>
      <c r="S1018">
        <v>0.64599700000000004</v>
      </c>
      <c r="T1018">
        <v>6.3900000000000003E-4</v>
      </c>
    </row>
    <row r="1019" spans="1:20" x14ac:dyDescent="0.25">
      <c r="A1019">
        <v>1017</v>
      </c>
      <c r="B1019">
        <v>16</v>
      </c>
      <c r="C1019" t="s">
        <v>213</v>
      </c>
      <c r="D1019" t="s">
        <v>213</v>
      </c>
      <c r="E1019" t="s">
        <v>80</v>
      </c>
      <c r="F1019">
        <v>3.8226000000000003E-2</v>
      </c>
      <c r="G1019">
        <v>1105.81</v>
      </c>
      <c r="H1019">
        <v>345.99700000000001</v>
      </c>
      <c r="I1019">
        <v>8.9745589999999993</v>
      </c>
      <c r="J1019">
        <v>0</v>
      </c>
      <c r="K1019">
        <v>6.0348829999999998</v>
      </c>
      <c r="L1019">
        <v>6.0770999999999999E-2</v>
      </c>
      <c r="M1019">
        <v>179.56385900000001</v>
      </c>
      <c r="N1019">
        <v>-191.636562</v>
      </c>
      <c r="O1019">
        <v>-6.9999999999999994E-5</v>
      </c>
      <c r="P1019">
        <v>179.56634500000001</v>
      </c>
      <c r="Q1019">
        <v>-191.63476600000001</v>
      </c>
      <c r="R1019">
        <v>-3.5399999999999999E-4</v>
      </c>
      <c r="S1019">
        <v>0.306757</v>
      </c>
      <c r="T1019">
        <v>2.8400000000000002E-4</v>
      </c>
    </row>
    <row r="1020" spans="1:20" x14ac:dyDescent="0.25">
      <c r="A1020">
        <v>1018</v>
      </c>
      <c r="B1020">
        <v>17</v>
      </c>
      <c r="C1020" t="s">
        <v>214</v>
      </c>
      <c r="D1020" t="s">
        <v>214</v>
      </c>
      <c r="E1020" t="s">
        <v>80</v>
      </c>
      <c r="F1020">
        <v>2.4746000000000001E-2</v>
      </c>
      <c r="G1020">
        <v>1275.318</v>
      </c>
      <c r="H1020">
        <v>322.75700000000001</v>
      </c>
      <c r="I1020">
        <v>12.969816</v>
      </c>
      <c r="J1020">
        <v>0</v>
      </c>
      <c r="K1020">
        <v>5.9375479999999996</v>
      </c>
      <c r="L1020">
        <v>8.6379999999999998E-3</v>
      </c>
      <c r="M1020">
        <v>180.27698899999999</v>
      </c>
      <c r="N1020">
        <v>-191.64498</v>
      </c>
      <c r="O1020">
        <v>-1.065E-3</v>
      </c>
      <c r="P1020">
        <v>180.28440900000001</v>
      </c>
      <c r="Q1020">
        <v>-191.6362</v>
      </c>
      <c r="R1020">
        <v>-1.2459999999999999E-3</v>
      </c>
      <c r="S1020">
        <v>1.1495109999999999</v>
      </c>
      <c r="T1020">
        <v>1.8100000000000001E-4</v>
      </c>
    </row>
    <row r="1021" spans="1:20" x14ac:dyDescent="0.25">
      <c r="A1021">
        <v>1019</v>
      </c>
      <c r="B1021">
        <v>18</v>
      </c>
      <c r="C1021" t="s">
        <v>215</v>
      </c>
      <c r="D1021" t="s">
        <v>215</v>
      </c>
      <c r="E1021" t="s">
        <v>80</v>
      </c>
      <c r="F1021">
        <v>3.7039000000000002E-2</v>
      </c>
      <c r="G1021">
        <v>1445.8630000000001</v>
      </c>
      <c r="H1021">
        <v>312.60599999999999</v>
      </c>
      <c r="I1021">
        <v>10.490997999999999</v>
      </c>
      <c r="J1021">
        <v>0</v>
      </c>
      <c r="K1021">
        <v>5.8652540000000002</v>
      </c>
      <c r="L1021">
        <v>-0.154914</v>
      </c>
      <c r="M1021">
        <v>180.81644499999999</v>
      </c>
      <c r="N1021">
        <v>-191.64632599999999</v>
      </c>
      <c r="O1021">
        <v>-9.7599999999999996E-3</v>
      </c>
      <c r="P1021">
        <v>180.81504799999999</v>
      </c>
      <c r="Q1021">
        <v>-191.64575199999999</v>
      </c>
      <c r="R1021">
        <v>-9.2870000000000001E-3</v>
      </c>
      <c r="S1021">
        <v>0.151064</v>
      </c>
      <c r="T1021">
        <v>4.7199999999999998E-4</v>
      </c>
    </row>
    <row r="1022" spans="1:20" x14ac:dyDescent="0.25">
      <c r="A1022">
        <v>1020</v>
      </c>
      <c r="B1022">
        <v>18</v>
      </c>
      <c r="C1022" t="s">
        <v>215</v>
      </c>
      <c r="D1022" t="s">
        <v>215</v>
      </c>
      <c r="E1022" t="s">
        <v>80</v>
      </c>
      <c r="F1022">
        <v>3.8072000000000002E-2</v>
      </c>
      <c r="G1022">
        <v>1171.7729999999999</v>
      </c>
      <c r="H1022">
        <v>403.62299999999999</v>
      </c>
      <c r="I1022">
        <v>13.864649999999999</v>
      </c>
      <c r="J1022">
        <v>0</v>
      </c>
      <c r="K1022">
        <v>5.7789289999999998</v>
      </c>
      <c r="L1022">
        <v>-0.14327899999999999</v>
      </c>
      <c r="M1022">
        <v>181.519205</v>
      </c>
      <c r="N1022">
        <v>-191.660999</v>
      </c>
      <c r="O1022">
        <v>-1.9726E-2</v>
      </c>
      <c r="P1022">
        <v>181.51307700000001</v>
      </c>
      <c r="Q1022">
        <v>-191.66580200000001</v>
      </c>
      <c r="R1022">
        <v>-1.9948E-2</v>
      </c>
      <c r="S1022">
        <v>0.77865200000000001</v>
      </c>
      <c r="T1022">
        <v>2.22E-4</v>
      </c>
    </row>
    <row r="1023" spans="1:20" x14ac:dyDescent="0.25">
      <c r="A1023">
        <v>1021</v>
      </c>
      <c r="B1023">
        <v>19</v>
      </c>
      <c r="C1023" t="s">
        <v>216</v>
      </c>
      <c r="D1023" t="s">
        <v>216</v>
      </c>
      <c r="E1023" t="s">
        <v>80</v>
      </c>
      <c r="F1023">
        <v>4.3978000000000003E-2</v>
      </c>
      <c r="G1023">
        <v>1129.777</v>
      </c>
      <c r="H1023">
        <v>358.48500000000001</v>
      </c>
      <c r="I1023">
        <v>11.004249</v>
      </c>
      <c r="J1023">
        <v>0</v>
      </c>
      <c r="K1023">
        <v>5.7162959999999998</v>
      </c>
      <c r="L1023">
        <v>-4.444E-3</v>
      </c>
      <c r="M1023">
        <v>182.03085899999999</v>
      </c>
      <c r="N1023">
        <v>-191.685631</v>
      </c>
      <c r="O1023">
        <v>-2.5756000000000001E-2</v>
      </c>
      <c r="P1023">
        <v>182.02979999999999</v>
      </c>
      <c r="Q1023">
        <v>-191.68400600000001</v>
      </c>
      <c r="R1023">
        <v>-2.5888000000000001E-2</v>
      </c>
      <c r="S1023">
        <v>0.19399</v>
      </c>
      <c r="T1023">
        <v>1.3300000000000001E-4</v>
      </c>
    </row>
    <row r="1024" spans="1:20" x14ac:dyDescent="0.25">
      <c r="A1024">
        <v>1022</v>
      </c>
      <c r="B1024">
        <v>19</v>
      </c>
      <c r="C1024" t="s">
        <v>216</v>
      </c>
      <c r="D1024" t="s">
        <v>216</v>
      </c>
      <c r="E1024" t="s">
        <v>80</v>
      </c>
      <c r="F1024">
        <v>2.8681999999999999E-2</v>
      </c>
      <c r="G1024">
        <v>1075.348</v>
      </c>
      <c r="H1024">
        <v>333.72199999999998</v>
      </c>
      <c r="I1024">
        <v>10.300053999999999</v>
      </c>
      <c r="J1024">
        <v>0</v>
      </c>
      <c r="K1024">
        <v>5.6501770000000002</v>
      </c>
      <c r="L1024">
        <v>-0.11618299999999999</v>
      </c>
      <c r="M1024">
        <v>182.538736</v>
      </c>
      <c r="N1024">
        <v>-191.71029899999999</v>
      </c>
      <c r="O1024">
        <v>-3.1231999999999999E-2</v>
      </c>
      <c r="P1024">
        <v>182.540604</v>
      </c>
      <c r="Q1024">
        <v>-191.70356799999999</v>
      </c>
      <c r="R1024">
        <v>-3.1828000000000002E-2</v>
      </c>
      <c r="S1024">
        <v>0.69853799999999999</v>
      </c>
      <c r="T1024">
        <v>5.9599999999999996E-4</v>
      </c>
    </row>
    <row r="1025" spans="1:20" x14ac:dyDescent="0.25">
      <c r="A1025">
        <v>1023</v>
      </c>
      <c r="B1025">
        <v>19</v>
      </c>
      <c r="C1025" t="s">
        <v>216</v>
      </c>
      <c r="D1025" t="s">
        <v>216</v>
      </c>
      <c r="E1025" t="s">
        <v>80</v>
      </c>
      <c r="F1025">
        <v>2.5502E-2</v>
      </c>
      <c r="G1025">
        <v>1532.41</v>
      </c>
      <c r="H1025">
        <v>388.178</v>
      </c>
      <c r="I1025">
        <v>14.969503</v>
      </c>
      <c r="J1025">
        <v>0</v>
      </c>
      <c r="K1025">
        <v>5.5492359999999996</v>
      </c>
      <c r="L1025">
        <v>-0.224109</v>
      </c>
      <c r="M1025">
        <v>183.21194</v>
      </c>
      <c r="N1025">
        <v>-191.74371099999999</v>
      </c>
      <c r="O1025">
        <v>-4.7472E-2</v>
      </c>
      <c r="P1025">
        <v>183.21073899999999</v>
      </c>
      <c r="Q1025">
        <v>-191.74435399999999</v>
      </c>
      <c r="R1025">
        <v>-4.7497999999999999E-2</v>
      </c>
      <c r="S1025">
        <v>0.136217</v>
      </c>
      <c r="T1025">
        <v>2.5999999999999998E-5</v>
      </c>
    </row>
    <row r="1026" spans="1:20" x14ac:dyDescent="0.25">
      <c r="A1026">
        <v>1024</v>
      </c>
      <c r="B1026">
        <v>20</v>
      </c>
      <c r="C1026" t="s">
        <v>217</v>
      </c>
      <c r="D1026" t="s">
        <v>217</v>
      </c>
      <c r="E1026" t="s">
        <v>80</v>
      </c>
      <c r="F1026">
        <v>2.9432E-2</v>
      </c>
      <c r="G1026">
        <v>1423.1569999999999</v>
      </c>
      <c r="H1026">
        <v>368.81700000000001</v>
      </c>
      <c r="I1026">
        <v>12.792429</v>
      </c>
      <c r="J1026">
        <v>0</v>
      </c>
      <c r="K1026">
        <v>5.4836179999999999</v>
      </c>
      <c r="L1026">
        <v>-0.14324999999999999</v>
      </c>
      <c r="M1026">
        <v>183.69677300000001</v>
      </c>
      <c r="N1026">
        <v>-191.79290599999999</v>
      </c>
      <c r="O1026">
        <v>-6.2079000000000002E-2</v>
      </c>
      <c r="P1026">
        <v>183.705521</v>
      </c>
      <c r="Q1026">
        <v>-191.786102</v>
      </c>
      <c r="R1026">
        <v>-6.2010000000000003E-2</v>
      </c>
      <c r="S1026">
        <v>1.1081460000000001</v>
      </c>
      <c r="T1026">
        <v>6.8999999999999997E-5</v>
      </c>
    </row>
    <row r="1027" spans="1:20" x14ac:dyDescent="0.25">
      <c r="A1027">
        <v>1025</v>
      </c>
      <c r="B1027">
        <v>21</v>
      </c>
      <c r="C1027" t="s">
        <v>218</v>
      </c>
      <c r="D1027" t="s">
        <v>218</v>
      </c>
      <c r="E1027" t="s">
        <v>80</v>
      </c>
      <c r="F1027">
        <v>2.9156999999999999E-2</v>
      </c>
      <c r="G1027">
        <v>1273.7729999999999</v>
      </c>
      <c r="H1027">
        <v>451.49400000000003</v>
      </c>
      <c r="I1027">
        <v>21.777667000000001</v>
      </c>
      <c r="J1027">
        <v>0</v>
      </c>
      <c r="K1027">
        <v>5.5212430000000001</v>
      </c>
      <c r="L1027">
        <v>-0.240206</v>
      </c>
      <c r="M1027">
        <v>184.368529</v>
      </c>
      <c r="N1027">
        <v>-191.87546900000001</v>
      </c>
      <c r="O1027">
        <v>-9.5047999999999994E-2</v>
      </c>
      <c r="P1027">
        <v>184.35737599999999</v>
      </c>
      <c r="Q1027">
        <v>-191.87020899999999</v>
      </c>
      <c r="R1027">
        <v>-9.5518000000000006E-2</v>
      </c>
      <c r="S1027">
        <v>1.2330719999999999</v>
      </c>
      <c r="T1027">
        <v>4.7100000000000001E-4</v>
      </c>
    </row>
    <row r="1028" spans="1:20" x14ac:dyDescent="0.25">
      <c r="A1028">
        <v>1026</v>
      </c>
      <c r="B1028">
        <v>21</v>
      </c>
      <c r="C1028" t="s">
        <v>218</v>
      </c>
      <c r="D1028" t="s">
        <v>218</v>
      </c>
      <c r="E1028" t="s">
        <v>80</v>
      </c>
      <c r="F1028">
        <v>3.2225999999999998E-2</v>
      </c>
      <c r="G1028">
        <v>1152.732</v>
      </c>
      <c r="H1028">
        <v>285.654</v>
      </c>
      <c r="I1028">
        <v>18.043908999999999</v>
      </c>
      <c r="J1028">
        <v>0</v>
      </c>
      <c r="K1028">
        <v>5.7462210000000002</v>
      </c>
      <c r="L1028">
        <v>-0.46916200000000002</v>
      </c>
      <c r="M1028">
        <v>184.85970499999999</v>
      </c>
      <c r="N1028">
        <v>-191.956829</v>
      </c>
      <c r="O1028">
        <v>-0.126388</v>
      </c>
      <c r="P1028">
        <v>184.85850500000001</v>
      </c>
      <c r="Q1028">
        <v>-191.95632900000001</v>
      </c>
      <c r="R1028">
        <v>-0.12648300000000001</v>
      </c>
      <c r="S1028">
        <v>0.129968</v>
      </c>
      <c r="T1028">
        <v>9.5000000000000005E-5</v>
      </c>
    </row>
    <row r="1029" spans="1:20" x14ac:dyDescent="0.25">
      <c r="A1029">
        <v>1027</v>
      </c>
      <c r="B1029">
        <v>22</v>
      </c>
      <c r="C1029" t="s">
        <v>676</v>
      </c>
      <c r="D1029" t="s">
        <v>219</v>
      </c>
      <c r="E1029" t="s">
        <v>513</v>
      </c>
      <c r="F1029">
        <v>1.9779000000000001E-2</v>
      </c>
      <c r="G1029">
        <v>1461.58</v>
      </c>
      <c r="H1029">
        <v>347.25099999999998</v>
      </c>
      <c r="I1029">
        <v>29.426767999999999</v>
      </c>
      <c r="J1029">
        <v>0</v>
      </c>
      <c r="K1029">
        <v>6.2008229999999998</v>
      </c>
      <c r="L1029">
        <v>-0.65674399999999999</v>
      </c>
      <c r="M1029">
        <v>185.636336</v>
      </c>
      <c r="N1029">
        <v>-191.99882400000001</v>
      </c>
      <c r="O1029">
        <v>-0.17959700000000001</v>
      </c>
      <c r="P1029">
        <v>185.55896000000001</v>
      </c>
      <c r="Q1029">
        <v>-192.12737999999999</v>
      </c>
      <c r="R1029">
        <v>-0.18662899999999999</v>
      </c>
      <c r="S1029">
        <v>15.004597</v>
      </c>
      <c r="T1029">
        <v>7.0320000000000001E-3</v>
      </c>
    </row>
    <row r="1030" spans="1:20" x14ac:dyDescent="0.25">
      <c r="A1030">
        <v>1028</v>
      </c>
      <c r="B1030">
        <v>22</v>
      </c>
      <c r="C1030" t="s">
        <v>676</v>
      </c>
      <c r="D1030" t="s">
        <v>219</v>
      </c>
      <c r="E1030" t="s">
        <v>513</v>
      </c>
      <c r="F1030">
        <v>3.4800999999999999E-2</v>
      </c>
      <c r="G1030">
        <v>1513.9680000000001</v>
      </c>
      <c r="H1030">
        <v>515.774</v>
      </c>
      <c r="I1030">
        <v>24.575123999999999</v>
      </c>
      <c r="J1030">
        <v>0</v>
      </c>
      <c r="K1030">
        <v>6.608409</v>
      </c>
      <c r="L1030">
        <v>-0.68907499999999999</v>
      </c>
      <c r="M1030">
        <v>186.366105</v>
      </c>
      <c r="N1030">
        <v>-192.435417</v>
      </c>
      <c r="O1030">
        <v>-0.20667099999999999</v>
      </c>
      <c r="P1030">
        <v>186.11077900000001</v>
      </c>
      <c r="Q1030">
        <v>-192.30999800000001</v>
      </c>
      <c r="R1030">
        <v>-0.24629100000000001</v>
      </c>
      <c r="S1030">
        <v>28.446667000000001</v>
      </c>
      <c r="T1030">
        <v>3.9620000000000002E-2</v>
      </c>
    </row>
    <row r="1031" spans="1:20" x14ac:dyDescent="0.25">
      <c r="A1031">
        <v>1029</v>
      </c>
      <c r="B1031">
        <v>23</v>
      </c>
      <c r="C1031" t="s">
        <v>677</v>
      </c>
      <c r="D1031" t="s">
        <v>220</v>
      </c>
      <c r="E1031" t="s">
        <v>513</v>
      </c>
      <c r="F1031">
        <v>2.5260000000000001E-2</v>
      </c>
      <c r="G1031">
        <v>1518.491</v>
      </c>
      <c r="H1031">
        <v>517.15800000000002</v>
      </c>
      <c r="I1031">
        <v>33.219084000000002</v>
      </c>
      <c r="J1031">
        <v>0</v>
      </c>
      <c r="K1031">
        <v>7.0237720000000001</v>
      </c>
      <c r="L1031">
        <v>-0.90557900000000002</v>
      </c>
      <c r="M1031">
        <v>186.77221900000001</v>
      </c>
      <c r="N1031">
        <v>-191.96624499999999</v>
      </c>
      <c r="O1031">
        <v>-0.30610500000000002</v>
      </c>
      <c r="P1031">
        <v>186.679688</v>
      </c>
      <c r="Q1031">
        <v>-192.551376</v>
      </c>
      <c r="R1031">
        <v>-0.32159700000000002</v>
      </c>
      <c r="S1031">
        <v>59.240223999999998</v>
      </c>
      <c r="T1031">
        <v>1.5492000000000001E-2</v>
      </c>
    </row>
    <row r="1032" spans="1:20" x14ac:dyDescent="0.25">
      <c r="A1032">
        <v>1030</v>
      </c>
      <c r="B1032">
        <v>23</v>
      </c>
      <c r="C1032" t="s">
        <v>677</v>
      </c>
      <c r="D1032" t="s">
        <v>220</v>
      </c>
      <c r="E1032" t="s">
        <v>513</v>
      </c>
      <c r="F1032">
        <v>2.5803E-2</v>
      </c>
      <c r="G1032">
        <v>3515.3119999999999</v>
      </c>
      <c r="H1032">
        <v>587.70299999999997</v>
      </c>
      <c r="I1032">
        <v>35.313341999999999</v>
      </c>
      <c r="J1032">
        <v>0</v>
      </c>
      <c r="K1032">
        <v>7.418787</v>
      </c>
      <c r="L1032">
        <v>-1.003938</v>
      </c>
      <c r="M1032">
        <v>187.26277400000001</v>
      </c>
      <c r="N1032">
        <v>-190.615354</v>
      </c>
      <c r="O1032">
        <v>-0.381604</v>
      </c>
      <c r="P1032">
        <v>187.25950599999999</v>
      </c>
      <c r="Q1032">
        <v>-192.858948</v>
      </c>
      <c r="R1032">
        <v>-0.40759899999999999</v>
      </c>
      <c r="S1032">
        <v>224.359611</v>
      </c>
      <c r="T1032">
        <v>2.5995000000000001E-2</v>
      </c>
    </row>
    <row r="1033" spans="1:20" x14ac:dyDescent="0.25">
      <c r="A1033">
        <v>1031</v>
      </c>
      <c r="B1033">
        <v>23</v>
      </c>
      <c r="C1033" t="s">
        <v>678</v>
      </c>
      <c r="D1033" t="s">
        <v>220</v>
      </c>
      <c r="E1033" t="s">
        <v>513</v>
      </c>
      <c r="F1033">
        <v>3.1336000000000003E-2</v>
      </c>
      <c r="G1033">
        <v>1829.501</v>
      </c>
      <c r="H1033">
        <v>1164.453</v>
      </c>
      <c r="I1033">
        <v>63.610818999999999</v>
      </c>
      <c r="J1033">
        <v>0</v>
      </c>
      <c r="K1033">
        <v>7.8629470000000001</v>
      </c>
      <c r="L1033">
        <v>-1.284138</v>
      </c>
      <c r="M1033">
        <v>193.500167</v>
      </c>
      <c r="N1033">
        <v>-183.04184599999999</v>
      </c>
      <c r="O1033">
        <v>0.78783599999999998</v>
      </c>
      <c r="P1033">
        <v>188.010254</v>
      </c>
      <c r="Q1033">
        <v>-193.39726300000001</v>
      </c>
      <c r="R1033">
        <v>-0.55479500000000004</v>
      </c>
      <c r="S1033">
        <v>1172.065679</v>
      </c>
      <c r="T1033">
        <v>0.233041</v>
      </c>
    </row>
    <row r="1034" spans="1:20" x14ac:dyDescent="0.25">
      <c r="A1034">
        <v>1032</v>
      </c>
      <c r="B1034">
        <v>23</v>
      </c>
      <c r="C1034" t="s">
        <v>679</v>
      </c>
      <c r="D1034" t="s">
        <v>220</v>
      </c>
      <c r="E1034" t="s">
        <v>513</v>
      </c>
      <c r="F1034">
        <v>2.2873000000000001E-2</v>
      </c>
      <c r="G1034">
        <v>5130.5039999999999</v>
      </c>
      <c r="H1034">
        <v>1424.165</v>
      </c>
      <c r="I1034">
        <v>302.71281499999998</v>
      </c>
      <c r="J1034">
        <v>0</v>
      </c>
      <c r="K1034">
        <v>7.9400930000000001</v>
      </c>
      <c r="L1034">
        <v>-1.5684830000000001</v>
      </c>
      <c r="M1034">
        <v>179.76219</v>
      </c>
      <c r="N1034">
        <v>-180.27474799999999</v>
      </c>
      <c r="O1034">
        <v>-1.4234469999999999</v>
      </c>
      <c r="P1034">
        <v>188.52853400000001</v>
      </c>
      <c r="Q1034">
        <v>-193.89788799999999</v>
      </c>
      <c r="R1034">
        <v>-0.68420300000000001</v>
      </c>
      <c r="S1034">
        <v>1619.9960639999999</v>
      </c>
      <c r="T1034">
        <v>0.73924400000000001</v>
      </c>
    </row>
    <row r="1035" spans="1:20" x14ac:dyDescent="0.25">
      <c r="A1035">
        <v>1033</v>
      </c>
      <c r="B1035">
        <v>23</v>
      </c>
      <c r="C1035" t="s">
        <v>680</v>
      </c>
      <c r="D1035" t="s">
        <v>222</v>
      </c>
      <c r="E1035" t="s">
        <v>513</v>
      </c>
      <c r="F1035">
        <v>2.6723E-2</v>
      </c>
      <c r="G1035">
        <v>3129.8809999999999</v>
      </c>
      <c r="H1035">
        <v>2810.944</v>
      </c>
      <c r="I1035">
        <v>183.657025</v>
      </c>
      <c r="J1035">
        <v>0</v>
      </c>
      <c r="K1035">
        <v>7.8225790000000002</v>
      </c>
      <c r="L1035">
        <v>-1.6899630000000001</v>
      </c>
      <c r="M1035">
        <v>200.557952</v>
      </c>
      <c r="N1035">
        <v>-173.986638</v>
      </c>
      <c r="O1035">
        <v>-3.0867230000000001</v>
      </c>
      <c r="P1035">
        <v>189.09245300000001</v>
      </c>
      <c r="Q1035">
        <v>-194.66731300000001</v>
      </c>
      <c r="R1035">
        <v>-0.87930600000000003</v>
      </c>
      <c r="S1035">
        <v>2364.630971</v>
      </c>
      <c r="T1035">
        <v>2.2074159999999998</v>
      </c>
    </row>
    <row r="1036" spans="1:20" x14ac:dyDescent="0.25">
      <c r="A1036">
        <v>1034</v>
      </c>
      <c r="B1036">
        <v>23</v>
      </c>
      <c r="C1036" t="s">
        <v>222</v>
      </c>
      <c r="D1036" t="s">
        <v>222</v>
      </c>
      <c r="E1036" t="s">
        <v>80</v>
      </c>
      <c r="F1036">
        <v>3.5984000000000002E-2</v>
      </c>
      <c r="G1036">
        <v>19859.143</v>
      </c>
      <c r="H1036">
        <v>381.875</v>
      </c>
      <c r="I1036">
        <v>22</v>
      </c>
      <c r="J1036">
        <v>1</v>
      </c>
      <c r="K1036">
        <v>7.8002770000000003</v>
      </c>
      <c r="L1036">
        <v>-1.579815</v>
      </c>
      <c r="M1036">
        <v>189.39383100000001</v>
      </c>
      <c r="N1036">
        <v>-195.301108</v>
      </c>
      <c r="O1036">
        <v>-1.0275810000000001</v>
      </c>
      <c r="P1036">
        <v>189.40725699999999</v>
      </c>
      <c r="Q1036">
        <v>-195.3004</v>
      </c>
      <c r="R1036">
        <v>-1.0279050000000001</v>
      </c>
      <c r="S1036">
        <v>1.3444940000000001</v>
      </c>
      <c r="T1036">
        <v>3.2400000000000001E-4</v>
      </c>
    </row>
    <row r="1037" spans="1:20" x14ac:dyDescent="0.25">
      <c r="A1037">
        <v>1035</v>
      </c>
      <c r="B1037">
        <v>23</v>
      </c>
      <c r="C1037" t="s">
        <v>514</v>
      </c>
      <c r="D1037" t="s">
        <v>222</v>
      </c>
      <c r="E1037" t="s">
        <v>513</v>
      </c>
      <c r="F1037">
        <v>4.0307000000000003E-2</v>
      </c>
      <c r="G1037">
        <v>1433.239</v>
      </c>
      <c r="H1037">
        <v>391.68299999999999</v>
      </c>
      <c r="I1037">
        <v>44.461677000000002</v>
      </c>
      <c r="J1037">
        <v>0</v>
      </c>
      <c r="K1037">
        <v>7.86815</v>
      </c>
      <c r="L1037">
        <v>-1.5068490000000001</v>
      </c>
      <c r="M1037">
        <v>189.92346000000001</v>
      </c>
      <c r="N1037">
        <v>-194.85460599999999</v>
      </c>
      <c r="O1037">
        <v>-1.105197</v>
      </c>
      <c r="P1037">
        <v>189.636292</v>
      </c>
      <c r="Q1037">
        <v>-195.97157300000001</v>
      </c>
      <c r="R1037">
        <v>-1.167872</v>
      </c>
      <c r="S1037">
        <v>115.32916</v>
      </c>
      <c r="T1037">
        <v>6.2673999999999994E-2</v>
      </c>
    </row>
    <row r="1038" spans="1:20" x14ac:dyDescent="0.25">
      <c r="A1038">
        <v>1036</v>
      </c>
      <c r="B1038">
        <v>23</v>
      </c>
      <c r="C1038" t="s">
        <v>681</v>
      </c>
      <c r="D1038" t="s">
        <v>222</v>
      </c>
      <c r="E1038" t="s">
        <v>513</v>
      </c>
      <c r="F1038">
        <v>1.8422000000000001E-2</v>
      </c>
      <c r="G1038">
        <v>1506.518</v>
      </c>
      <c r="H1038">
        <v>1303.038</v>
      </c>
      <c r="I1038">
        <v>54.562393</v>
      </c>
      <c r="J1038">
        <v>0</v>
      </c>
      <c r="K1038">
        <v>8.0234609999999993</v>
      </c>
      <c r="L1038">
        <v>-1.1957850000000001</v>
      </c>
      <c r="M1038">
        <v>213.77816899999999</v>
      </c>
      <c r="N1038">
        <v>-182.23422600000001</v>
      </c>
      <c r="O1038">
        <v>1.616317</v>
      </c>
      <c r="P1038">
        <v>189.794464</v>
      </c>
      <c r="Q1038">
        <v>-196.674072</v>
      </c>
      <c r="R1038">
        <v>-1.2879050000000001</v>
      </c>
      <c r="S1038">
        <v>2799.5129609999999</v>
      </c>
      <c r="T1038">
        <v>0.32841199999999998</v>
      </c>
    </row>
    <row r="1039" spans="1:20" x14ac:dyDescent="0.25">
      <c r="A1039">
        <v>1037</v>
      </c>
      <c r="B1039">
        <v>22</v>
      </c>
      <c r="C1039" t="s">
        <v>682</v>
      </c>
      <c r="D1039" t="s">
        <v>223</v>
      </c>
      <c r="E1039" t="s">
        <v>513</v>
      </c>
      <c r="F1039">
        <v>1.7964999999999998E-2</v>
      </c>
      <c r="G1039">
        <v>1305.037</v>
      </c>
      <c r="H1039">
        <v>1568.3889999999999</v>
      </c>
      <c r="I1039">
        <v>69.630847000000003</v>
      </c>
      <c r="J1039">
        <v>0</v>
      </c>
      <c r="K1039">
        <v>8.1347850000000008</v>
      </c>
      <c r="L1039">
        <v>-0.81052900000000005</v>
      </c>
      <c r="M1039">
        <v>204.138079</v>
      </c>
      <c r="N1039">
        <v>-191.22128499999999</v>
      </c>
      <c r="O1039">
        <v>9.5794000000000004E-2</v>
      </c>
      <c r="P1039">
        <v>189.92105100000001</v>
      </c>
      <c r="Q1039">
        <v>-197.63916</v>
      </c>
      <c r="R1039">
        <v>-1.411473</v>
      </c>
      <c r="S1039">
        <v>1559.8493880000001</v>
      </c>
      <c r="T1039">
        <v>1.315679</v>
      </c>
    </row>
    <row r="1040" spans="1:20" x14ac:dyDescent="0.25">
      <c r="A1040">
        <v>1038</v>
      </c>
      <c r="B1040">
        <v>22</v>
      </c>
      <c r="C1040" t="s">
        <v>683</v>
      </c>
      <c r="D1040" t="s">
        <v>223</v>
      </c>
      <c r="E1040" t="s">
        <v>513</v>
      </c>
      <c r="F1040">
        <v>3.8434000000000003E-2</v>
      </c>
      <c r="G1040">
        <v>3820.703</v>
      </c>
      <c r="H1040">
        <v>2103.047</v>
      </c>
      <c r="I1040">
        <v>153.17044999999999</v>
      </c>
      <c r="J1040">
        <v>0</v>
      </c>
      <c r="K1040">
        <v>8.1065660000000008</v>
      </c>
      <c r="L1040">
        <v>-0.67193599999999998</v>
      </c>
      <c r="M1040">
        <v>195.913432</v>
      </c>
      <c r="N1040">
        <v>-193.59775999999999</v>
      </c>
      <c r="O1040">
        <v>-0.94284599999999996</v>
      </c>
      <c r="P1040">
        <v>189.97148100000001</v>
      </c>
      <c r="Q1040">
        <v>-198.36938499999999</v>
      </c>
      <c r="R1040">
        <v>-1.476739</v>
      </c>
      <c r="S1040">
        <v>762.07074999999998</v>
      </c>
      <c r="T1040">
        <v>0.53389200000000003</v>
      </c>
    </row>
    <row r="1041" spans="1:20" x14ac:dyDescent="0.25">
      <c r="A1041">
        <v>1039</v>
      </c>
      <c r="B1041">
        <v>21</v>
      </c>
      <c r="C1041" t="s">
        <v>515</v>
      </c>
      <c r="D1041" t="s">
        <v>224</v>
      </c>
      <c r="E1041" t="s">
        <v>513</v>
      </c>
      <c r="F1041">
        <v>2.7923E-2</v>
      </c>
      <c r="G1041">
        <v>17410.483</v>
      </c>
      <c r="H1041">
        <v>736.97400000000005</v>
      </c>
      <c r="I1041">
        <v>116</v>
      </c>
      <c r="J1041">
        <v>1</v>
      </c>
      <c r="K1041">
        <v>8.0608170000000001</v>
      </c>
      <c r="L1041">
        <v>-0.40111400000000003</v>
      </c>
      <c r="M1041">
        <v>189.811094</v>
      </c>
      <c r="N1041">
        <v>-196.41025999999999</v>
      </c>
      <c r="O1041">
        <v>-1.496019</v>
      </c>
      <c r="P1041">
        <v>189.993134</v>
      </c>
      <c r="Q1041">
        <v>-199.09690900000001</v>
      </c>
      <c r="R1041">
        <v>-1.5231920000000001</v>
      </c>
      <c r="S1041">
        <v>269.28091599999999</v>
      </c>
      <c r="T1041">
        <v>2.7172999999999999E-2</v>
      </c>
    </row>
    <row r="1042" spans="1:20" x14ac:dyDescent="0.25">
      <c r="A1042">
        <v>1040</v>
      </c>
      <c r="B1042">
        <v>21</v>
      </c>
      <c r="C1042" t="s">
        <v>684</v>
      </c>
      <c r="D1042" t="s">
        <v>224</v>
      </c>
      <c r="E1042" t="s">
        <v>513</v>
      </c>
      <c r="F1042">
        <v>3.6340999999999998E-2</v>
      </c>
      <c r="G1042">
        <v>1293.1959999999999</v>
      </c>
      <c r="H1042">
        <v>421.13900000000001</v>
      </c>
      <c r="I1042">
        <v>44.910017000000003</v>
      </c>
      <c r="J1042">
        <v>0</v>
      </c>
      <c r="K1042">
        <v>8.0139859999999992</v>
      </c>
      <c r="L1042">
        <v>-0.23954700000000001</v>
      </c>
      <c r="M1042">
        <v>189.692049</v>
      </c>
      <c r="N1042">
        <v>-198.13927799999999</v>
      </c>
      <c r="O1042">
        <v>-1.6501030000000001</v>
      </c>
      <c r="P1042">
        <v>189.990723</v>
      </c>
      <c r="Q1042">
        <v>-200.06050099999999</v>
      </c>
      <c r="R1042">
        <v>-1.5658609999999999</v>
      </c>
      <c r="S1042">
        <v>194.43003300000001</v>
      </c>
      <c r="T1042">
        <v>8.4242999999999998E-2</v>
      </c>
    </row>
    <row r="1043" spans="1:20" x14ac:dyDescent="0.25">
      <c r="A1043">
        <v>1041</v>
      </c>
      <c r="B1043">
        <v>21</v>
      </c>
      <c r="C1043" t="s">
        <v>685</v>
      </c>
      <c r="D1043" t="s">
        <v>224</v>
      </c>
      <c r="E1043" t="s">
        <v>513</v>
      </c>
      <c r="F1043">
        <v>3.1734999999999999E-2</v>
      </c>
      <c r="G1043">
        <v>1421.702</v>
      </c>
      <c r="H1043">
        <v>690.57600000000002</v>
      </c>
      <c r="I1043">
        <v>28.596277000000001</v>
      </c>
      <c r="J1043">
        <v>0</v>
      </c>
      <c r="K1043">
        <v>8.0191119999999998</v>
      </c>
      <c r="L1043">
        <v>-0.19642899999999999</v>
      </c>
      <c r="M1043">
        <v>191.02230399999999</v>
      </c>
      <c r="N1043">
        <v>-198.68238600000001</v>
      </c>
      <c r="O1043">
        <v>-1.405405</v>
      </c>
      <c r="P1043">
        <v>189.973907</v>
      </c>
      <c r="Q1043">
        <v>-200.78160099999999</v>
      </c>
      <c r="R1043">
        <v>-1.5867910000000001</v>
      </c>
      <c r="S1043">
        <v>234.64527699999999</v>
      </c>
      <c r="T1043">
        <v>0.18138699999999999</v>
      </c>
    </row>
    <row r="1044" spans="1:20" x14ac:dyDescent="0.25">
      <c r="A1044">
        <v>1042</v>
      </c>
      <c r="B1044">
        <v>18</v>
      </c>
      <c r="C1044" t="s">
        <v>686</v>
      </c>
      <c r="D1044" t="s">
        <v>225</v>
      </c>
      <c r="E1044" t="s">
        <v>513</v>
      </c>
      <c r="F1044">
        <v>3.2631E-2</v>
      </c>
      <c r="G1044">
        <v>1273.442</v>
      </c>
      <c r="H1044">
        <v>393.50200000000001</v>
      </c>
      <c r="I1044">
        <v>44.004424999999998</v>
      </c>
      <c r="J1044">
        <v>0</v>
      </c>
      <c r="K1044">
        <v>8.0492290000000004</v>
      </c>
      <c r="L1044">
        <v>-7.613E-3</v>
      </c>
      <c r="M1044">
        <v>189.46587199999999</v>
      </c>
      <c r="N1044">
        <v>-199.644586</v>
      </c>
      <c r="O1044">
        <v>-1.5215190000000001</v>
      </c>
      <c r="P1044">
        <v>189.955658</v>
      </c>
      <c r="Q1044">
        <v>-201.50462300000001</v>
      </c>
      <c r="R1044">
        <v>-1.5943020000000001</v>
      </c>
      <c r="S1044">
        <v>192.34418099999999</v>
      </c>
      <c r="T1044">
        <v>7.2783E-2</v>
      </c>
    </row>
    <row r="1045" spans="1:20" x14ac:dyDescent="0.25">
      <c r="A1045">
        <v>1043</v>
      </c>
      <c r="B1045">
        <v>18</v>
      </c>
      <c r="C1045" t="s">
        <v>521</v>
      </c>
      <c r="D1045" t="s">
        <v>225</v>
      </c>
      <c r="E1045" t="s">
        <v>513</v>
      </c>
      <c r="F1045">
        <v>5.4221999999999999E-2</v>
      </c>
      <c r="G1045">
        <v>1976.682</v>
      </c>
      <c r="H1045">
        <v>689.44500000000005</v>
      </c>
      <c r="I1045">
        <v>37.219793000000003</v>
      </c>
      <c r="J1045">
        <v>0</v>
      </c>
      <c r="K1045">
        <v>8.0818940000000001</v>
      </c>
      <c r="L1045">
        <v>3.0141000000000001E-2</v>
      </c>
      <c r="M1045">
        <v>190.736459</v>
      </c>
      <c r="N1045">
        <v>-200.61012099999999</v>
      </c>
      <c r="O1045">
        <v>-1.4881800000000001</v>
      </c>
      <c r="P1045">
        <v>189.92926</v>
      </c>
      <c r="Q1045">
        <v>-202.47247300000001</v>
      </c>
      <c r="R1045">
        <v>-1.598168</v>
      </c>
      <c r="S1045">
        <v>202.975999</v>
      </c>
      <c r="T1045">
        <v>0.109989</v>
      </c>
    </row>
    <row r="1046" spans="1:20" x14ac:dyDescent="0.25">
      <c r="A1046">
        <v>1044</v>
      </c>
      <c r="B1046">
        <v>17</v>
      </c>
      <c r="C1046" t="s">
        <v>687</v>
      </c>
      <c r="D1046" t="s">
        <v>226</v>
      </c>
      <c r="E1046" t="s">
        <v>513</v>
      </c>
      <c r="F1046">
        <v>2.3588000000000001E-2</v>
      </c>
      <c r="G1046">
        <v>1463.7550000000001</v>
      </c>
      <c r="H1046">
        <v>481.45499999999998</v>
      </c>
      <c r="I1046">
        <v>28.118131000000002</v>
      </c>
      <c r="J1046">
        <v>0</v>
      </c>
      <c r="K1046">
        <v>8.0868319999999994</v>
      </c>
      <c r="L1046">
        <v>-5.9166999999999997E-2</v>
      </c>
      <c r="M1046">
        <v>190.995948</v>
      </c>
      <c r="N1046">
        <v>-195.80197999999999</v>
      </c>
      <c r="O1046">
        <v>-1.46207</v>
      </c>
      <c r="P1046">
        <v>189.908447</v>
      </c>
      <c r="Q1046">
        <v>-203.199951</v>
      </c>
      <c r="R1046">
        <v>-1.59985</v>
      </c>
      <c r="S1046">
        <v>747.74754399999995</v>
      </c>
      <c r="T1046">
        <v>0.13778000000000001</v>
      </c>
    </row>
    <row r="1047" spans="1:20" x14ac:dyDescent="0.25">
      <c r="A1047">
        <v>1045</v>
      </c>
      <c r="B1047">
        <v>17</v>
      </c>
      <c r="C1047" t="s">
        <v>688</v>
      </c>
      <c r="D1047" t="s">
        <v>226</v>
      </c>
      <c r="E1047" t="s">
        <v>513</v>
      </c>
      <c r="F1047">
        <v>3.7086000000000001E-2</v>
      </c>
      <c r="G1047">
        <v>1127.7729999999999</v>
      </c>
      <c r="H1047">
        <v>802.27700000000004</v>
      </c>
      <c r="I1047">
        <v>47.273727000000001</v>
      </c>
      <c r="J1047">
        <v>0</v>
      </c>
      <c r="K1047">
        <v>8.0776699999999995</v>
      </c>
      <c r="L1047">
        <v>4.3534999999999997E-2</v>
      </c>
      <c r="M1047">
        <v>190.92728099999999</v>
      </c>
      <c r="N1047">
        <v>-205.172686</v>
      </c>
      <c r="O1047">
        <v>-1.374355</v>
      </c>
      <c r="P1047">
        <v>189.88682600000001</v>
      </c>
      <c r="Q1047">
        <v>-203.927063</v>
      </c>
      <c r="R1047">
        <v>-1.6000110000000001</v>
      </c>
      <c r="S1047">
        <v>162.29981000000001</v>
      </c>
      <c r="T1047">
        <v>0.225656</v>
      </c>
    </row>
    <row r="1048" spans="1:20" x14ac:dyDescent="0.25">
      <c r="A1048">
        <v>1046</v>
      </c>
      <c r="B1048">
        <v>17</v>
      </c>
      <c r="C1048" t="s">
        <v>689</v>
      </c>
      <c r="D1048" t="s">
        <v>226</v>
      </c>
      <c r="E1048" t="s">
        <v>513</v>
      </c>
      <c r="F1048">
        <v>3.6158999999999997E-2</v>
      </c>
      <c r="G1048">
        <v>1470.2170000000001</v>
      </c>
      <c r="H1048">
        <v>504.24799999999999</v>
      </c>
      <c r="I1048">
        <v>43.267251000000002</v>
      </c>
      <c r="J1048">
        <v>0</v>
      </c>
      <c r="K1048">
        <v>8.0641490000000005</v>
      </c>
      <c r="L1048">
        <v>-5.3147E-2</v>
      </c>
      <c r="M1048">
        <v>187.559121</v>
      </c>
      <c r="N1048">
        <v>-196.66367199999999</v>
      </c>
      <c r="O1048">
        <v>-1.9686429999999999</v>
      </c>
      <c r="P1048">
        <v>189.86520400000001</v>
      </c>
      <c r="Q1048">
        <v>-204.65304599999999</v>
      </c>
      <c r="R1048">
        <v>-1.6009199999999999</v>
      </c>
      <c r="S1048">
        <v>831.55345899999998</v>
      </c>
      <c r="T1048">
        <v>0.36772300000000002</v>
      </c>
    </row>
    <row r="1049" spans="1:20" x14ac:dyDescent="0.25">
      <c r="A1049">
        <v>1047</v>
      </c>
      <c r="B1049">
        <v>16</v>
      </c>
      <c r="C1049" t="s">
        <v>690</v>
      </c>
      <c r="D1049" t="s">
        <v>227</v>
      </c>
      <c r="E1049" t="s">
        <v>513</v>
      </c>
      <c r="F1049">
        <v>2.5788999999999999E-2</v>
      </c>
      <c r="G1049">
        <v>994.57500000000005</v>
      </c>
      <c r="H1049">
        <v>1162.99</v>
      </c>
      <c r="I1049">
        <v>60.698248999999997</v>
      </c>
      <c r="J1049">
        <v>0</v>
      </c>
      <c r="K1049">
        <v>8.0537700000000001</v>
      </c>
      <c r="L1049">
        <v>-1.9570000000000001E-2</v>
      </c>
      <c r="M1049">
        <v>180.70017799999999</v>
      </c>
      <c r="N1049">
        <v>-179.79389800000001</v>
      </c>
      <c r="O1049">
        <v>-2.9667300000000001</v>
      </c>
      <c r="P1049">
        <v>189.83674600000001</v>
      </c>
      <c r="Q1049">
        <v>-205.619553</v>
      </c>
      <c r="R1049">
        <v>-1.6005309999999999</v>
      </c>
      <c r="S1049">
        <v>2739.4183840000001</v>
      </c>
      <c r="T1049">
        <v>1.3661989999999999</v>
      </c>
    </row>
    <row r="1050" spans="1:20" x14ac:dyDescent="0.25">
      <c r="A1050">
        <v>1048</v>
      </c>
      <c r="B1050">
        <v>16</v>
      </c>
      <c r="C1050" t="s">
        <v>691</v>
      </c>
      <c r="D1050" t="s">
        <v>227</v>
      </c>
      <c r="E1050" t="s">
        <v>513</v>
      </c>
      <c r="F1050">
        <v>3.1641000000000002E-2</v>
      </c>
      <c r="G1050">
        <v>2384.8939999999998</v>
      </c>
      <c r="H1050">
        <v>3252.364</v>
      </c>
      <c r="I1050">
        <v>110.950287</v>
      </c>
      <c r="J1050">
        <v>0</v>
      </c>
      <c r="K1050">
        <v>8.0552829999999993</v>
      </c>
      <c r="L1050">
        <v>9.3703999999999996E-2</v>
      </c>
      <c r="M1050">
        <v>172.930126</v>
      </c>
      <c r="N1050">
        <v>-176.898065</v>
      </c>
      <c r="O1050">
        <v>1.906531</v>
      </c>
      <c r="P1050">
        <v>189.81968699999999</v>
      </c>
      <c r="Q1050">
        <v>-206.34423799999999</v>
      </c>
      <c r="R1050">
        <v>-1.596355</v>
      </c>
      <c r="S1050">
        <v>3394.6050690000002</v>
      </c>
      <c r="T1050">
        <v>0.31017600000000001</v>
      </c>
    </row>
    <row r="1051" spans="1:20" x14ac:dyDescent="0.25">
      <c r="A1051">
        <v>1049</v>
      </c>
      <c r="B1051">
        <v>14</v>
      </c>
      <c r="C1051" t="s">
        <v>692</v>
      </c>
      <c r="D1051" t="s">
        <v>228</v>
      </c>
      <c r="E1051" t="s">
        <v>513</v>
      </c>
      <c r="F1051">
        <v>3.3364999999999999E-2</v>
      </c>
      <c r="G1051">
        <v>1436.2719999999999</v>
      </c>
      <c r="H1051">
        <v>987.904</v>
      </c>
      <c r="I1051">
        <v>287.30686400000002</v>
      </c>
      <c r="J1051">
        <v>0</v>
      </c>
      <c r="K1051">
        <v>8.0642560000000003</v>
      </c>
      <c r="L1051">
        <v>8.3987000000000006E-2</v>
      </c>
      <c r="M1051">
        <v>141.82518200000001</v>
      </c>
      <c r="N1051">
        <v>-181.52184299999999</v>
      </c>
      <c r="O1051">
        <v>-2.7192599999999998</v>
      </c>
      <c r="P1051">
        <v>189.80070499999999</v>
      </c>
      <c r="Q1051">
        <v>-207.31127900000001</v>
      </c>
      <c r="R1051">
        <v>-1.591575</v>
      </c>
      <c r="S1051">
        <v>5446.7842170000004</v>
      </c>
      <c r="T1051">
        <v>1.127685</v>
      </c>
    </row>
    <row r="1052" spans="1:20" x14ac:dyDescent="0.25">
      <c r="A1052">
        <v>1050</v>
      </c>
      <c r="B1052">
        <v>14</v>
      </c>
      <c r="C1052" t="s">
        <v>693</v>
      </c>
      <c r="D1052" t="s">
        <v>228</v>
      </c>
      <c r="E1052" t="s">
        <v>513</v>
      </c>
      <c r="F1052">
        <v>9.3439999999999999E-3</v>
      </c>
      <c r="G1052">
        <v>9844.2430000000004</v>
      </c>
      <c r="H1052">
        <v>1710.0609999999999</v>
      </c>
      <c r="I1052">
        <v>105</v>
      </c>
      <c r="J1052">
        <v>1</v>
      </c>
      <c r="K1052">
        <v>8.0693979999999996</v>
      </c>
      <c r="L1052">
        <v>-2.4018000000000001E-2</v>
      </c>
      <c r="M1052">
        <v>181.845404</v>
      </c>
      <c r="N1052">
        <v>-196.20147499999999</v>
      </c>
      <c r="O1052">
        <v>-2.1033110000000002</v>
      </c>
      <c r="P1052">
        <v>189.788376</v>
      </c>
      <c r="Q1052">
        <v>-208.03727699999999</v>
      </c>
      <c r="R1052">
        <v>-1.5894349999999999</v>
      </c>
      <c r="S1052">
        <v>1425.4017200000001</v>
      </c>
      <c r="T1052">
        <v>0.513876</v>
      </c>
    </row>
    <row r="1053" spans="1:20" x14ac:dyDescent="0.25">
      <c r="A1053">
        <v>1051</v>
      </c>
      <c r="B1053">
        <v>14</v>
      </c>
      <c r="C1053" t="s">
        <v>694</v>
      </c>
      <c r="D1053" t="s">
        <v>228</v>
      </c>
      <c r="E1053" t="s">
        <v>513</v>
      </c>
      <c r="F1053">
        <v>3.5730999999999999E-2</v>
      </c>
      <c r="G1053">
        <v>1135.9490000000001</v>
      </c>
      <c r="H1053">
        <v>1248.722</v>
      </c>
      <c r="I1053">
        <v>65.298963999999998</v>
      </c>
      <c r="J1053">
        <v>0</v>
      </c>
      <c r="K1053">
        <v>8.0696290000000008</v>
      </c>
      <c r="L1053">
        <v>6.7261000000000001E-2</v>
      </c>
      <c r="M1053">
        <v>205.760155</v>
      </c>
      <c r="N1053">
        <v>-204.72750300000001</v>
      </c>
      <c r="O1053">
        <v>-9.4297000000000006E-2</v>
      </c>
      <c r="P1053">
        <v>189.77681000000001</v>
      </c>
      <c r="Q1053">
        <v>-208.76341199999999</v>
      </c>
      <c r="R1053">
        <v>-1.5870580000000001</v>
      </c>
      <c r="S1053">
        <v>1648.502076</v>
      </c>
      <c r="T1053">
        <v>1.492761</v>
      </c>
    </row>
    <row r="1054" spans="1:20" x14ac:dyDescent="0.25">
      <c r="A1054">
        <v>1052</v>
      </c>
      <c r="B1054">
        <v>13</v>
      </c>
      <c r="C1054" t="s">
        <v>695</v>
      </c>
      <c r="D1054" t="s">
        <v>229</v>
      </c>
      <c r="E1054" t="s">
        <v>513</v>
      </c>
      <c r="F1054">
        <v>2.1888999999999999E-2</v>
      </c>
      <c r="G1054">
        <v>1076.645</v>
      </c>
      <c r="H1054">
        <v>2126.6790000000001</v>
      </c>
      <c r="I1054">
        <v>108.158503</v>
      </c>
      <c r="J1054">
        <v>0</v>
      </c>
      <c r="K1054">
        <v>8.0660659999999993</v>
      </c>
      <c r="L1054">
        <v>6.0481E-2</v>
      </c>
      <c r="M1054">
        <v>187.15317099999999</v>
      </c>
      <c r="N1054">
        <v>-197.26102</v>
      </c>
      <c r="O1054">
        <v>-1.8809370000000001</v>
      </c>
      <c r="P1054">
        <v>189.76277200000001</v>
      </c>
      <c r="Q1054">
        <v>-209.731461</v>
      </c>
      <c r="R1054">
        <v>-1.5853969999999999</v>
      </c>
      <c r="S1054">
        <v>1274.056094</v>
      </c>
      <c r="T1054">
        <v>0.29554000000000002</v>
      </c>
    </row>
    <row r="1055" spans="1:20" x14ac:dyDescent="0.25">
      <c r="A1055">
        <v>1053</v>
      </c>
      <c r="B1055">
        <v>13</v>
      </c>
      <c r="C1055" t="s">
        <v>516</v>
      </c>
      <c r="D1055" t="s">
        <v>229</v>
      </c>
      <c r="E1055" t="s">
        <v>513</v>
      </c>
      <c r="F1055">
        <v>4.4766E-2</v>
      </c>
      <c r="G1055">
        <v>7783.7330000000002</v>
      </c>
      <c r="H1055">
        <v>489.54899999999998</v>
      </c>
      <c r="I1055">
        <v>98</v>
      </c>
      <c r="J1055">
        <v>1</v>
      </c>
      <c r="K1055">
        <v>8.0634309999999996</v>
      </c>
      <c r="L1055">
        <v>-4.1818000000000001E-2</v>
      </c>
      <c r="M1055">
        <v>188.840531</v>
      </c>
      <c r="N1055">
        <v>-207.03566799999999</v>
      </c>
      <c r="O1055">
        <v>-1.6591050000000001</v>
      </c>
      <c r="P1055">
        <v>189.75292999999999</v>
      </c>
      <c r="Q1055">
        <v>-210.45718400000001</v>
      </c>
      <c r="R1055">
        <v>-1.5850770000000001</v>
      </c>
      <c r="S1055">
        <v>354.10794399999997</v>
      </c>
      <c r="T1055">
        <v>7.4027999999999997E-2</v>
      </c>
    </row>
    <row r="1056" spans="1:20" x14ac:dyDescent="0.25">
      <c r="A1056">
        <v>1054</v>
      </c>
      <c r="B1056">
        <v>12</v>
      </c>
      <c r="C1056" t="s">
        <v>696</v>
      </c>
      <c r="D1056" t="s">
        <v>230</v>
      </c>
      <c r="E1056" t="s">
        <v>513</v>
      </c>
      <c r="F1056">
        <v>1.4786000000000001E-2</v>
      </c>
      <c r="G1056">
        <v>783.78399999999999</v>
      </c>
      <c r="H1056">
        <v>450.77499999999998</v>
      </c>
      <c r="I1056">
        <v>29.087536</v>
      </c>
      <c r="J1056">
        <v>0</v>
      </c>
      <c r="K1056">
        <v>8.0619119999999995</v>
      </c>
      <c r="L1056">
        <v>7.3610999999999996E-2</v>
      </c>
      <c r="M1056">
        <v>192.14712299999999</v>
      </c>
      <c r="N1056">
        <v>-209.420107</v>
      </c>
      <c r="O1056">
        <v>-1.435508</v>
      </c>
      <c r="P1056">
        <v>189.74470500000001</v>
      </c>
      <c r="Q1056">
        <v>-211.18279999999999</v>
      </c>
      <c r="R1056">
        <v>-1.5827</v>
      </c>
      <c r="S1056">
        <v>297.97144700000001</v>
      </c>
      <c r="T1056">
        <v>0.14719199999999999</v>
      </c>
    </row>
    <row r="1057" spans="1:20" x14ac:dyDescent="0.25">
      <c r="A1057">
        <v>1055</v>
      </c>
      <c r="B1057">
        <v>12</v>
      </c>
      <c r="C1057" t="s">
        <v>696</v>
      </c>
      <c r="D1057" t="s">
        <v>230</v>
      </c>
      <c r="E1057" t="s">
        <v>513</v>
      </c>
      <c r="F1057">
        <v>3.6463000000000002E-2</v>
      </c>
      <c r="G1057">
        <v>684.38300000000004</v>
      </c>
      <c r="H1057">
        <v>405.97899999999998</v>
      </c>
      <c r="I1057">
        <v>25.356065000000001</v>
      </c>
      <c r="J1057">
        <v>0</v>
      </c>
      <c r="K1057">
        <v>8.0468309999999992</v>
      </c>
      <c r="L1057">
        <v>6.9260000000000002E-2</v>
      </c>
      <c r="M1057">
        <v>189.897267</v>
      </c>
      <c r="N1057">
        <v>-212.18742499999999</v>
      </c>
      <c r="O1057">
        <v>-1.59039</v>
      </c>
      <c r="P1057">
        <v>189.736221</v>
      </c>
      <c r="Q1057">
        <v>-212.149734</v>
      </c>
      <c r="R1057">
        <v>-1.5800419999999999</v>
      </c>
      <c r="S1057">
        <v>16.539718000000001</v>
      </c>
      <c r="T1057">
        <v>1.0348E-2</v>
      </c>
    </row>
    <row r="1058" spans="1:20" x14ac:dyDescent="0.25">
      <c r="A1058">
        <v>1056</v>
      </c>
      <c r="B1058">
        <v>11</v>
      </c>
      <c r="C1058" t="s">
        <v>231</v>
      </c>
      <c r="D1058" t="s">
        <v>231</v>
      </c>
      <c r="E1058" t="s">
        <v>80</v>
      </c>
      <c r="F1058">
        <v>2.6109E-2</v>
      </c>
      <c r="G1058">
        <v>767.18600000000004</v>
      </c>
      <c r="H1058">
        <v>320.21300000000002</v>
      </c>
      <c r="I1058">
        <v>7.6121999999999996</v>
      </c>
      <c r="J1058">
        <v>0</v>
      </c>
      <c r="K1058">
        <v>7.983466</v>
      </c>
      <c r="L1058">
        <v>-3.6257999999999999E-2</v>
      </c>
      <c r="M1058">
        <v>189.73354499999999</v>
      </c>
      <c r="N1058">
        <v>-212.875316</v>
      </c>
      <c r="O1058">
        <v>-1.578392</v>
      </c>
      <c r="P1058">
        <v>189.73111</v>
      </c>
      <c r="Q1058">
        <v>-212.87112400000001</v>
      </c>
      <c r="R1058">
        <v>-1.5790660000000001</v>
      </c>
      <c r="S1058">
        <v>0.48475800000000002</v>
      </c>
      <c r="T1058">
        <v>6.7400000000000001E-4</v>
      </c>
    </row>
    <row r="1059" spans="1:20" x14ac:dyDescent="0.25">
      <c r="A1059">
        <v>1057</v>
      </c>
      <c r="B1059">
        <v>11</v>
      </c>
      <c r="C1059" t="s">
        <v>231</v>
      </c>
      <c r="D1059" t="s">
        <v>231</v>
      </c>
      <c r="E1059" t="s">
        <v>80</v>
      </c>
      <c r="F1059">
        <v>3.9982999999999998E-2</v>
      </c>
      <c r="G1059">
        <v>626.26800000000003</v>
      </c>
      <c r="H1059">
        <v>260.82400000000001</v>
      </c>
      <c r="I1059">
        <v>7.2398449999999999</v>
      </c>
      <c r="J1059">
        <v>0</v>
      </c>
      <c r="K1059">
        <v>7.8731460000000002</v>
      </c>
      <c r="L1059">
        <v>6.1113000000000001E-2</v>
      </c>
      <c r="M1059">
        <v>189.71689799999999</v>
      </c>
      <c r="N1059">
        <v>-213.57584600000001</v>
      </c>
      <c r="O1059">
        <v>-1.5777639999999999</v>
      </c>
      <c r="P1059">
        <v>189.72627299999999</v>
      </c>
      <c r="Q1059">
        <v>-213.584351</v>
      </c>
      <c r="R1059">
        <v>-1.5775090000000001</v>
      </c>
      <c r="S1059">
        <v>1.265744</v>
      </c>
      <c r="T1059">
        <v>2.5399999999999999E-4</v>
      </c>
    </row>
    <row r="1060" spans="1:20" x14ac:dyDescent="0.25">
      <c r="A1060">
        <v>1058</v>
      </c>
      <c r="B1060">
        <v>11</v>
      </c>
      <c r="C1060" t="s">
        <v>697</v>
      </c>
      <c r="D1060" t="s">
        <v>231</v>
      </c>
      <c r="E1060" t="s">
        <v>513</v>
      </c>
      <c r="F1060">
        <v>6.7391999999999994E-2</v>
      </c>
      <c r="G1060">
        <v>736.68700000000001</v>
      </c>
      <c r="H1060">
        <v>286.60599999999999</v>
      </c>
      <c r="I1060">
        <v>10.668089</v>
      </c>
      <c r="J1060">
        <v>0</v>
      </c>
      <c r="K1060">
        <v>7.7005030000000003</v>
      </c>
      <c r="L1060">
        <v>5.8147999999999998E-2</v>
      </c>
      <c r="M1060">
        <v>189.734285</v>
      </c>
      <c r="N1060">
        <v>-214.525835</v>
      </c>
      <c r="O1060">
        <v>-1.5782160000000001</v>
      </c>
      <c r="P1060">
        <v>189.720764</v>
      </c>
      <c r="Q1060">
        <v>-214.51786799999999</v>
      </c>
      <c r="R1060">
        <v>-1.576589</v>
      </c>
      <c r="S1060">
        <v>1.5693589999999999</v>
      </c>
      <c r="T1060">
        <v>1.627E-3</v>
      </c>
    </row>
    <row r="1061" spans="1:20" x14ac:dyDescent="0.25">
      <c r="A1061">
        <v>1059</v>
      </c>
      <c r="B1061">
        <v>10</v>
      </c>
      <c r="C1061" t="s">
        <v>232</v>
      </c>
      <c r="D1061" t="s">
        <v>232</v>
      </c>
      <c r="E1061" t="s">
        <v>80</v>
      </c>
      <c r="F1061">
        <v>5.3643000000000003E-2</v>
      </c>
      <c r="G1061">
        <v>597.80600000000004</v>
      </c>
      <c r="H1061">
        <v>307.36500000000001</v>
      </c>
      <c r="I1061">
        <v>6.586544</v>
      </c>
      <c r="J1061">
        <v>0</v>
      </c>
      <c r="K1061">
        <v>7.5852389999999996</v>
      </c>
      <c r="L1061">
        <v>-4.8519E-2</v>
      </c>
      <c r="M1061">
        <v>189.712591</v>
      </c>
      <c r="N1061">
        <v>-215.20312899999999</v>
      </c>
      <c r="O1061">
        <v>-1.5743100000000001</v>
      </c>
      <c r="P1061">
        <v>189.717209</v>
      </c>
      <c r="Q1061">
        <v>-215.205017</v>
      </c>
      <c r="R1061">
        <v>-1.576676</v>
      </c>
      <c r="S1061">
        <v>0.49892500000000001</v>
      </c>
      <c r="T1061">
        <v>2.366E-3</v>
      </c>
    </row>
    <row r="1062" spans="1:20" x14ac:dyDescent="0.25">
      <c r="A1062">
        <v>1060</v>
      </c>
      <c r="B1062">
        <v>10</v>
      </c>
      <c r="C1062" t="s">
        <v>232</v>
      </c>
      <c r="D1062" t="s">
        <v>232</v>
      </c>
      <c r="E1062" t="s">
        <v>80</v>
      </c>
      <c r="F1062">
        <v>3.7880999999999998E-2</v>
      </c>
      <c r="G1062">
        <v>669.29899999999998</v>
      </c>
      <c r="H1062">
        <v>359.97399999999999</v>
      </c>
      <c r="I1062">
        <v>9.1359639999999995</v>
      </c>
      <c r="J1062">
        <v>0</v>
      </c>
      <c r="K1062">
        <v>7.4680200000000001</v>
      </c>
      <c r="L1062">
        <v>-4.3945999999999999E-2</v>
      </c>
      <c r="M1062">
        <v>189.69743700000001</v>
      </c>
      <c r="N1062">
        <v>-216.097013</v>
      </c>
      <c r="O1062">
        <v>-1.5771850000000001</v>
      </c>
      <c r="P1062">
        <v>189.713165</v>
      </c>
      <c r="Q1062">
        <v>-216.107224</v>
      </c>
      <c r="R1062">
        <v>-1.575804</v>
      </c>
      <c r="S1062">
        <v>1.875194</v>
      </c>
      <c r="T1062">
        <v>1.3810000000000001E-3</v>
      </c>
    </row>
    <row r="1063" spans="1:20" x14ac:dyDescent="0.25">
      <c r="A1063">
        <v>1061</v>
      </c>
      <c r="B1063">
        <v>8</v>
      </c>
      <c r="C1063" t="s">
        <v>233</v>
      </c>
      <c r="D1063" t="s">
        <v>233</v>
      </c>
      <c r="E1063" t="s">
        <v>80</v>
      </c>
      <c r="F1063">
        <v>1.3280999999999999E-2</v>
      </c>
      <c r="G1063">
        <v>540.86800000000005</v>
      </c>
      <c r="H1063">
        <v>313.04700000000003</v>
      </c>
      <c r="I1063">
        <v>5.4248000000000003</v>
      </c>
      <c r="J1063">
        <v>0</v>
      </c>
      <c r="K1063">
        <v>7.3980930000000003</v>
      </c>
      <c r="L1063">
        <v>6.2009000000000002E-2</v>
      </c>
      <c r="M1063">
        <v>189.710759</v>
      </c>
      <c r="N1063">
        <v>-216.775981</v>
      </c>
      <c r="O1063">
        <v>-1.5760289999999999</v>
      </c>
      <c r="P1063">
        <v>189.71069299999999</v>
      </c>
      <c r="Q1063">
        <v>-216.775757</v>
      </c>
      <c r="R1063">
        <v>-1.5744659999999999</v>
      </c>
      <c r="S1063">
        <v>2.3396E-2</v>
      </c>
      <c r="T1063">
        <v>1.5629999999999999E-3</v>
      </c>
    </row>
    <row r="1064" spans="1:20" x14ac:dyDescent="0.25">
      <c r="A1064">
        <v>1062</v>
      </c>
      <c r="B1064">
        <v>8</v>
      </c>
      <c r="C1064" t="s">
        <v>233</v>
      </c>
      <c r="D1064" t="s">
        <v>233</v>
      </c>
      <c r="E1064" t="s">
        <v>80</v>
      </c>
      <c r="F1064">
        <v>2.8608999999999999E-2</v>
      </c>
      <c r="G1064">
        <v>529.74</v>
      </c>
      <c r="H1064">
        <v>278.66699999999997</v>
      </c>
      <c r="I1064">
        <v>5.3826890000000001</v>
      </c>
      <c r="J1064">
        <v>0</v>
      </c>
      <c r="K1064">
        <v>7.3291040000000001</v>
      </c>
      <c r="L1064">
        <v>-4.7854000000000001E-2</v>
      </c>
      <c r="M1064">
        <v>189.71722299999999</v>
      </c>
      <c r="N1064">
        <v>-217.447575</v>
      </c>
      <c r="O1064">
        <v>-1.575369</v>
      </c>
      <c r="P1064">
        <v>189.70898399999999</v>
      </c>
      <c r="Q1064">
        <v>-217.43817100000001</v>
      </c>
      <c r="R1064">
        <v>-1.574368</v>
      </c>
      <c r="S1064">
        <v>1.250227</v>
      </c>
      <c r="T1064">
        <v>1.0009999999999999E-3</v>
      </c>
    </row>
    <row r="1065" spans="1:20" x14ac:dyDescent="0.25">
      <c r="A1065">
        <v>1063</v>
      </c>
      <c r="B1065">
        <v>8</v>
      </c>
      <c r="C1065" t="s">
        <v>698</v>
      </c>
      <c r="D1065" t="s">
        <v>233</v>
      </c>
      <c r="E1065" t="s">
        <v>513</v>
      </c>
      <c r="F1065">
        <v>5.2014999999999999E-2</v>
      </c>
      <c r="G1065">
        <v>464.916</v>
      </c>
      <c r="H1065">
        <v>289.31099999999998</v>
      </c>
      <c r="I1065">
        <v>7.3167739999999997</v>
      </c>
      <c r="J1065">
        <v>0</v>
      </c>
      <c r="K1065">
        <v>7.2233499999999999</v>
      </c>
      <c r="L1065">
        <v>-5.0609000000000001E-2</v>
      </c>
      <c r="M1065">
        <v>189.70843400000001</v>
      </c>
      <c r="N1065">
        <v>-218.31279499999999</v>
      </c>
      <c r="O1065">
        <v>-1.5739069999999999</v>
      </c>
      <c r="P1065">
        <v>189.70678699999999</v>
      </c>
      <c r="Q1065">
        <v>-218.31097399999999</v>
      </c>
      <c r="R1065">
        <v>-1.5737730000000001</v>
      </c>
      <c r="S1065">
        <v>0.2455</v>
      </c>
      <c r="T1065">
        <v>1.34E-4</v>
      </c>
    </row>
    <row r="1066" spans="1:20" x14ac:dyDescent="0.25">
      <c r="A1066">
        <v>1064</v>
      </c>
      <c r="B1066">
        <v>7</v>
      </c>
      <c r="C1066" t="s">
        <v>234</v>
      </c>
      <c r="D1066" t="s">
        <v>234</v>
      </c>
      <c r="E1066" t="s">
        <v>80</v>
      </c>
      <c r="F1066">
        <v>4.7336999999999997E-2</v>
      </c>
      <c r="G1066">
        <v>425.72500000000002</v>
      </c>
      <c r="H1066">
        <v>239.62200000000001</v>
      </c>
      <c r="I1066">
        <v>4.7704820000000003</v>
      </c>
      <c r="J1066">
        <v>0</v>
      </c>
      <c r="K1066">
        <v>7.1340029999999999</v>
      </c>
      <c r="L1066">
        <v>5.8193000000000002E-2</v>
      </c>
      <c r="M1066">
        <v>189.67434600000001</v>
      </c>
      <c r="N1066">
        <v>-218.937331</v>
      </c>
      <c r="O1066">
        <v>-1.5788519999999999</v>
      </c>
      <c r="P1066">
        <v>189.705185</v>
      </c>
      <c r="Q1066">
        <v>-218.956604</v>
      </c>
      <c r="R1066">
        <v>-1.572924</v>
      </c>
      <c r="S1066">
        <v>3.636641</v>
      </c>
      <c r="T1066">
        <v>5.9280000000000001E-3</v>
      </c>
    </row>
    <row r="1067" spans="1:20" x14ac:dyDescent="0.25">
      <c r="A1067">
        <v>1065</v>
      </c>
      <c r="B1067">
        <v>7</v>
      </c>
      <c r="C1067" t="s">
        <v>234</v>
      </c>
      <c r="D1067" t="s">
        <v>234</v>
      </c>
      <c r="E1067" t="s">
        <v>80</v>
      </c>
      <c r="F1067">
        <v>2.8518999999999999E-2</v>
      </c>
      <c r="G1067">
        <v>509.59399999999999</v>
      </c>
      <c r="H1067">
        <v>364.03199999999998</v>
      </c>
      <c r="I1067">
        <v>4.6204660000000004</v>
      </c>
      <c r="J1067">
        <v>0</v>
      </c>
      <c r="K1067">
        <v>7.0425440000000004</v>
      </c>
      <c r="L1067">
        <v>-5.4296999999999998E-2</v>
      </c>
      <c r="M1067">
        <v>189.701007</v>
      </c>
      <c r="N1067">
        <v>-219.591385</v>
      </c>
      <c r="O1067">
        <v>-1.5733429999999999</v>
      </c>
      <c r="P1067">
        <v>189.70405600000001</v>
      </c>
      <c r="Q1067">
        <v>-219.59406999999999</v>
      </c>
      <c r="R1067">
        <v>-1.573283</v>
      </c>
      <c r="S1067">
        <v>0.40631899999999999</v>
      </c>
      <c r="T1067">
        <v>6.0000000000000002E-5</v>
      </c>
    </row>
    <row r="1068" spans="1:20" x14ac:dyDescent="0.25">
      <c r="A1068">
        <v>1066</v>
      </c>
      <c r="B1068">
        <v>8</v>
      </c>
      <c r="C1068" t="s">
        <v>272</v>
      </c>
      <c r="D1068" t="s">
        <v>272</v>
      </c>
      <c r="E1068" t="s">
        <v>80</v>
      </c>
      <c r="F1068">
        <v>2.5266E-2</v>
      </c>
      <c r="G1068">
        <v>467.17399999999998</v>
      </c>
      <c r="H1068">
        <v>244.352</v>
      </c>
      <c r="I1068">
        <v>6.902412</v>
      </c>
      <c r="J1068">
        <v>0</v>
      </c>
      <c r="K1068">
        <v>6.9267209999999997</v>
      </c>
      <c r="L1068">
        <v>-5.5231000000000002E-2</v>
      </c>
      <c r="M1068">
        <v>189.69045399999999</v>
      </c>
      <c r="N1068">
        <v>-220.41887500000001</v>
      </c>
      <c r="O1068">
        <v>-1.573644</v>
      </c>
      <c r="P1068">
        <v>189.70237700000001</v>
      </c>
      <c r="Q1068">
        <v>-220.43151900000001</v>
      </c>
      <c r="R1068">
        <v>-1.573115</v>
      </c>
      <c r="S1068">
        <v>1.7379020000000001</v>
      </c>
      <c r="T1068">
        <v>5.2999999999999998E-4</v>
      </c>
    </row>
    <row r="1069" spans="1:20" x14ac:dyDescent="0.25">
      <c r="A1069">
        <v>1067</v>
      </c>
      <c r="B1069">
        <v>7</v>
      </c>
      <c r="C1069" t="s">
        <v>235</v>
      </c>
      <c r="D1069" t="s">
        <v>235</v>
      </c>
      <c r="E1069" t="s">
        <v>80</v>
      </c>
      <c r="F1069">
        <v>1.8582999999999999E-2</v>
      </c>
      <c r="G1069">
        <v>449.726</v>
      </c>
      <c r="H1069">
        <v>258.75</v>
      </c>
      <c r="I1069">
        <v>4.464963</v>
      </c>
      <c r="J1069">
        <v>0</v>
      </c>
      <c r="K1069">
        <v>6.8469540000000002</v>
      </c>
      <c r="L1069">
        <v>6.0289000000000002E-2</v>
      </c>
      <c r="M1069">
        <v>189.70038099999999</v>
      </c>
      <c r="N1069">
        <v>-221.052438</v>
      </c>
      <c r="O1069">
        <v>-1.572786</v>
      </c>
      <c r="P1069">
        <v>189.70124799999999</v>
      </c>
      <c r="Q1069">
        <v>-221.05088799999999</v>
      </c>
      <c r="R1069">
        <v>-1.5722780000000001</v>
      </c>
      <c r="S1069">
        <v>0.17758199999999999</v>
      </c>
      <c r="T1069">
        <v>5.0799999999999999E-4</v>
      </c>
    </row>
    <row r="1070" spans="1:20" x14ac:dyDescent="0.25">
      <c r="A1070">
        <v>1068</v>
      </c>
      <c r="B1070">
        <v>7</v>
      </c>
      <c r="C1070" t="s">
        <v>235</v>
      </c>
      <c r="D1070" t="s">
        <v>235</v>
      </c>
      <c r="E1070" t="s">
        <v>80</v>
      </c>
      <c r="F1070">
        <v>4.4901999999999997E-2</v>
      </c>
      <c r="G1070">
        <v>474.03500000000003</v>
      </c>
      <c r="H1070">
        <v>238.05</v>
      </c>
      <c r="I1070">
        <v>4.6590350000000003</v>
      </c>
      <c r="J1070">
        <v>0</v>
      </c>
      <c r="K1070">
        <v>6.7714759999999998</v>
      </c>
      <c r="L1070">
        <v>-5.4113000000000001E-2</v>
      </c>
      <c r="M1070">
        <v>189.72532699999999</v>
      </c>
      <c r="N1070">
        <v>-221.69006200000001</v>
      </c>
      <c r="O1070">
        <v>-1.570829</v>
      </c>
      <c r="P1070">
        <v>189.700684</v>
      </c>
      <c r="Q1070">
        <v>-221.66331500000001</v>
      </c>
      <c r="R1070">
        <v>-1.5725549999999999</v>
      </c>
      <c r="S1070">
        <v>3.6368550000000002</v>
      </c>
      <c r="T1070">
        <v>1.725E-3</v>
      </c>
    </row>
    <row r="1071" spans="1:20" x14ac:dyDescent="0.25">
      <c r="A1071">
        <v>1069</v>
      </c>
      <c r="B1071">
        <v>8</v>
      </c>
      <c r="C1071" t="s">
        <v>236</v>
      </c>
      <c r="D1071" t="s">
        <v>236</v>
      </c>
      <c r="E1071" t="s">
        <v>80</v>
      </c>
      <c r="F1071">
        <v>1.7617000000000001E-2</v>
      </c>
      <c r="G1071">
        <v>780.26400000000001</v>
      </c>
      <c r="H1071">
        <v>525.30499999999995</v>
      </c>
      <c r="I1071">
        <v>4.9530640000000004</v>
      </c>
      <c r="J1071">
        <v>0</v>
      </c>
      <c r="K1071">
        <v>6.6968170000000002</v>
      </c>
      <c r="L1071">
        <v>5.9880000000000003E-2</v>
      </c>
      <c r="M1071">
        <v>189.694321</v>
      </c>
      <c r="N1071">
        <v>-222.26434900000001</v>
      </c>
      <c r="O1071">
        <v>-1.5721270000000001</v>
      </c>
      <c r="P1071">
        <v>189.699905</v>
      </c>
      <c r="Q1071">
        <v>-222.26904300000001</v>
      </c>
      <c r="R1071">
        <v>-1.571731</v>
      </c>
      <c r="S1071">
        <v>0.729522</v>
      </c>
      <c r="T1071">
        <v>3.9599999999999998E-4</v>
      </c>
    </row>
    <row r="1072" spans="1:20" x14ac:dyDescent="0.25">
      <c r="A1072">
        <v>1070</v>
      </c>
      <c r="B1072">
        <v>7</v>
      </c>
      <c r="C1072" t="s">
        <v>237</v>
      </c>
      <c r="D1072" t="s">
        <v>237</v>
      </c>
      <c r="E1072" t="s">
        <v>80</v>
      </c>
      <c r="F1072">
        <v>3.2377999999999997E-2</v>
      </c>
      <c r="G1072">
        <v>444.16800000000001</v>
      </c>
      <c r="H1072">
        <v>261.44</v>
      </c>
      <c r="I1072">
        <v>6.1156639999999998</v>
      </c>
      <c r="J1072">
        <v>0</v>
      </c>
      <c r="K1072">
        <v>6.5950769999999999</v>
      </c>
      <c r="L1072">
        <v>5.9429999999999997E-2</v>
      </c>
      <c r="M1072">
        <v>189.72726</v>
      </c>
      <c r="N1072">
        <v>-223.07313099999999</v>
      </c>
      <c r="O1072">
        <v>-1.573871</v>
      </c>
      <c r="P1072">
        <v>189.69915800000001</v>
      </c>
      <c r="Q1072">
        <v>-223.066101</v>
      </c>
      <c r="R1072">
        <v>-1.57151</v>
      </c>
      <c r="S1072">
        <v>2.8967860000000001</v>
      </c>
      <c r="T1072">
        <v>2.3600000000000001E-3</v>
      </c>
    </row>
    <row r="1073" spans="1:20" x14ac:dyDescent="0.25">
      <c r="A1073">
        <v>1071</v>
      </c>
      <c r="B1073">
        <v>7</v>
      </c>
      <c r="C1073" t="s">
        <v>237</v>
      </c>
      <c r="D1073" t="s">
        <v>237</v>
      </c>
      <c r="E1073" t="s">
        <v>80</v>
      </c>
      <c r="F1073">
        <v>6.5214999999999995E-2</v>
      </c>
      <c r="G1073">
        <v>464.81</v>
      </c>
      <c r="H1073">
        <v>287.23099999999999</v>
      </c>
      <c r="I1073">
        <v>4.4388670000000001</v>
      </c>
      <c r="J1073">
        <v>0</v>
      </c>
      <c r="K1073">
        <v>6.5170500000000002</v>
      </c>
      <c r="L1073">
        <v>-5.7432999999999998E-2</v>
      </c>
      <c r="M1073">
        <v>189.67370399999999</v>
      </c>
      <c r="N1073">
        <v>-223.64671200000001</v>
      </c>
      <c r="O1073">
        <v>-1.5744359999999999</v>
      </c>
      <c r="P1073">
        <v>189.698868</v>
      </c>
      <c r="Q1073">
        <v>-223.655777</v>
      </c>
      <c r="R1073">
        <v>-1.57199</v>
      </c>
      <c r="S1073">
        <v>2.6747160000000001</v>
      </c>
      <c r="T1073">
        <v>2.4459999999999998E-3</v>
      </c>
    </row>
    <row r="1074" spans="1:20" x14ac:dyDescent="0.25">
      <c r="A1074">
        <v>1072</v>
      </c>
      <c r="B1074">
        <v>6</v>
      </c>
      <c r="C1074" t="s">
        <v>238</v>
      </c>
      <c r="D1074" t="s">
        <v>238</v>
      </c>
      <c r="E1074" t="s">
        <v>80</v>
      </c>
      <c r="F1074">
        <v>1.4715000000000001E-2</v>
      </c>
      <c r="G1074">
        <v>372.166</v>
      </c>
      <c r="H1074">
        <v>293.82299999999998</v>
      </c>
      <c r="I1074">
        <v>3.451419</v>
      </c>
      <c r="J1074">
        <v>0</v>
      </c>
      <c r="K1074">
        <v>6.4390679999999998</v>
      </c>
      <c r="L1074">
        <v>5.9628E-2</v>
      </c>
      <c r="M1074">
        <v>189.66973100000001</v>
      </c>
      <c r="N1074">
        <v>-224.20954699999999</v>
      </c>
      <c r="O1074">
        <v>-1.5712349999999999</v>
      </c>
      <c r="P1074">
        <v>189.698273</v>
      </c>
      <c r="Q1074">
        <v>-224.23838799999999</v>
      </c>
      <c r="R1074">
        <v>-1.571312</v>
      </c>
      <c r="S1074">
        <v>4.0575869999999998</v>
      </c>
      <c r="T1074">
        <v>7.7000000000000001E-5</v>
      </c>
    </row>
    <row r="1075" spans="1:20" x14ac:dyDescent="0.25">
      <c r="A1075">
        <v>1073</v>
      </c>
      <c r="B1075">
        <v>5</v>
      </c>
      <c r="C1075" t="s">
        <v>239</v>
      </c>
      <c r="D1075" t="s">
        <v>239</v>
      </c>
      <c r="E1075" t="s">
        <v>80</v>
      </c>
      <c r="F1075">
        <v>1.2104E-2</v>
      </c>
      <c r="G1075">
        <v>319.399</v>
      </c>
      <c r="H1075">
        <v>262.22300000000001</v>
      </c>
      <c r="I1075">
        <v>3.7528830000000002</v>
      </c>
      <c r="J1075">
        <v>0</v>
      </c>
      <c r="K1075">
        <v>6.3378050000000004</v>
      </c>
      <c r="L1075">
        <v>6.0686999999999998E-2</v>
      </c>
      <c r="M1075">
        <v>189.69427400000001</v>
      </c>
      <c r="N1075">
        <v>-225.00063399999999</v>
      </c>
      <c r="O1075">
        <v>-1.5705450000000001</v>
      </c>
      <c r="P1075">
        <v>189.69781499999999</v>
      </c>
      <c r="Q1075">
        <v>-225.004456</v>
      </c>
      <c r="R1075">
        <v>-1.5711820000000001</v>
      </c>
      <c r="S1075">
        <v>0.52093500000000004</v>
      </c>
      <c r="T1075">
        <v>6.38E-4</v>
      </c>
    </row>
    <row r="1076" spans="1:20" x14ac:dyDescent="0.25">
      <c r="A1076">
        <v>1074</v>
      </c>
      <c r="B1076">
        <v>5</v>
      </c>
      <c r="C1076" t="s">
        <v>239</v>
      </c>
      <c r="D1076" t="s">
        <v>239</v>
      </c>
      <c r="E1076" t="s">
        <v>80</v>
      </c>
      <c r="F1076">
        <v>1.0012E-2</v>
      </c>
      <c r="G1076">
        <v>354.721</v>
      </c>
      <c r="H1076">
        <v>295.28800000000001</v>
      </c>
      <c r="I1076">
        <v>2.6586129999999999</v>
      </c>
      <c r="J1076">
        <v>0</v>
      </c>
      <c r="K1076">
        <v>6.2645059999999999</v>
      </c>
      <c r="L1076">
        <v>-5.8401000000000002E-2</v>
      </c>
      <c r="M1076">
        <v>189.73125099999999</v>
      </c>
      <c r="N1076">
        <v>-225.592951</v>
      </c>
      <c r="O1076">
        <v>-1.5764180000000001</v>
      </c>
      <c r="P1076">
        <v>189.69769299999999</v>
      </c>
      <c r="Q1076">
        <v>-225.57118199999999</v>
      </c>
      <c r="R1076">
        <v>-1.5717099999999999</v>
      </c>
      <c r="S1076">
        <v>4.0000330000000002</v>
      </c>
      <c r="T1076">
        <v>4.7080000000000004E-3</v>
      </c>
    </row>
    <row r="1077" spans="1:20" x14ac:dyDescent="0.25">
      <c r="A1077">
        <v>1075</v>
      </c>
      <c r="B1077">
        <v>6</v>
      </c>
      <c r="C1077" t="s">
        <v>240</v>
      </c>
      <c r="D1077" t="s">
        <v>240</v>
      </c>
      <c r="E1077" t="s">
        <v>80</v>
      </c>
      <c r="F1077">
        <v>1.1644E-2</v>
      </c>
      <c r="G1077">
        <v>378.57100000000003</v>
      </c>
      <c r="H1077">
        <v>285.97300000000001</v>
      </c>
      <c r="I1077">
        <v>3.064797</v>
      </c>
      <c r="J1077">
        <v>0</v>
      </c>
      <c r="K1077">
        <v>6.1928190000000001</v>
      </c>
      <c r="L1077">
        <v>6.0954000000000001E-2</v>
      </c>
      <c r="M1077">
        <v>189.699251</v>
      </c>
      <c r="N1077">
        <v>-226.130551</v>
      </c>
      <c r="O1077">
        <v>-1.5711999999999999</v>
      </c>
      <c r="P1077">
        <v>189.69726600000001</v>
      </c>
      <c r="Q1077">
        <v>-226.13140899999999</v>
      </c>
      <c r="R1077">
        <v>-1.5710120000000001</v>
      </c>
      <c r="S1077">
        <v>0.21628500000000001</v>
      </c>
      <c r="T1077">
        <v>1.8799999999999999E-4</v>
      </c>
    </row>
    <row r="1078" spans="1:20" x14ac:dyDescent="0.25">
      <c r="A1078">
        <v>1076</v>
      </c>
      <c r="B1078">
        <v>6</v>
      </c>
      <c r="C1078" t="s">
        <v>240</v>
      </c>
      <c r="D1078" t="s">
        <v>240</v>
      </c>
      <c r="E1078" t="s">
        <v>80</v>
      </c>
      <c r="F1078">
        <v>3.2916000000000001E-2</v>
      </c>
      <c r="G1078">
        <v>410.03300000000002</v>
      </c>
      <c r="H1078">
        <v>275.71499999999997</v>
      </c>
      <c r="I1078">
        <v>3.421611</v>
      </c>
      <c r="J1078">
        <v>0</v>
      </c>
      <c r="K1078">
        <v>6.1219289999999997</v>
      </c>
      <c r="L1078">
        <v>-5.9452999999999999E-2</v>
      </c>
      <c r="M1078">
        <v>189.679543</v>
      </c>
      <c r="N1078">
        <v>-226.65805</v>
      </c>
      <c r="O1078">
        <v>-1.5687230000000001</v>
      </c>
      <c r="P1078">
        <v>189.69723500000001</v>
      </c>
      <c r="Q1078">
        <v>-226.685226</v>
      </c>
      <c r="R1078">
        <v>-1.5715330000000001</v>
      </c>
      <c r="S1078">
        <v>3.2428180000000002</v>
      </c>
      <c r="T1078">
        <v>2.81E-3</v>
      </c>
    </row>
    <row r="1079" spans="1:20" x14ac:dyDescent="0.25">
      <c r="A1079">
        <v>1077</v>
      </c>
      <c r="B1079">
        <v>6</v>
      </c>
      <c r="C1079" t="s">
        <v>240</v>
      </c>
      <c r="D1079" t="s">
        <v>240</v>
      </c>
      <c r="E1079" t="s">
        <v>80</v>
      </c>
      <c r="F1079">
        <v>2.6355E-2</v>
      </c>
      <c r="G1079">
        <v>448.625</v>
      </c>
      <c r="H1079">
        <v>326.46300000000002</v>
      </c>
      <c r="I1079">
        <v>4.4040369999999998</v>
      </c>
      <c r="J1079">
        <v>0</v>
      </c>
      <c r="K1079">
        <v>6.0276050000000003</v>
      </c>
      <c r="L1079">
        <v>-6.0014999999999999E-2</v>
      </c>
      <c r="M1079">
        <v>189.68001699999999</v>
      </c>
      <c r="N1079">
        <v>-227.401196</v>
      </c>
      <c r="O1079">
        <v>-1.56989</v>
      </c>
      <c r="P1079">
        <v>189.69700599999999</v>
      </c>
      <c r="Q1079">
        <v>-227.41366600000001</v>
      </c>
      <c r="R1079">
        <v>-1.5714570000000001</v>
      </c>
      <c r="S1079">
        <v>2.1074069999999998</v>
      </c>
      <c r="T1079">
        <v>1.567E-3</v>
      </c>
    </row>
    <row r="1080" spans="1:20" x14ac:dyDescent="0.25">
      <c r="A1080">
        <v>1078</v>
      </c>
      <c r="B1080">
        <v>6</v>
      </c>
      <c r="C1080" t="s">
        <v>240</v>
      </c>
      <c r="D1080" t="s">
        <v>240</v>
      </c>
      <c r="E1080" t="s">
        <v>80</v>
      </c>
      <c r="F1080">
        <v>1.3488E-2</v>
      </c>
      <c r="G1080">
        <v>400.59300000000002</v>
      </c>
      <c r="H1080">
        <v>245.62299999999999</v>
      </c>
      <c r="I1080">
        <v>3.6387659999999999</v>
      </c>
      <c r="J1080">
        <v>0</v>
      </c>
      <c r="K1080">
        <v>5.9570730000000003</v>
      </c>
      <c r="L1080">
        <v>6.1358999999999997E-2</v>
      </c>
      <c r="M1080">
        <v>189.69331</v>
      </c>
      <c r="N1080">
        <v>-227.95277100000001</v>
      </c>
      <c r="O1080">
        <v>-1.5716110000000001</v>
      </c>
      <c r="P1080">
        <v>189.69664</v>
      </c>
      <c r="Q1080">
        <v>-227.952606</v>
      </c>
      <c r="R1080">
        <v>-1.5708249999999999</v>
      </c>
      <c r="S1080">
        <v>0.33340700000000001</v>
      </c>
      <c r="T1080">
        <v>7.8600000000000002E-4</v>
      </c>
    </row>
    <row r="1081" spans="1:20" x14ac:dyDescent="0.25">
      <c r="A1081">
        <v>1079</v>
      </c>
      <c r="B1081">
        <v>6</v>
      </c>
      <c r="C1081" t="s">
        <v>240</v>
      </c>
      <c r="D1081" t="s">
        <v>240</v>
      </c>
      <c r="E1081" t="s">
        <v>80</v>
      </c>
      <c r="F1081">
        <v>6.7340000000000004E-3</v>
      </c>
      <c r="G1081">
        <v>371.00700000000001</v>
      </c>
      <c r="H1081">
        <v>270.05200000000002</v>
      </c>
      <c r="I1081">
        <v>3.5049610000000002</v>
      </c>
      <c r="J1081">
        <v>0</v>
      </c>
      <c r="K1081">
        <v>5.887238</v>
      </c>
      <c r="L1081">
        <v>-6.0713000000000003E-2</v>
      </c>
      <c r="M1081">
        <v>189.70227700000001</v>
      </c>
      <c r="N1081">
        <v>-228.48418000000001</v>
      </c>
      <c r="O1081">
        <v>-1.5703119999999999</v>
      </c>
      <c r="P1081">
        <v>189.69670099999999</v>
      </c>
      <c r="Q1081">
        <v>-228.485229</v>
      </c>
      <c r="R1081">
        <v>-1.5713859999999999</v>
      </c>
      <c r="S1081">
        <v>0.56734499999999999</v>
      </c>
      <c r="T1081">
        <v>1.0740000000000001E-3</v>
      </c>
    </row>
    <row r="1082" spans="1:20" x14ac:dyDescent="0.25">
      <c r="A1082">
        <v>1080</v>
      </c>
      <c r="B1082">
        <v>7</v>
      </c>
      <c r="C1082" t="s">
        <v>241</v>
      </c>
      <c r="D1082" t="s">
        <v>241</v>
      </c>
      <c r="E1082" t="s">
        <v>80</v>
      </c>
      <c r="F1082">
        <v>4.3256000000000003E-2</v>
      </c>
      <c r="G1082">
        <v>404.43599999999998</v>
      </c>
      <c r="H1082">
        <v>220.63300000000001</v>
      </c>
      <c r="I1082">
        <v>4.8156090000000003</v>
      </c>
      <c r="J1082">
        <v>0</v>
      </c>
      <c r="K1082">
        <v>5.795852</v>
      </c>
      <c r="L1082">
        <v>-6.1305999999999999E-2</v>
      </c>
      <c r="M1082">
        <v>189.66909999999999</v>
      </c>
      <c r="N1082">
        <v>-229.16438099999999</v>
      </c>
      <c r="O1082">
        <v>-1.5726899999999999</v>
      </c>
      <c r="P1082">
        <v>189.69657900000001</v>
      </c>
      <c r="Q1082">
        <v>-229.18571499999999</v>
      </c>
      <c r="R1082">
        <v>-1.571337</v>
      </c>
      <c r="S1082">
        <v>3.4788579999999998</v>
      </c>
      <c r="T1082">
        <v>1.353E-3</v>
      </c>
    </row>
    <row r="1083" spans="1:20" x14ac:dyDescent="0.25">
      <c r="A1083">
        <v>1081</v>
      </c>
      <c r="B1083">
        <v>7</v>
      </c>
      <c r="C1083" t="s">
        <v>241</v>
      </c>
      <c r="D1083" t="s">
        <v>241</v>
      </c>
      <c r="E1083" t="s">
        <v>80</v>
      </c>
      <c r="F1083">
        <v>2.1478000000000001E-2</v>
      </c>
      <c r="G1083">
        <v>452.40100000000001</v>
      </c>
      <c r="H1083">
        <v>234.32599999999999</v>
      </c>
      <c r="I1083">
        <v>3.7170800000000002</v>
      </c>
      <c r="J1083">
        <v>0</v>
      </c>
      <c r="K1083">
        <v>5.7287429999999997</v>
      </c>
      <c r="L1083">
        <v>6.2656000000000003E-2</v>
      </c>
      <c r="M1083">
        <v>189.70321000000001</v>
      </c>
      <c r="N1083">
        <v>-229.692545</v>
      </c>
      <c r="O1083">
        <v>-1.573958</v>
      </c>
      <c r="P1083">
        <v>189.69635</v>
      </c>
      <c r="Q1083">
        <v>-229.70399499999999</v>
      </c>
      <c r="R1083">
        <v>-1.570675</v>
      </c>
      <c r="S1083">
        <v>1.3347819999999999</v>
      </c>
      <c r="T1083">
        <v>3.2829999999999999E-3</v>
      </c>
    </row>
    <row r="1084" spans="1:20" x14ac:dyDescent="0.25">
      <c r="A1084">
        <v>1082</v>
      </c>
      <c r="B1084">
        <v>7</v>
      </c>
      <c r="C1084" t="s">
        <v>241</v>
      </c>
      <c r="D1084" t="s">
        <v>241</v>
      </c>
      <c r="E1084" t="s">
        <v>80</v>
      </c>
      <c r="F1084">
        <v>3.0373000000000001E-2</v>
      </c>
      <c r="G1084">
        <v>753.63199999999995</v>
      </c>
      <c r="H1084">
        <v>382.05799999999999</v>
      </c>
      <c r="I1084">
        <v>3.6708180000000001</v>
      </c>
      <c r="J1084">
        <v>0</v>
      </c>
      <c r="K1084">
        <v>5.6627109999999998</v>
      </c>
      <c r="L1084">
        <v>-6.1697000000000002E-2</v>
      </c>
      <c r="M1084">
        <v>189.68357900000001</v>
      </c>
      <c r="N1084">
        <v>-230.210071</v>
      </c>
      <c r="O1084">
        <v>-1.56996</v>
      </c>
      <c r="P1084">
        <v>189.696518</v>
      </c>
      <c r="Q1084">
        <v>-230.21627799999999</v>
      </c>
      <c r="R1084">
        <v>-1.57124</v>
      </c>
      <c r="S1084">
        <v>1.4350959999999999</v>
      </c>
      <c r="T1084">
        <v>1.281E-3</v>
      </c>
    </row>
    <row r="1085" spans="1:20" x14ac:dyDescent="0.25">
      <c r="A1085">
        <v>1083</v>
      </c>
      <c r="B1085">
        <v>7</v>
      </c>
      <c r="C1085" t="s">
        <v>241</v>
      </c>
      <c r="D1085" t="s">
        <v>241</v>
      </c>
      <c r="E1085" t="s">
        <v>80</v>
      </c>
      <c r="F1085">
        <v>1.5452E-2</v>
      </c>
      <c r="G1085">
        <v>576.779</v>
      </c>
      <c r="H1085">
        <v>348.09100000000001</v>
      </c>
      <c r="I1085">
        <v>4.9894150000000002</v>
      </c>
      <c r="J1085">
        <v>0</v>
      </c>
      <c r="K1085">
        <v>5.6046339999999999</v>
      </c>
      <c r="L1085">
        <v>-6.0838000000000003E-2</v>
      </c>
      <c r="M1085">
        <v>189.70986300000001</v>
      </c>
      <c r="N1085">
        <v>-230.90425999999999</v>
      </c>
      <c r="O1085">
        <v>-1.5717380000000001</v>
      </c>
      <c r="P1085">
        <v>189.696518</v>
      </c>
      <c r="Q1085">
        <v>-230.89093</v>
      </c>
      <c r="R1085">
        <v>-1.571191</v>
      </c>
      <c r="S1085">
        <v>1.886144</v>
      </c>
      <c r="T1085">
        <v>5.4699999999999996E-4</v>
      </c>
    </row>
    <row r="1086" spans="1:20" x14ac:dyDescent="0.25">
      <c r="A1086">
        <v>1084</v>
      </c>
      <c r="B1086">
        <v>7</v>
      </c>
      <c r="C1086" t="s">
        <v>241</v>
      </c>
      <c r="D1086" t="s">
        <v>241</v>
      </c>
      <c r="E1086" t="s">
        <v>80</v>
      </c>
      <c r="F1086">
        <v>2.4815E-2</v>
      </c>
      <c r="G1086">
        <v>423.72500000000002</v>
      </c>
      <c r="H1086">
        <v>282.84800000000001</v>
      </c>
      <c r="I1086">
        <v>3.467463</v>
      </c>
      <c r="J1086">
        <v>0</v>
      </c>
      <c r="K1086">
        <v>5.7346409999999999</v>
      </c>
      <c r="L1086">
        <v>5.7043000000000003E-2</v>
      </c>
      <c r="M1086">
        <v>189.71324899999999</v>
      </c>
      <c r="N1086">
        <v>-231.390568</v>
      </c>
      <c r="O1086">
        <v>-1.5739190000000001</v>
      </c>
      <c r="P1086">
        <v>189.696304</v>
      </c>
      <c r="Q1086">
        <v>-231.40039100000001</v>
      </c>
      <c r="R1086">
        <v>-1.570567</v>
      </c>
      <c r="S1086">
        <v>1.9586190000000001</v>
      </c>
      <c r="T1086">
        <v>3.3519999999999999E-3</v>
      </c>
    </row>
    <row r="1087" spans="1:20" x14ac:dyDescent="0.25">
      <c r="A1087">
        <v>1085</v>
      </c>
      <c r="B1087">
        <v>7</v>
      </c>
      <c r="C1087" t="s">
        <v>241</v>
      </c>
      <c r="D1087" t="s">
        <v>241</v>
      </c>
      <c r="E1087" t="s">
        <v>80</v>
      </c>
      <c r="F1087">
        <v>2.5928E-2</v>
      </c>
      <c r="G1087">
        <v>459.791</v>
      </c>
      <c r="H1087">
        <v>297.39499999999998</v>
      </c>
      <c r="I1087">
        <v>3.801139</v>
      </c>
      <c r="J1087">
        <v>0</v>
      </c>
      <c r="K1087">
        <v>6.036206</v>
      </c>
      <c r="L1087">
        <v>-5.1135E-2</v>
      </c>
      <c r="M1087">
        <v>189.67325600000001</v>
      </c>
      <c r="N1087">
        <v>-231.92405500000001</v>
      </c>
      <c r="O1087">
        <v>-1.5739639999999999</v>
      </c>
      <c r="P1087">
        <v>189.696518</v>
      </c>
      <c r="Q1087">
        <v>-231.930725</v>
      </c>
      <c r="R1087">
        <v>-1.5710500000000001</v>
      </c>
      <c r="S1087">
        <v>2.4199099999999998</v>
      </c>
      <c r="T1087">
        <v>2.9139999999999999E-3</v>
      </c>
    </row>
    <row r="1088" spans="1:20" x14ac:dyDescent="0.25">
      <c r="A1088">
        <v>1086</v>
      </c>
      <c r="B1088">
        <v>7</v>
      </c>
      <c r="C1088" t="s">
        <v>241</v>
      </c>
      <c r="D1088" t="s">
        <v>241</v>
      </c>
      <c r="E1088" t="s">
        <v>80</v>
      </c>
      <c r="F1088">
        <v>2.3383999999999999E-2</v>
      </c>
      <c r="G1088">
        <v>816.60400000000004</v>
      </c>
      <c r="H1088">
        <v>422.78800000000001</v>
      </c>
      <c r="I1088">
        <v>6.0466639999999998</v>
      </c>
      <c r="J1088">
        <v>0</v>
      </c>
      <c r="K1088">
        <v>6.588794</v>
      </c>
      <c r="L1088">
        <v>-4.6588999999999998E-2</v>
      </c>
      <c r="M1088">
        <v>189.69894199999999</v>
      </c>
      <c r="N1088">
        <v>-232.69390100000001</v>
      </c>
      <c r="O1088">
        <v>-1.5713900000000001</v>
      </c>
      <c r="P1088">
        <v>189.69650300000001</v>
      </c>
      <c r="Q1088">
        <v>-232.689987</v>
      </c>
      <c r="R1088">
        <v>-1.5710150000000001</v>
      </c>
      <c r="S1088">
        <v>0.46117999999999998</v>
      </c>
      <c r="T1088">
        <v>3.7500000000000001E-4</v>
      </c>
    </row>
    <row r="1089" spans="1:20" x14ac:dyDescent="0.25">
      <c r="A1089">
        <v>1087</v>
      </c>
      <c r="B1089">
        <v>7</v>
      </c>
      <c r="C1089" t="s">
        <v>241</v>
      </c>
      <c r="D1089" t="s">
        <v>241</v>
      </c>
      <c r="E1089" t="s">
        <v>80</v>
      </c>
      <c r="F1089">
        <v>2.8258999999999999E-2</v>
      </c>
      <c r="G1089">
        <v>574.05600000000004</v>
      </c>
      <c r="H1089">
        <v>333.024</v>
      </c>
      <c r="I1089">
        <v>4.05131</v>
      </c>
      <c r="J1089">
        <v>0</v>
      </c>
      <c r="K1089">
        <v>7.0560729999999996</v>
      </c>
      <c r="L1089">
        <v>4.4491999999999997E-2</v>
      </c>
      <c r="M1089">
        <v>189.68784400000001</v>
      </c>
      <c r="N1089">
        <v>-233.31063900000001</v>
      </c>
      <c r="O1089">
        <v>-1.568516</v>
      </c>
      <c r="P1089">
        <v>189.69636499999999</v>
      </c>
      <c r="Q1089">
        <v>-233.30628999999999</v>
      </c>
      <c r="R1089">
        <v>-1.5705480000000001</v>
      </c>
      <c r="S1089">
        <v>0.95667000000000002</v>
      </c>
      <c r="T1089">
        <v>2.032E-3</v>
      </c>
    </row>
    <row r="1090" spans="1:20" x14ac:dyDescent="0.25">
      <c r="A1090">
        <v>1088</v>
      </c>
      <c r="B1090">
        <v>8</v>
      </c>
      <c r="C1090" t="s">
        <v>242</v>
      </c>
      <c r="D1090" t="s">
        <v>242</v>
      </c>
      <c r="E1090" t="s">
        <v>80</v>
      </c>
      <c r="F1090">
        <v>4.2519999999999997E-3</v>
      </c>
      <c r="G1090">
        <v>455.65499999999997</v>
      </c>
      <c r="H1090">
        <v>366.14699999999999</v>
      </c>
      <c r="I1090">
        <v>6.9032780000000002</v>
      </c>
      <c r="J1090">
        <v>0</v>
      </c>
      <c r="K1090">
        <v>7.7057630000000001</v>
      </c>
      <c r="L1090">
        <v>4.0238999999999997E-2</v>
      </c>
      <c r="M1090">
        <v>189.69512599999999</v>
      </c>
      <c r="N1090">
        <v>-234.19344100000001</v>
      </c>
      <c r="O1090">
        <v>-1.570802</v>
      </c>
      <c r="P1090">
        <v>189.69645700000001</v>
      </c>
      <c r="Q1090">
        <v>-234.195145</v>
      </c>
      <c r="R1090">
        <v>-1.570516</v>
      </c>
      <c r="S1090">
        <v>0.216192</v>
      </c>
      <c r="T1090">
        <v>2.8699999999999998E-4</v>
      </c>
    </row>
    <row r="1091" spans="1:20" x14ac:dyDescent="0.25">
      <c r="A1091">
        <v>1089</v>
      </c>
      <c r="B1091">
        <v>8</v>
      </c>
      <c r="C1091" t="s">
        <v>242</v>
      </c>
      <c r="D1091" t="s">
        <v>242</v>
      </c>
      <c r="E1091" t="s">
        <v>80</v>
      </c>
      <c r="F1091">
        <v>1.4200000000000001E-2</v>
      </c>
      <c r="G1091">
        <v>592.64400000000001</v>
      </c>
      <c r="H1091">
        <v>353.95499999999998</v>
      </c>
      <c r="I1091">
        <v>6.1136049999999997</v>
      </c>
      <c r="J1091">
        <v>0</v>
      </c>
      <c r="K1091">
        <v>8.1711849999999995</v>
      </c>
      <c r="L1091">
        <v>-4.036E-2</v>
      </c>
      <c r="M1091">
        <v>189.70050699999999</v>
      </c>
      <c r="N1091">
        <v>-234.91345999999999</v>
      </c>
      <c r="O1091">
        <v>-1.570738</v>
      </c>
      <c r="P1091">
        <v>189.696594</v>
      </c>
      <c r="Q1091">
        <v>-234.912735</v>
      </c>
      <c r="R1091">
        <v>-1.570913</v>
      </c>
      <c r="S1091">
        <v>0.39791599999999999</v>
      </c>
      <c r="T1091">
        <v>1.75E-4</v>
      </c>
    </row>
    <row r="1092" spans="1:20" x14ac:dyDescent="0.25">
      <c r="A1092">
        <v>1090</v>
      </c>
      <c r="B1092">
        <v>8</v>
      </c>
      <c r="C1092" t="s">
        <v>242</v>
      </c>
      <c r="D1092" t="s">
        <v>242</v>
      </c>
      <c r="E1092" t="s">
        <v>80</v>
      </c>
      <c r="F1092">
        <v>1.6226999999999998E-2</v>
      </c>
      <c r="G1092">
        <v>625.178</v>
      </c>
      <c r="H1092">
        <v>415.39499999999998</v>
      </c>
      <c r="I1092">
        <v>6.2499029999999998</v>
      </c>
      <c r="J1092">
        <v>0</v>
      </c>
      <c r="K1092">
        <v>8.3848269999999996</v>
      </c>
      <c r="L1092">
        <v>4.7151999999999999E-2</v>
      </c>
      <c r="M1092">
        <v>189.70146700000001</v>
      </c>
      <c r="N1092">
        <v>-235.65775099999999</v>
      </c>
      <c r="O1092">
        <v>-1.5697669999999999</v>
      </c>
      <c r="P1092">
        <v>189.69650300000001</v>
      </c>
      <c r="Q1092">
        <v>-235.66123999999999</v>
      </c>
      <c r="R1092">
        <v>-1.5704610000000001</v>
      </c>
      <c r="S1092">
        <v>0.60674499999999998</v>
      </c>
      <c r="T1092">
        <v>6.9399999999999996E-4</v>
      </c>
    </row>
    <row r="1093" spans="1:20" x14ac:dyDescent="0.25">
      <c r="A1093">
        <v>1091</v>
      </c>
      <c r="B1093">
        <v>9</v>
      </c>
      <c r="C1093" t="s">
        <v>273</v>
      </c>
      <c r="D1093" t="s">
        <v>273</v>
      </c>
      <c r="E1093" t="s">
        <v>80</v>
      </c>
      <c r="F1093">
        <v>1.8485999999999999E-2</v>
      </c>
      <c r="G1093">
        <v>652.89800000000002</v>
      </c>
      <c r="H1093">
        <v>311.37799999999999</v>
      </c>
      <c r="I1093">
        <v>9.5646299999999993</v>
      </c>
      <c r="J1093">
        <v>0</v>
      </c>
      <c r="K1093">
        <v>8.2821130000000007</v>
      </c>
      <c r="L1093">
        <v>4.9440999999999999E-2</v>
      </c>
      <c r="M1093">
        <v>189.706729</v>
      </c>
      <c r="N1093">
        <v>-236.67091300000001</v>
      </c>
      <c r="O1093">
        <v>-1.568425</v>
      </c>
      <c r="P1093">
        <v>189.69670099999999</v>
      </c>
      <c r="Q1093">
        <v>-236.663162</v>
      </c>
      <c r="R1093">
        <v>-1.5703830000000001</v>
      </c>
      <c r="S1093">
        <v>1.267382</v>
      </c>
      <c r="T1093">
        <v>1.9589999999999998E-3</v>
      </c>
    </row>
    <row r="1094" spans="1:20" x14ac:dyDescent="0.25">
      <c r="A1094">
        <v>1092</v>
      </c>
      <c r="B1094">
        <v>9</v>
      </c>
      <c r="C1094" t="s">
        <v>273</v>
      </c>
      <c r="D1094" t="s">
        <v>273</v>
      </c>
      <c r="E1094" t="s">
        <v>80</v>
      </c>
      <c r="F1094">
        <v>2.5295000000000002E-2</v>
      </c>
      <c r="G1094">
        <v>790.29399999999998</v>
      </c>
      <c r="H1094">
        <v>303.94600000000003</v>
      </c>
      <c r="I1094">
        <v>7.1518509999999997</v>
      </c>
      <c r="J1094">
        <v>0</v>
      </c>
      <c r="K1094">
        <v>8.1065950000000004</v>
      </c>
      <c r="L1094">
        <v>-4.9690999999999999E-2</v>
      </c>
      <c r="M1094">
        <v>189.686429</v>
      </c>
      <c r="N1094">
        <v>-237.400732</v>
      </c>
      <c r="O1094">
        <v>-1.570422</v>
      </c>
      <c r="P1094">
        <v>189.69700599999999</v>
      </c>
      <c r="Q1094">
        <v>-237.39977999999999</v>
      </c>
      <c r="R1094">
        <v>-1.570827</v>
      </c>
      <c r="S1094">
        <v>1.0620160000000001</v>
      </c>
      <c r="T1094">
        <v>4.0499999999999998E-4</v>
      </c>
    </row>
    <row r="1095" spans="1:20" x14ac:dyDescent="0.25">
      <c r="A1095">
        <v>1093</v>
      </c>
      <c r="B1095">
        <v>9</v>
      </c>
      <c r="C1095" t="s">
        <v>273</v>
      </c>
      <c r="D1095" t="s">
        <v>273</v>
      </c>
      <c r="E1095" t="s">
        <v>80</v>
      </c>
      <c r="F1095">
        <v>2.1340999999999999E-2</v>
      </c>
      <c r="G1095">
        <v>548.37300000000005</v>
      </c>
      <c r="H1095">
        <v>244.62299999999999</v>
      </c>
      <c r="I1095">
        <v>8.2561719999999994</v>
      </c>
      <c r="J1095">
        <v>0</v>
      </c>
      <c r="K1095">
        <v>7.9411560000000003</v>
      </c>
      <c r="L1095">
        <v>-5.0481999999999999E-2</v>
      </c>
      <c r="M1095">
        <v>189.698734</v>
      </c>
      <c r="N1095">
        <v>-238.36541600000001</v>
      </c>
      <c r="O1095">
        <v>-1.568859</v>
      </c>
      <c r="P1095">
        <v>189.69718900000001</v>
      </c>
      <c r="Q1095">
        <v>-238.36016799999999</v>
      </c>
      <c r="R1095">
        <v>-1.5708770000000001</v>
      </c>
      <c r="S1095">
        <v>0.54696500000000003</v>
      </c>
      <c r="T1095">
        <v>2.0179999999999998E-3</v>
      </c>
    </row>
    <row r="1096" spans="1:20" x14ac:dyDescent="0.25">
      <c r="A1096">
        <v>1094</v>
      </c>
      <c r="B1096">
        <v>9</v>
      </c>
      <c r="C1096" t="s">
        <v>273</v>
      </c>
      <c r="D1096" t="s">
        <v>273</v>
      </c>
      <c r="E1096" t="s">
        <v>80</v>
      </c>
      <c r="F1096">
        <v>2.0136999999999999E-2</v>
      </c>
      <c r="G1096">
        <v>706.21400000000006</v>
      </c>
      <c r="H1096">
        <v>356.416</v>
      </c>
      <c r="I1096">
        <v>6.3193640000000002</v>
      </c>
      <c r="J1096">
        <v>0</v>
      </c>
      <c r="K1096">
        <v>7.9351589999999996</v>
      </c>
      <c r="L1096">
        <v>5.0070999999999997E-2</v>
      </c>
      <c r="M1096">
        <v>189.68634599999999</v>
      </c>
      <c r="N1096">
        <v>-239.061241</v>
      </c>
      <c r="O1096">
        <v>-1.5708519999999999</v>
      </c>
      <c r="P1096">
        <v>189.69714400000001</v>
      </c>
      <c r="Q1096">
        <v>-239.073837</v>
      </c>
      <c r="R1096">
        <v>-1.570392</v>
      </c>
      <c r="S1096">
        <v>1.6591020000000001</v>
      </c>
      <c r="T1096">
        <v>4.5899999999999999E-4</v>
      </c>
    </row>
    <row r="1097" spans="1:20" x14ac:dyDescent="0.25">
      <c r="A1097">
        <v>1095</v>
      </c>
      <c r="B1097">
        <v>9</v>
      </c>
      <c r="C1097" t="s">
        <v>273</v>
      </c>
      <c r="D1097" t="s">
        <v>273</v>
      </c>
      <c r="E1097" t="s">
        <v>80</v>
      </c>
      <c r="F1097">
        <v>4.2851E-2</v>
      </c>
      <c r="G1097">
        <v>731.04399999999998</v>
      </c>
      <c r="H1097">
        <v>362.452</v>
      </c>
      <c r="I1097">
        <v>8.5251079999999995</v>
      </c>
      <c r="J1097">
        <v>0</v>
      </c>
      <c r="K1097">
        <v>8.037388</v>
      </c>
      <c r="L1097">
        <v>4.7948999999999999E-2</v>
      </c>
      <c r="M1097">
        <v>189.69517099999999</v>
      </c>
      <c r="N1097">
        <v>-240.03082000000001</v>
      </c>
      <c r="O1097">
        <v>-1.570003</v>
      </c>
      <c r="P1097">
        <v>189.697327</v>
      </c>
      <c r="Q1097">
        <v>-240.03215</v>
      </c>
      <c r="R1097">
        <v>-1.5704149999999999</v>
      </c>
      <c r="S1097">
        <v>0.25330799999999998</v>
      </c>
      <c r="T1097">
        <v>4.1300000000000001E-4</v>
      </c>
    </row>
    <row r="1098" spans="1:20" x14ac:dyDescent="0.25">
      <c r="A1098">
        <v>1096</v>
      </c>
      <c r="B1098">
        <v>9</v>
      </c>
      <c r="C1098" t="s">
        <v>273</v>
      </c>
      <c r="D1098" t="s">
        <v>273</v>
      </c>
      <c r="E1098" t="s">
        <v>80</v>
      </c>
      <c r="F1098">
        <v>1.6605999999999999E-2</v>
      </c>
      <c r="G1098">
        <v>541.73099999999999</v>
      </c>
      <c r="H1098">
        <v>307.69099999999997</v>
      </c>
      <c r="I1098">
        <v>6.3073300000000003</v>
      </c>
      <c r="J1098">
        <v>0</v>
      </c>
      <c r="K1098">
        <v>8.1089490000000009</v>
      </c>
      <c r="L1098">
        <v>-4.8135999999999998E-2</v>
      </c>
      <c r="M1098">
        <v>189.71136999999999</v>
      </c>
      <c r="N1098">
        <v>-240.76567499999999</v>
      </c>
      <c r="O1098">
        <v>-1.570074</v>
      </c>
      <c r="P1098">
        <v>189.69764699999999</v>
      </c>
      <c r="Q1098">
        <v>-240.75943000000001</v>
      </c>
      <c r="R1098">
        <v>-1.5708979999999999</v>
      </c>
      <c r="S1098">
        <v>1.5076989999999999</v>
      </c>
      <c r="T1098">
        <v>8.2399999999999997E-4</v>
      </c>
    </row>
    <row r="1099" spans="1:20" x14ac:dyDescent="0.25">
      <c r="A1099">
        <v>1097</v>
      </c>
      <c r="B1099">
        <v>9</v>
      </c>
      <c r="C1099" t="s">
        <v>273</v>
      </c>
      <c r="D1099" t="s">
        <v>273</v>
      </c>
      <c r="E1099" t="s">
        <v>80</v>
      </c>
      <c r="F1099">
        <v>1.9768000000000001E-2</v>
      </c>
      <c r="G1099">
        <v>563.072</v>
      </c>
      <c r="H1099">
        <v>428.53199999999998</v>
      </c>
      <c r="I1099">
        <v>6.2039359999999997</v>
      </c>
      <c r="J1099">
        <v>0</v>
      </c>
      <c r="K1099">
        <v>8.1295149999999996</v>
      </c>
      <c r="L1099">
        <v>4.8847000000000002E-2</v>
      </c>
      <c r="M1099">
        <v>189.69293400000001</v>
      </c>
      <c r="N1099">
        <v>-241.48610400000001</v>
      </c>
      <c r="O1099">
        <v>-1.5712969999999999</v>
      </c>
      <c r="P1099">
        <v>189.69764699999999</v>
      </c>
      <c r="Q1099">
        <v>-241.490646</v>
      </c>
      <c r="R1099">
        <v>-1.5703689999999999</v>
      </c>
      <c r="S1099">
        <v>0.65457100000000001</v>
      </c>
      <c r="T1099">
        <v>9.2900000000000003E-4</v>
      </c>
    </row>
    <row r="1100" spans="1:20" x14ac:dyDescent="0.25">
      <c r="A1100">
        <v>1098</v>
      </c>
      <c r="B1100">
        <v>9</v>
      </c>
      <c r="C1100" t="s">
        <v>273</v>
      </c>
      <c r="D1100" t="s">
        <v>273</v>
      </c>
      <c r="E1100" t="s">
        <v>80</v>
      </c>
      <c r="F1100">
        <v>9.4070000000000004E-3</v>
      </c>
      <c r="G1100">
        <v>553.53700000000003</v>
      </c>
      <c r="H1100">
        <v>305.89600000000002</v>
      </c>
      <c r="I1100">
        <v>8.677092</v>
      </c>
      <c r="J1100">
        <v>0</v>
      </c>
      <c r="K1100">
        <v>8.0931879999999996</v>
      </c>
      <c r="L1100">
        <v>4.9939999999999998E-2</v>
      </c>
      <c r="M1100">
        <v>189.69985500000001</v>
      </c>
      <c r="N1100">
        <v>-242.46244300000001</v>
      </c>
      <c r="O1100">
        <v>-1.570543</v>
      </c>
      <c r="P1100">
        <v>189.697891</v>
      </c>
      <c r="Q1100">
        <v>-242.464249</v>
      </c>
      <c r="R1100">
        <v>-1.570341</v>
      </c>
      <c r="S1100">
        <v>0.26676899999999998</v>
      </c>
      <c r="T1100">
        <v>2.02E-4</v>
      </c>
    </row>
    <row r="1101" spans="1:20" x14ac:dyDescent="0.25">
      <c r="A1101">
        <v>1099</v>
      </c>
      <c r="B1101">
        <v>9</v>
      </c>
      <c r="C1101" t="s">
        <v>273</v>
      </c>
      <c r="D1101" t="s">
        <v>273</v>
      </c>
      <c r="E1101" t="s">
        <v>80</v>
      </c>
      <c r="F1101">
        <v>1.7916999999999999E-2</v>
      </c>
      <c r="G1101">
        <v>503.15699999999998</v>
      </c>
      <c r="H1101">
        <v>232.69900000000001</v>
      </c>
      <c r="I1101">
        <v>7.0889300000000004</v>
      </c>
      <c r="J1101">
        <v>0</v>
      </c>
      <c r="K1101">
        <v>8.0560449999999992</v>
      </c>
      <c r="L1101">
        <v>-5.0279999999999998E-2</v>
      </c>
      <c r="M1101">
        <v>189.688872</v>
      </c>
      <c r="N1101">
        <v>-243.18086500000001</v>
      </c>
      <c r="O1101">
        <v>-1.5707960000000001</v>
      </c>
      <c r="P1101">
        <v>189.69818100000001</v>
      </c>
      <c r="Q1101">
        <v>-243.190674</v>
      </c>
      <c r="R1101">
        <v>-1.570835</v>
      </c>
      <c r="S1101">
        <v>1.3522479999999999</v>
      </c>
      <c r="T1101">
        <v>4.0000000000000003E-5</v>
      </c>
    </row>
    <row r="1102" spans="1:20" x14ac:dyDescent="0.25">
      <c r="A1102">
        <v>1100</v>
      </c>
      <c r="B1102">
        <v>8</v>
      </c>
      <c r="C1102" t="s">
        <v>274</v>
      </c>
      <c r="D1102" t="s">
        <v>274</v>
      </c>
      <c r="E1102" t="s">
        <v>80</v>
      </c>
      <c r="F1102">
        <v>1.2541999999999999E-2</v>
      </c>
      <c r="G1102">
        <v>475.75599999999997</v>
      </c>
      <c r="H1102">
        <v>368.84300000000002</v>
      </c>
      <c r="I1102">
        <v>5.8996709999999997</v>
      </c>
      <c r="J1102">
        <v>0</v>
      </c>
      <c r="K1102">
        <v>8.0362989999999996</v>
      </c>
      <c r="L1102">
        <v>4.9312000000000002E-2</v>
      </c>
      <c r="M1102">
        <v>189.696935</v>
      </c>
      <c r="N1102">
        <v>-243.91330099999999</v>
      </c>
      <c r="O1102">
        <v>-1.570325</v>
      </c>
      <c r="P1102">
        <v>189.698196</v>
      </c>
      <c r="Q1102">
        <v>-243.914581</v>
      </c>
      <c r="R1102">
        <v>-1.570333</v>
      </c>
      <c r="S1102">
        <v>0.17972299999999999</v>
      </c>
      <c r="T1102">
        <v>7.9999999999999996E-6</v>
      </c>
    </row>
    <row r="1103" spans="1:20" x14ac:dyDescent="0.25">
      <c r="A1103">
        <v>1101</v>
      </c>
      <c r="B1103">
        <v>9</v>
      </c>
      <c r="C1103" t="s">
        <v>275</v>
      </c>
      <c r="D1103" t="s">
        <v>275</v>
      </c>
      <c r="E1103" t="s">
        <v>80</v>
      </c>
      <c r="F1103">
        <v>2.0961E-2</v>
      </c>
      <c r="G1103">
        <v>577.60400000000004</v>
      </c>
      <c r="H1103">
        <v>382.00299999999999</v>
      </c>
      <c r="I1103">
        <v>8.8044689999999992</v>
      </c>
      <c r="J1103">
        <v>0</v>
      </c>
      <c r="K1103">
        <v>8.0442169999999997</v>
      </c>
      <c r="L1103">
        <v>4.8510999999999999E-2</v>
      </c>
      <c r="M1103">
        <v>189.69631100000001</v>
      </c>
      <c r="N1103">
        <v>-244.88415900000001</v>
      </c>
      <c r="O1103">
        <v>-1.5696270000000001</v>
      </c>
      <c r="P1103">
        <v>189.69825700000001</v>
      </c>
      <c r="Q1103">
        <v>-244.87915000000001</v>
      </c>
      <c r="R1103">
        <v>-1.5704279999999999</v>
      </c>
      <c r="S1103">
        <v>0.53731700000000004</v>
      </c>
      <c r="T1103">
        <v>8.0199999999999998E-4</v>
      </c>
    </row>
    <row r="1104" spans="1:20" x14ac:dyDescent="0.25">
      <c r="A1104">
        <v>1102</v>
      </c>
      <c r="B1104">
        <v>9</v>
      </c>
      <c r="C1104" t="s">
        <v>275</v>
      </c>
      <c r="D1104" t="s">
        <v>275</v>
      </c>
      <c r="E1104" t="s">
        <v>80</v>
      </c>
      <c r="F1104">
        <v>2.7979E-2</v>
      </c>
      <c r="G1104">
        <v>673.49199999999996</v>
      </c>
      <c r="H1104">
        <v>343.29700000000003</v>
      </c>
      <c r="I1104">
        <v>6.305301</v>
      </c>
      <c r="J1104">
        <v>0</v>
      </c>
      <c r="K1104">
        <v>8.0621849999999995</v>
      </c>
      <c r="L1104">
        <v>-5.0132999999999997E-2</v>
      </c>
      <c r="M1104">
        <v>189.674847</v>
      </c>
      <c r="N1104">
        <v>-245.583921</v>
      </c>
      <c r="O1104">
        <v>-1.5721609999999999</v>
      </c>
      <c r="P1104">
        <v>189.698441</v>
      </c>
      <c r="Q1104">
        <v>-245.604095</v>
      </c>
      <c r="R1104">
        <v>-1.571002</v>
      </c>
      <c r="S1104">
        <v>3.1042550000000002</v>
      </c>
      <c r="T1104">
        <v>1.16E-3</v>
      </c>
    </row>
    <row r="1105" spans="1:20" x14ac:dyDescent="0.25">
      <c r="A1105">
        <v>1103</v>
      </c>
      <c r="B1105">
        <v>10</v>
      </c>
      <c r="C1105" t="s">
        <v>276</v>
      </c>
      <c r="D1105" t="s">
        <v>276</v>
      </c>
      <c r="E1105" t="s">
        <v>80</v>
      </c>
      <c r="F1105">
        <v>4.9114999999999999E-2</v>
      </c>
      <c r="G1105">
        <v>788.42399999999998</v>
      </c>
      <c r="H1105">
        <v>344.89499999999998</v>
      </c>
      <c r="I1105">
        <v>6.7984859999999996</v>
      </c>
      <c r="J1105">
        <v>0</v>
      </c>
      <c r="K1105">
        <v>8.0755409999999994</v>
      </c>
      <c r="L1105">
        <v>4.8674000000000002E-2</v>
      </c>
      <c r="M1105">
        <v>189.689064</v>
      </c>
      <c r="N1105">
        <v>-246.32634300000001</v>
      </c>
      <c r="O1105">
        <v>-1.5716049999999999</v>
      </c>
      <c r="P1105">
        <v>189.698273</v>
      </c>
      <c r="Q1105">
        <v>-246.330444</v>
      </c>
      <c r="R1105">
        <v>-1.5705519999999999</v>
      </c>
      <c r="S1105">
        <v>1.0080750000000001</v>
      </c>
      <c r="T1105">
        <v>1.0529999999999999E-3</v>
      </c>
    </row>
    <row r="1106" spans="1:20" x14ac:dyDescent="0.25">
      <c r="A1106">
        <v>1104</v>
      </c>
      <c r="B1106">
        <v>10</v>
      </c>
      <c r="C1106" t="s">
        <v>276</v>
      </c>
      <c r="D1106" t="s">
        <v>276</v>
      </c>
      <c r="E1106" t="s">
        <v>80</v>
      </c>
      <c r="F1106">
        <v>2.3278E-2</v>
      </c>
      <c r="G1106">
        <v>561.32500000000005</v>
      </c>
      <c r="H1106">
        <v>287.51799999999997</v>
      </c>
      <c r="I1106">
        <v>9.822756</v>
      </c>
      <c r="J1106">
        <v>0</v>
      </c>
      <c r="K1106">
        <v>8.0768310000000003</v>
      </c>
      <c r="L1106">
        <v>4.8965000000000002E-2</v>
      </c>
      <c r="M1106">
        <v>189.697125</v>
      </c>
      <c r="N1106">
        <v>-247.295343</v>
      </c>
      <c r="O1106">
        <v>-1.5716859999999999</v>
      </c>
      <c r="P1106">
        <v>189.69830300000001</v>
      </c>
      <c r="Q1106">
        <v>-247.29975899999999</v>
      </c>
      <c r="R1106">
        <v>-1.570559</v>
      </c>
      <c r="S1106">
        <v>0.45703100000000002</v>
      </c>
      <c r="T1106">
        <v>1.127E-3</v>
      </c>
    </row>
    <row r="1107" spans="1:20" x14ac:dyDescent="0.25">
      <c r="A1107">
        <v>1105</v>
      </c>
      <c r="B1107">
        <v>10</v>
      </c>
      <c r="C1107" t="s">
        <v>276</v>
      </c>
      <c r="D1107" t="s">
        <v>276</v>
      </c>
      <c r="E1107" t="s">
        <v>80</v>
      </c>
      <c r="F1107">
        <v>1.3495999999999999E-2</v>
      </c>
      <c r="G1107">
        <v>734.53300000000002</v>
      </c>
      <c r="H1107">
        <v>302.38</v>
      </c>
      <c r="I1107">
        <v>7.0880099999999997</v>
      </c>
      <c r="J1107">
        <v>0</v>
      </c>
      <c r="K1107">
        <v>8.0693959999999993</v>
      </c>
      <c r="L1107">
        <v>-4.9258000000000003E-2</v>
      </c>
      <c r="M1107">
        <v>189.705288</v>
      </c>
      <c r="N1107">
        <v>-248.033311</v>
      </c>
      <c r="O1107">
        <v>-1.571391</v>
      </c>
      <c r="P1107">
        <v>189.69841</v>
      </c>
      <c r="Q1107">
        <v>-248.026321</v>
      </c>
      <c r="R1107">
        <v>-1.571094</v>
      </c>
      <c r="S1107">
        <v>0.980576</v>
      </c>
      <c r="T1107">
        <v>2.9700000000000001E-4</v>
      </c>
    </row>
    <row r="1108" spans="1:20" x14ac:dyDescent="0.25">
      <c r="A1108">
        <v>1106</v>
      </c>
      <c r="B1108">
        <v>10</v>
      </c>
      <c r="C1108" t="s">
        <v>276</v>
      </c>
      <c r="D1108" t="s">
        <v>276</v>
      </c>
      <c r="E1108" t="s">
        <v>80</v>
      </c>
      <c r="F1108">
        <v>2.8621000000000001E-2</v>
      </c>
      <c r="G1108">
        <v>657.49800000000005</v>
      </c>
      <c r="H1108">
        <v>335.74700000000001</v>
      </c>
      <c r="I1108">
        <v>6.70139</v>
      </c>
      <c r="J1108">
        <v>0</v>
      </c>
      <c r="K1108">
        <v>8.0618440000000007</v>
      </c>
      <c r="L1108">
        <v>4.9047E-2</v>
      </c>
      <c r="M1108">
        <v>189.701775</v>
      </c>
      <c r="N1108">
        <v>-248.75645700000001</v>
      </c>
      <c r="O1108">
        <v>-1.570317</v>
      </c>
      <c r="P1108">
        <v>189.69825700000001</v>
      </c>
      <c r="Q1108">
        <v>-248.75216699999999</v>
      </c>
      <c r="R1108">
        <v>-1.5706119999999999</v>
      </c>
      <c r="S1108">
        <v>0.554782</v>
      </c>
      <c r="T1108">
        <v>2.9399999999999999E-4</v>
      </c>
    </row>
    <row r="1109" spans="1:20" x14ac:dyDescent="0.25">
      <c r="A1109">
        <v>1107</v>
      </c>
      <c r="B1109">
        <v>10</v>
      </c>
      <c r="C1109" t="s">
        <v>276</v>
      </c>
      <c r="D1109" t="s">
        <v>276</v>
      </c>
      <c r="E1109" t="s">
        <v>80</v>
      </c>
      <c r="F1109">
        <v>1.4593E-2</v>
      </c>
      <c r="G1109">
        <v>651.024</v>
      </c>
      <c r="H1109">
        <v>239.29499999999999</v>
      </c>
      <c r="I1109">
        <v>10.088997000000001</v>
      </c>
      <c r="J1109">
        <v>0</v>
      </c>
      <c r="K1109">
        <v>8.0585349999999991</v>
      </c>
      <c r="L1109">
        <v>4.8812000000000001E-2</v>
      </c>
      <c r="M1109">
        <v>189.73889199999999</v>
      </c>
      <c r="N1109">
        <v>-249.75986900000001</v>
      </c>
      <c r="O1109">
        <v>-1.5706610000000001</v>
      </c>
      <c r="P1109">
        <v>189.69818100000001</v>
      </c>
      <c r="Q1109">
        <v>-249.719269</v>
      </c>
      <c r="R1109">
        <v>-1.57064</v>
      </c>
      <c r="S1109">
        <v>5.7495919999999998</v>
      </c>
      <c r="T1109">
        <v>2.1999999999999999E-5</v>
      </c>
    </row>
    <row r="1110" spans="1:20" x14ac:dyDescent="0.25">
      <c r="A1110">
        <v>1108</v>
      </c>
      <c r="B1110">
        <v>10</v>
      </c>
      <c r="C1110" t="s">
        <v>276</v>
      </c>
      <c r="D1110" t="s">
        <v>276</v>
      </c>
      <c r="E1110" t="s">
        <v>80</v>
      </c>
      <c r="F1110">
        <v>2.0978E-2</v>
      </c>
      <c r="G1110">
        <v>1059.0229999999999</v>
      </c>
      <c r="H1110">
        <v>568.43799999999999</v>
      </c>
      <c r="I1110">
        <v>7.4615280000000004</v>
      </c>
      <c r="J1110">
        <v>0</v>
      </c>
      <c r="K1110">
        <v>8.0610239999999997</v>
      </c>
      <c r="L1110">
        <v>-5.0520000000000002E-2</v>
      </c>
      <c r="M1110">
        <v>189.69596799999999</v>
      </c>
      <c r="N1110">
        <v>-250.44443200000001</v>
      </c>
      <c r="O1110">
        <v>-1.571107</v>
      </c>
      <c r="P1110">
        <v>189.69818100000001</v>
      </c>
      <c r="Q1110">
        <v>-250.444626</v>
      </c>
      <c r="R1110">
        <v>-1.5712200000000001</v>
      </c>
      <c r="S1110">
        <v>0.22218399999999999</v>
      </c>
      <c r="T1110">
        <v>1.13E-4</v>
      </c>
    </row>
    <row r="1111" spans="1:20" x14ac:dyDescent="0.25">
      <c r="A1111">
        <v>1109</v>
      </c>
      <c r="B1111">
        <v>9</v>
      </c>
      <c r="C1111" t="s">
        <v>699</v>
      </c>
      <c r="D1111" t="s">
        <v>699</v>
      </c>
      <c r="E1111" t="s">
        <v>80</v>
      </c>
      <c r="F1111">
        <v>1.7826999999999999E-2</v>
      </c>
      <c r="G1111">
        <v>568.30600000000004</v>
      </c>
      <c r="H1111">
        <v>467.34</v>
      </c>
      <c r="I1111">
        <v>7.1477329999999997</v>
      </c>
      <c r="J1111">
        <v>0</v>
      </c>
      <c r="K1111">
        <v>8.0648230000000005</v>
      </c>
      <c r="L1111">
        <v>4.8452000000000002E-2</v>
      </c>
      <c r="M1111">
        <v>189.70409100000001</v>
      </c>
      <c r="N1111">
        <v>-251.16423900000001</v>
      </c>
      <c r="O1111">
        <v>-1.5717540000000001</v>
      </c>
      <c r="P1111">
        <v>189.69781499999999</v>
      </c>
      <c r="Q1111">
        <v>-251.170334</v>
      </c>
      <c r="R1111">
        <v>-1.5708120000000001</v>
      </c>
      <c r="S1111">
        <v>0.87485800000000002</v>
      </c>
      <c r="T1111">
        <v>9.4200000000000002E-4</v>
      </c>
    </row>
    <row r="1112" spans="1:20" x14ac:dyDescent="0.25">
      <c r="A1112">
        <v>1110</v>
      </c>
      <c r="B1112">
        <v>9</v>
      </c>
      <c r="C1112" t="s">
        <v>699</v>
      </c>
      <c r="D1112" t="s">
        <v>699</v>
      </c>
      <c r="E1112" t="s">
        <v>80</v>
      </c>
      <c r="F1112">
        <v>2.2328000000000001E-2</v>
      </c>
      <c r="G1112">
        <v>1032.885</v>
      </c>
      <c r="H1112">
        <v>395.26299999999998</v>
      </c>
      <c r="I1112">
        <v>8.5070180000000004</v>
      </c>
      <c r="J1112">
        <v>0</v>
      </c>
      <c r="K1112">
        <v>8.1089649999999995</v>
      </c>
      <c r="L1112">
        <v>4.7114000000000003E-2</v>
      </c>
      <c r="M1112">
        <v>189.70105899999999</v>
      </c>
      <c r="N1112">
        <v>-252.137282</v>
      </c>
      <c r="O1112">
        <v>-1.571299</v>
      </c>
      <c r="P1112">
        <v>189.69747899999999</v>
      </c>
      <c r="Q1112">
        <v>-252.13948099999999</v>
      </c>
      <c r="R1112">
        <v>-1.5708949999999999</v>
      </c>
      <c r="S1112">
        <v>0.420099</v>
      </c>
      <c r="T1112">
        <v>4.0499999999999998E-4</v>
      </c>
    </row>
    <row r="1113" spans="1:20" x14ac:dyDescent="0.25">
      <c r="A1113">
        <v>1111</v>
      </c>
      <c r="B1113">
        <v>9</v>
      </c>
      <c r="C1113" t="s">
        <v>699</v>
      </c>
      <c r="D1113" t="s">
        <v>699</v>
      </c>
      <c r="E1113" t="s">
        <v>80</v>
      </c>
      <c r="F1113">
        <v>3.9090000000000001E-3</v>
      </c>
      <c r="G1113">
        <v>859.76</v>
      </c>
      <c r="H1113">
        <v>320.05799999999999</v>
      </c>
      <c r="I1113">
        <v>6.5667600000000004</v>
      </c>
      <c r="J1113">
        <v>0</v>
      </c>
      <c r="K1113">
        <v>8.3198589999999992</v>
      </c>
      <c r="L1113">
        <v>-4.2790000000000002E-2</v>
      </c>
      <c r="M1113">
        <v>189.69955400000001</v>
      </c>
      <c r="N1113">
        <v>-252.881192</v>
      </c>
      <c r="O1113">
        <v>-1.571847</v>
      </c>
      <c r="P1113">
        <v>189.69729599999999</v>
      </c>
      <c r="Q1113">
        <v>-252.87866199999999</v>
      </c>
      <c r="R1113">
        <v>-1.57138</v>
      </c>
      <c r="S1113">
        <v>0.33904899999999999</v>
      </c>
      <c r="T1113">
        <v>4.6700000000000002E-4</v>
      </c>
    </row>
    <row r="1114" spans="1:20" x14ac:dyDescent="0.25">
      <c r="A1114">
        <v>1112</v>
      </c>
      <c r="B1114">
        <v>9</v>
      </c>
      <c r="C1114" t="s">
        <v>699</v>
      </c>
      <c r="D1114" t="s">
        <v>699</v>
      </c>
      <c r="E1114" t="s">
        <v>80</v>
      </c>
      <c r="F1114">
        <v>1.8291000000000002E-2</v>
      </c>
      <c r="G1114">
        <v>994.10699999999997</v>
      </c>
      <c r="H1114">
        <v>251.15299999999999</v>
      </c>
      <c r="I1114">
        <v>9.0921800000000008</v>
      </c>
      <c r="J1114">
        <v>0</v>
      </c>
      <c r="K1114">
        <v>8.7941369999999992</v>
      </c>
      <c r="L1114">
        <v>-3.6717E-2</v>
      </c>
      <c r="M1114">
        <v>189.69830899999999</v>
      </c>
      <c r="N1114">
        <v>-253.90701100000001</v>
      </c>
      <c r="O1114">
        <v>-1.5707629999999999</v>
      </c>
      <c r="P1114">
        <v>189.69683800000001</v>
      </c>
      <c r="Q1114">
        <v>-253.906464</v>
      </c>
      <c r="R1114">
        <v>-1.5713900000000001</v>
      </c>
      <c r="S1114">
        <v>0.156944</v>
      </c>
      <c r="T1114">
        <v>6.2699999999999995E-4</v>
      </c>
    </row>
    <row r="1115" spans="1:20" x14ac:dyDescent="0.25">
      <c r="A1115">
        <v>1113</v>
      </c>
      <c r="B1115">
        <v>9</v>
      </c>
      <c r="C1115" t="s">
        <v>699</v>
      </c>
      <c r="D1115" t="s">
        <v>699</v>
      </c>
      <c r="E1115" t="s">
        <v>80</v>
      </c>
      <c r="F1115">
        <v>1.9334E-2</v>
      </c>
      <c r="G1115">
        <v>612.06600000000003</v>
      </c>
      <c r="H1115">
        <v>356.06400000000002</v>
      </c>
      <c r="I1115">
        <v>7.713336</v>
      </c>
      <c r="J1115">
        <v>0</v>
      </c>
      <c r="K1115">
        <v>9.2269089999999991</v>
      </c>
      <c r="L1115">
        <v>3.2039999999999999E-2</v>
      </c>
      <c r="M1115">
        <v>189.69251800000001</v>
      </c>
      <c r="N1115">
        <v>-254.712693</v>
      </c>
      <c r="O1115">
        <v>-1.570254</v>
      </c>
      <c r="P1115">
        <v>189.69639599999999</v>
      </c>
      <c r="Q1115">
        <v>-254.71933000000001</v>
      </c>
      <c r="R1115">
        <v>-1.5710489999999999</v>
      </c>
      <c r="S1115">
        <v>0.76868800000000004</v>
      </c>
      <c r="T1115">
        <v>7.9500000000000003E-4</v>
      </c>
    </row>
    <row r="1116" spans="1:20" x14ac:dyDescent="0.25">
      <c r="A1116">
        <v>1114</v>
      </c>
      <c r="B1116">
        <v>9</v>
      </c>
      <c r="C1116" t="s">
        <v>699</v>
      </c>
      <c r="D1116" t="s">
        <v>699</v>
      </c>
      <c r="E1116" t="s">
        <v>80</v>
      </c>
      <c r="F1116">
        <v>6.0910000000000001E-3</v>
      </c>
      <c r="G1116">
        <v>539.33900000000006</v>
      </c>
      <c r="H1116">
        <v>347.47399999999999</v>
      </c>
      <c r="I1116">
        <v>10.711052</v>
      </c>
      <c r="J1116">
        <v>0</v>
      </c>
      <c r="K1116">
        <v>9.8564790000000002</v>
      </c>
      <c r="L1116">
        <v>2.3219E-2</v>
      </c>
      <c r="M1116">
        <v>189.69685200000001</v>
      </c>
      <c r="N1116">
        <v>-255.86119299999999</v>
      </c>
      <c r="O1116">
        <v>-1.571539</v>
      </c>
      <c r="P1116">
        <v>189.69581600000001</v>
      </c>
      <c r="Q1116">
        <v>-255.86705000000001</v>
      </c>
      <c r="R1116">
        <v>-1.571169</v>
      </c>
      <c r="S1116">
        <v>0.59485500000000002</v>
      </c>
      <c r="T1116">
        <v>3.6999999999999999E-4</v>
      </c>
    </row>
    <row r="1117" spans="1:20" x14ac:dyDescent="0.25">
      <c r="A1117">
        <v>1115</v>
      </c>
      <c r="B1117">
        <v>9</v>
      </c>
      <c r="C1117" t="s">
        <v>699</v>
      </c>
      <c r="D1117" t="s">
        <v>699</v>
      </c>
      <c r="E1117" t="s">
        <v>80</v>
      </c>
      <c r="F1117">
        <v>1.1401E-2</v>
      </c>
      <c r="G1117">
        <v>675.07299999999998</v>
      </c>
      <c r="H1117">
        <v>322.36</v>
      </c>
      <c r="I1117">
        <v>8.1148600000000002</v>
      </c>
      <c r="J1117">
        <v>0</v>
      </c>
      <c r="K1117">
        <v>10.349515999999999</v>
      </c>
      <c r="L1117">
        <v>-1.7093000000000001E-2</v>
      </c>
      <c r="M1117">
        <v>189.694264</v>
      </c>
      <c r="N1117">
        <v>-256.77746300000001</v>
      </c>
      <c r="O1117">
        <v>-1.571426</v>
      </c>
      <c r="P1117">
        <v>189.69537399999999</v>
      </c>
      <c r="Q1117">
        <v>-256.778931</v>
      </c>
      <c r="R1117">
        <v>-1.5714079999999999</v>
      </c>
      <c r="S1117">
        <v>0.18395700000000001</v>
      </c>
      <c r="T1117">
        <v>1.8E-5</v>
      </c>
    </row>
    <row r="1118" spans="1:20" x14ac:dyDescent="0.25">
      <c r="A1118">
        <v>1116</v>
      </c>
      <c r="B1118">
        <v>10</v>
      </c>
      <c r="C1118" t="s">
        <v>511</v>
      </c>
      <c r="D1118" t="s">
        <v>511</v>
      </c>
      <c r="E1118" t="s">
        <v>80</v>
      </c>
      <c r="F1118">
        <v>4.927E-3</v>
      </c>
      <c r="G1118">
        <v>1141.116</v>
      </c>
      <c r="H1118">
        <v>353.43299999999999</v>
      </c>
      <c r="I1118">
        <v>9.4519570000000002</v>
      </c>
      <c r="J1118">
        <v>0</v>
      </c>
      <c r="K1118">
        <v>10.825621</v>
      </c>
      <c r="L1118">
        <v>1.1900000000000001E-2</v>
      </c>
      <c r="M1118">
        <v>189.689447</v>
      </c>
      <c r="N1118">
        <v>-257.72894600000001</v>
      </c>
      <c r="O1118">
        <v>-1.5712600000000001</v>
      </c>
      <c r="P1118">
        <v>189.69477800000001</v>
      </c>
      <c r="Q1118">
        <v>-257.73434400000002</v>
      </c>
      <c r="R1118">
        <v>-1.571312</v>
      </c>
      <c r="S1118">
        <v>0.75877700000000003</v>
      </c>
      <c r="T1118">
        <v>5.1999999999999997E-5</v>
      </c>
    </row>
    <row r="1119" spans="1:20" x14ac:dyDescent="0.25">
      <c r="A1119">
        <v>1117</v>
      </c>
      <c r="B1119">
        <v>11</v>
      </c>
      <c r="C1119" t="s">
        <v>277</v>
      </c>
      <c r="D1119" t="s">
        <v>277</v>
      </c>
      <c r="E1119" t="s">
        <v>80</v>
      </c>
      <c r="F1119">
        <v>2.8309000000000001E-2</v>
      </c>
      <c r="G1119">
        <v>886.91200000000003</v>
      </c>
      <c r="H1119">
        <v>329.56299999999999</v>
      </c>
      <c r="I1119">
        <v>14.477361999999999</v>
      </c>
      <c r="J1119">
        <v>0</v>
      </c>
      <c r="K1119">
        <v>11.441566</v>
      </c>
      <c r="L1119">
        <v>5.4660000000000004E-3</v>
      </c>
      <c r="M1119">
        <v>189.700638</v>
      </c>
      <c r="N1119">
        <v>-259.079725</v>
      </c>
      <c r="O1119">
        <v>-1.5712619999999999</v>
      </c>
      <c r="P1119">
        <v>189.69387800000001</v>
      </c>
      <c r="Q1119">
        <v>-259.073669</v>
      </c>
      <c r="R1119">
        <v>-1.5714379999999999</v>
      </c>
      <c r="S1119">
        <v>0.90754000000000001</v>
      </c>
      <c r="T1119">
        <v>1.76E-4</v>
      </c>
    </row>
    <row r="1120" spans="1:20" x14ac:dyDescent="0.25">
      <c r="A1120">
        <v>1118</v>
      </c>
      <c r="B1120">
        <v>10</v>
      </c>
      <c r="C1120" t="s">
        <v>278</v>
      </c>
      <c r="D1120" t="s">
        <v>278</v>
      </c>
      <c r="E1120" t="s">
        <v>80</v>
      </c>
      <c r="F1120">
        <v>2.1977E-2</v>
      </c>
      <c r="G1120">
        <v>841.53700000000003</v>
      </c>
      <c r="H1120">
        <v>353.291</v>
      </c>
      <c r="I1120">
        <v>9.9001730000000006</v>
      </c>
      <c r="J1120">
        <v>0</v>
      </c>
      <c r="K1120">
        <v>11.885399</v>
      </c>
      <c r="L1120">
        <v>-3.179E-3</v>
      </c>
      <c r="M1120">
        <v>189.68324899999999</v>
      </c>
      <c r="N1120">
        <v>-260.12395600000002</v>
      </c>
      <c r="O1120">
        <v>-1.5728059999999999</v>
      </c>
      <c r="P1120">
        <v>189.69319200000001</v>
      </c>
      <c r="Q1120">
        <v>-260.12567100000001</v>
      </c>
      <c r="R1120">
        <v>-1.571501</v>
      </c>
      <c r="S1120">
        <v>1.0089539999999999</v>
      </c>
      <c r="T1120">
        <v>1.305E-3</v>
      </c>
    </row>
    <row r="1121" spans="1:20" x14ac:dyDescent="0.25">
      <c r="A1121">
        <v>1119</v>
      </c>
      <c r="B1121">
        <v>10</v>
      </c>
      <c r="C1121" t="s">
        <v>278</v>
      </c>
      <c r="D1121" t="s">
        <v>278</v>
      </c>
      <c r="E1121" t="s">
        <v>80</v>
      </c>
      <c r="F1121">
        <v>5.1192000000000001E-2</v>
      </c>
      <c r="G1121">
        <v>610.39700000000005</v>
      </c>
      <c r="H1121">
        <v>358.19200000000001</v>
      </c>
      <c r="I1121">
        <v>14.226725999999999</v>
      </c>
      <c r="J1121">
        <v>0</v>
      </c>
      <c r="K1121">
        <v>12.433903000000001</v>
      </c>
      <c r="L1121">
        <v>2.5000000000000001E-5</v>
      </c>
      <c r="M1121">
        <v>189.69733500000001</v>
      </c>
      <c r="N1121">
        <v>-261.59037699999999</v>
      </c>
      <c r="O1121">
        <v>-1.5710580000000001</v>
      </c>
      <c r="P1121">
        <v>189.69224500000001</v>
      </c>
      <c r="Q1121">
        <v>-261.58874500000002</v>
      </c>
      <c r="R1121">
        <v>-1.571474</v>
      </c>
      <c r="S1121">
        <v>0.53450399999999998</v>
      </c>
      <c r="T1121">
        <v>4.1599999999999997E-4</v>
      </c>
    </row>
    <row r="1122" spans="1:20" x14ac:dyDescent="0.25">
      <c r="A1122">
        <v>1120</v>
      </c>
      <c r="B1122">
        <v>10</v>
      </c>
      <c r="C1122" t="s">
        <v>278</v>
      </c>
      <c r="D1122" t="s">
        <v>278</v>
      </c>
      <c r="E1122" t="s">
        <v>80</v>
      </c>
      <c r="F1122">
        <v>1.5474999999999999E-2</v>
      </c>
      <c r="G1122">
        <v>976.51199999999994</v>
      </c>
      <c r="H1122">
        <v>433.23500000000001</v>
      </c>
      <c r="I1122">
        <v>10.871798999999999</v>
      </c>
      <c r="J1122">
        <v>0</v>
      </c>
      <c r="K1122">
        <v>12.602331</v>
      </c>
      <c r="L1122">
        <v>3.1419999999999998E-3</v>
      </c>
      <c r="M1122">
        <v>189.67014</v>
      </c>
      <c r="N1122">
        <v>-262.69447000000002</v>
      </c>
      <c r="O1122">
        <v>-1.573658</v>
      </c>
      <c r="P1122">
        <v>189.69160500000001</v>
      </c>
      <c r="Q1122">
        <v>-262.71871900000002</v>
      </c>
      <c r="R1122">
        <v>-1.571364</v>
      </c>
      <c r="S1122">
        <v>3.2384750000000002</v>
      </c>
      <c r="T1122">
        <v>2.294E-3</v>
      </c>
    </row>
    <row r="1123" spans="1:20" x14ac:dyDescent="0.25">
      <c r="A1123">
        <v>1121</v>
      </c>
      <c r="B1123">
        <v>10</v>
      </c>
      <c r="C1123" t="s">
        <v>278</v>
      </c>
      <c r="D1123" t="s">
        <v>278</v>
      </c>
      <c r="E1123" t="s">
        <v>80</v>
      </c>
      <c r="F1123">
        <v>1.2206E-2</v>
      </c>
      <c r="G1123">
        <v>691.06700000000001</v>
      </c>
      <c r="H1123">
        <v>374.23500000000001</v>
      </c>
      <c r="I1123">
        <v>12.03168</v>
      </c>
      <c r="J1123">
        <v>0</v>
      </c>
      <c r="K1123">
        <v>12.436750999999999</v>
      </c>
      <c r="L1123">
        <v>-1.1956E-2</v>
      </c>
      <c r="M1123">
        <v>189.69299100000001</v>
      </c>
      <c r="N1123">
        <v>-263.84290299999998</v>
      </c>
      <c r="O1123">
        <v>-1.5709839999999999</v>
      </c>
      <c r="P1123">
        <v>189.69091800000001</v>
      </c>
      <c r="Q1123">
        <v>-263.84646600000002</v>
      </c>
      <c r="R1123">
        <v>-1.571423</v>
      </c>
      <c r="S1123">
        <v>0.41224899999999998</v>
      </c>
      <c r="T1123">
        <v>4.3899999999999999E-4</v>
      </c>
    </row>
    <row r="1124" spans="1:20" x14ac:dyDescent="0.25">
      <c r="A1124">
        <v>1122</v>
      </c>
      <c r="B1124">
        <v>9</v>
      </c>
      <c r="C1124" t="s">
        <v>279</v>
      </c>
      <c r="D1124" t="s">
        <v>279</v>
      </c>
      <c r="E1124" t="s">
        <v>80</v>
      </c>
      <c r="F1124">
        <v>8.8850000000000005E-3</v>
      </c>
      <c r="G1124">
        <v>965.59</v>
      </c>
      <c r="H1124">
        <v>375.41199999999998</v>
      </c>
      <c r="I1124">
        <v>12.99878</v>
      </c>
      <c r="J1124">
        <v>0</v>
      </c>
      <c r="K1124">
        <v>11.993921</v>
      </c>
      <c r="L1124">
        <v>-2.1576999999999999E-2</v>
      </c>
      <c r="M1124">
        <v>189.69182799999999</v>
      </c>
      <c r="N1124">
        <v>-265.31017800000001</v>
      </c>
      <c r="O1124">
        <v>-1.5713429999999999</v>
      </c>
      <c r="P1124">
        <v>189.69000199999999</v>
      </c>
      <c r="Q1124">
        <v>-265.31085200000001</v>
      </c>
      <c r="R1124">
        <v>-1.5714840000000001</v>
      </c>
      <c r="S1124">
        <v>0.1946</v>
      </c>
      <c r="T1124">
        <v>1.3999999999999999E-4</v>
      </c>
    </row>
    <row r="1125" spans="1:20" x14ac:dyDescent="0.25">
      <c r="A1125">
        <v>1123</v>
      </c>
      <c r="B1125">
        <v>9</v>
      </c>
      <c r="C1125" t="s">
        <v>280</v>
      </c>
      <c r="D1125" t="s">
        <v>280</v>
      </c>
      <c r="E1125" t="s">
        <v>80</v>
      </c>
      <c r="F1125">
        <v>1.0815E-2</v>
      </c>
      <c r="G1125">
        <v>991.56600000000003</v>
      </c>
      <c r="H1125">
        <v>415.02</v>
      </c>
      <c r="I1125">
        <v>9.8477370000000004</v>
      </c>
      <c r="J1125">
        <v>0</v>
      </c>
      <c r="K1125">
        <v>11.641731999999999</v>
      </c>
      <c r="L1125">
        <v>2.4427999999999998E-2</v>
      </c>
      <c r="M1125">
        <v>189.686575</v>
      </c>
      <c r="N1125">
        <v>-266.37347799999998</v>
      </c>
      <c r="O1125">
        <v>-1.571018</v>
      </c>
      <c r="P1125">
        <v>189.68926999999999</v>
      </c>
      <c r="Q1125">
        <v>-266.37240600000001</v>
      </c>
      <c r="R1125">
        <v>-1.5712839999999999</v>
      </c>
      <c r="S1125">
        <v>0.29005500000000001</v>
      </c>
      <c r="T1125">
        <v>2.6699999999999998E-4</v>
      </c>
    </row>
    <row r="1126" spans="1:20" x14ac:dyDescent="0.25">
      <c r="A1126">
        <v>1124</v>
      </c>
      <c r="B1126">
        <v>9</v>
      </c>
      <c r="C1126" t="s">
        <v>280</v>
      </c>
      <c r="D1126" t="s">
        <v>280</v>
      </c>
      <c r="E1126" t="s">
        <v>80</v>
      </c>
      <c r="F1126">
        <v>2.5590999999999999E-2</v>
      </c>
      <c r="G1126">
        <v>1030.9380000000001</v>
      </c>
      <c r="H1126">
        <v>387.8</v>
      </c>
      <c r="I1126">
        <v>11.812637</v>
      </c>
      <c r="J1126">
        <v>0</v>
      </c>
      <c r="K1126">
        <v>11.261651000000001</v>
      </c>
      <c r="L1126">
        <v>2.7999E-2</v>
      </c>
      <c r="M1126">
        <v>189.68413200000001</v>
      </c>
      <c r="N1126">
        <v>-267.745161</v>
      </c>
      <c r="O1126">
        <v>-1.571669</v>
      </c>
      <c r="P1126">
        <v>189.68855300000001</v>
      </c>
      <c r="Q1126">
        <v>-267.74331699999999</v>
      </c>
      <c r="R1126">
        <v>-1.5712079999999999</v>
      </c>
      <c r="S1126">
        <v>0.478995</v>
      </c>
      <c r="T1126">
        <v>4.6200000000000001E-4</v>
      </c>
    </row>
    <row r="1127" spans="1:20" x14ac:dyDescent="0.25">
      <c r="A1127">
        <v>1125</v>
      </c>
      <c r="B1127">
        <v>10</v>
      </c>
      <c r="C1127" t="s">
        <v>281</v>
      </c>
      <c r="D1127" t="s">
        <v>281</v>
      </c>
      <c r="E1127" t="s">
        <v>80</v>
      </c>
      <c r="F1127">
        <v>1.2011000000000001E-2</v>
      </c>
      <c r="G1127">
        <v>595.52800000000002</v>
      </c>
      <c r="H1127">
        <v>320.685</v>
      </c>
      <c r="I1127">
        <v>9.6502920000000003</v>
      </c>
      <c r="J1127">
        <v>0</v>
      </c>
      <c r="K1127">
        <v>11.059844999999999</v>
      </c>
      <c r="L1127">
        <v>-2.9732999999999999E-2</v>
      </c>
      <c r="M1127">
        <v>189.687138</v>
      </c>
      <c r="N1127">
        <v>-268.74535300000002</v>
      </c>
      <c r="O1127">
        <v>-1.571491</v>
      </c>
      <c r="P1127">
        <v>189.68812600000001</v>
      </c>
      <c r="Q1127">
        <v>-268.74636800000002</v>
      </c>
      <c r="R1127">
        <v>-1.5714859999999999</v>
      </c>
      <c r="S1127">
        <v>0.14171600000000001</v>
      </c>
      <c r="T1127">
        <v>5.0000000000000004E-6</v>
      </c>
    </row>
    <row r="1128" spans="1:20" x14ac:dyDescent="0.25">
      <c r="A1128">
        <v>1126</v>
      </c>
      <c r="B1128">
        <v>11</v>
      </c>
      <c r="C1128" t="s">
        <v>282</v>
      </c>
      <c r="D1128" t="s">
        <v>282</v>
      </c>
      <c r="E1128" t="s">
        <v>80</v>
      </c>
      <c r="F1128">
        <v>3.1453000000000002E-2</v>
      </c>
      <c r="G1128">
        <v>996.03899999999999</v>
      </c>
      <c r="H1128">
        <v>241.06800000000001</v>
      </c>
      <c r="I1128">
        <v>13.557598</v>
      </c>
      <c r="J1128">
        <v>0</v>
      </c>
      <c r="K1128">
        <v>10.852003</v>
      </c>
      <c r="L1128">
        <v>-3.2571000000000003E-2</v>
      </c>
      <c r="M1128">
        <v>189.665773</v>
      </c>
      <c r="N1128">
        <v>-270.04202900000001</v>
      </c>
      <c r="O1128">
        <v>-1.572719</v>
      </c>
      <c r="P1128">
        <v>189.687332</v>
      </c>
      <c r="Q1128">
        <v>-270.05969199999998</v>
      </c>
      <c r="R1128">
        <v>-1.5715410000000001</v>
      </c>
      <c r="S1128">
        <v>2.7871199999999998</v>
      </c>
      <c r="T1128">
        <v>1.178E-3</v>
      </c>
    </row>
    <row r="1129" spans="1:20" x14ac:dyDescent="0.25">
      <c r="A1129">
        <v>1127</v>
      </c>
      <c r="B1129">
        <v>11</v>
      </c>
      <c r="C1129" t="s">
        <v>282</v>
      </c>
      <c r="D1129" t="s">
        <v>282</v>
      </c>
      <c r="E1129" t="s">
        <v>80</v>
      </c>
      <c r="F1129">
        <v>6.9410000000000001E-3</v>
      </c>
      <c r="G1129">
        <v>665.61099999999999</v>
      </c>
      <c r="H1129">
        <v>325.48099999999999</v>
      </c>
      <c r="I1129">
        <v>11.157508999999999</v>
      </c>
      <c r="J1129">
        <v>0</v>
      </c>
      <c r="K1129">
        <v>10.700737</v>
      </c>
      <c r="L1129">
        <v>3.3062000000000001E-2</v>
      </c>
      <c r="M1129">
        <v>189.683978</v>
      </c>
      <c r="N1129">
        <v>-271.027807</v>
      </c>
      <c r="O1129">
        <v>-1.571051</v>
      </c>
      <c r="P1129">
        <v>189.68663000000001</v>
      </c>
      <c r="Q1129">
        <v>-271.028931</v>
      </c>
      <c r="R1129">
        <v>-1.5712410000000001</v>
      </c>
      <c r="S1129">
        <v>0.28805399999999998</v>
      </c>
      <c r="T1129">
        <v>1.9000000000000001E-4</v>
      </c>
    </row>
    <row r="1130" spans="1:20" x14ac:dyDescent="0.25">
      <c r="A1130">
        <v>1128</v>
      </c>
      <c r="B1130">
        <v>12</v>
      </c>
      <c r="C1130" t="s">
        <v>283</v>
      </c>
      <c r="D1130" t="s">
        <v>283</v>
      </c>
      <c r="E1130" t="s">
        <v>80</v>
      </c>
      <c r="F1130">
        <v>3.5880000000000002E-2</v>
      </c>
      <c r="G1130">
        <v>1341.8150000000001</v>
      </c>
      <c r="H1130">
        <v>396.11799999999999</v>
      </c>
      <c r="I1130">
        <v>11.885864</v>
      </c>
      <c r="J1130">
        <v>0</v>
      </c>
      <c r="K1130">
        <v>10.533313</v>
      </c>
      <c r="L1130">
        <v>-3.3377999999999998E-2</v>
      </c>
      <c r="M1130">
        <v>189.69056</v>
      </c>
      <c r="N1130">
        <v>-271.98653100000001</v>
      </c>
      <c r="O1130">
        <v>-1.570263</v>
      </c>
      <c r="P1130">
        <v>189.68623400000001</v>
      </c>
      <c r="Q1130">
        <v>-271.98379499999999</v>
      </c>
      <c r="R1130">
        <v>-1.571556</v>
      </c>
      <c r="S1130">
        <v>0.51185599999999998</v>
      </c>
      <c r="T1130">
        <v>1.2930000000000001E-3</v>
      </c>
    </row>
    <row r="1131" spans="1:20" x14ac:dyDescent="0.25">
      <c r="A1131">
        <v>1129</v>
      </c>
      <c r="B1131">
        <v>12</v>
      </c>
      <c r="C1131" t="s">
        <v>283</v>
      </c>
      <c r="D1131" t="s">
        <v>283</v>
      </c>
      <c r="E1131" t="s">
        <v>80</v>
      </c>
      <c r="F1131">
        <v>1.2272E-2</v>
      </c>
      <c r="G1131">
        <v>1189.0809999999999</v>
      </c>
      <c r="H1131">
        <v>426.61399999999998</v>
      </c>
      <c r="I1131">
        <v>15.468588</v>
      </c>
      <c r="J1131">
        <v>0</v>
      </c>
      <c r="K1131">
        <v>10.285553</v>
      </c>
      <c r="L1131">
        <v>-3.4988999999999999E-2</v>
      </c>
      <c r="M1131">
        <v>189.69476299999999</v>
      </c>
      <c r="N1131">
        <v>-273.24598099999997</v>
      </c>
      <c r="O1131">
        <v>-1.570797</v>
      </c>
      <c r="P1131">
        <v>189.68551600000001</v>
      </c>
      <c r="Q1131">
        <v>-273.23184199999997</v>
      </c>
      <c r="R1131">
        <v>-1.571561</v>
      </c>
      <c r="S1131">
        <v>1.689395</v>
      </c>
      <c r="T1131">
        <v>7.6400000000000003E-4</v>
      </c>
    </row>
    <row r="1132" spans="1:20" x14ac:dyDescent="0.25">
      <c r="A1132">
        <v>1130</v>
      </c>
      <c r="B1132">
        <v>14</v>
      </c>
      <c r="C1132" t="s">
        <v>605</v>
      </c>
      <c r="D1132" t="s">
        <v>605</v>
      </c>
      <c r="E1132" t="s">
        <v>80</v>
      </c>
      <c r="F1132">
        <v>3.6236999999999998E-2</v>
      </c>
      <c r="G1132">
        <v>1118.373</v>
      </c>
      <c r="H1132">
        <v>327.892</v>
      </c>
      <c r="I1132">
        <v>13.151301999999999</v>
      </c>
      <c r="J1132">
        <v>0</v>
      </c>
      <c r="K1132">
        <v>10.093731</v>
      </c>
      <c r="L1132">
        <v>3.6027000000000003E-2</v>
      </c>
      <c r="M1132">
        <v>189.705512</v>
      </c>
      <c r="N1132">
        <v>-274.16809499999999</v>
      </c>
      <c r="O1132">
        <v>-1.5710820000000001</v>
      </c>
      <c r="P1132">
        <v>189.68481399999999</v>
      </c>
      <c r="Q1132">
        <v>-274.14794899999998</v>
      </c>
      <c r="R1132">
        <v>-1.571234</v>
      </c>
      <c r="S1132">
        <v>2.8883770000000002</v>
      </c>
      <c r="T1132">
        <v>1.5200000000000001E-4</v>
      </c>
    </row>
    <row r="1133" spans="1:20" x14ac:dyDescent="0.25">
      <c r="A1133">
        <v>1131</v>
      </c>
      <c r="B1133">
        <v>12</v>
      </c>
      <c r="C1133" t="s">
        <v>700</v>
      </c>
      <c r="D1133" t="s">
        <v>700</v>
      </c>
      <c r="E1133" t="s">
        <v>80</v>
      </c>
      <c r="F1133">
        <v>5.2864000000000001E-2</v>
      </c>
      <c r="G1133">
        <v>757.67700000000002</v>
      </c>
      <c r="H1133">
        <v>300.25299999999999</v>
      </c>
      <c r="I1133">
        <v>11.365850999999999</v>
      </c>
      <c r="J1133">
        <v>0</v>
      </c>
      <c r="K1133">
        <v>9.9073019999999996</v>
      </c>
      <c r="L1133">
        <v>-3.7720999999999998E-2</v>
      </c>
      <c r="M1133">
        <v>189.68595500000001</v>
      </c>
      <c r="N1133">
        <v>-275.04898700000001</v>
      </c>
      <c r="O1133">
        <v>-1.5717110000000001</v>
      </c>
      <c r="P1133">
        <v>189.68443300000001</v>
      </c>
      <c r="Q1133">
        <v>-275.04699699999998</v>
      </c>
      <c r="R1133">
        <v>-1.571617</v>
      </c>
      <c r="S1133">
        <v>0.25052999999999997</v>
      </c>
      <c r="T1133">
        <v>9.3999999999999994E-5</v>
      </c>
    </row>
    <row r="1134" spans="1:20" x14ac:dyDescent="0.25">
      <c r="A1134">
        <v>1132</v>
      </c>
      <c r="B1134">
        <v>14</v>
      </c>
      <c r="C1134" t="s">
        <v>701</v>
      </c>
      <c r="D1134" t="s">
        <v>701</v>
      </c>
      <c r="E1134" t="s">
        <v>80</v>
      </c>
      <c r="F1134">
        <v>2.9211999999999998E-2</v>
      </c>
      <c r="G1134">
        <v>931.52700000000004</v>
      </c>
      <c r="H1134">
        <v>281.97300000000001</v>
      </c>
      <c r="I1134">
        <v>16.185143</v>
      </c>
      <c r="J1134">
        <v>0</v>
      </c>
      <c r="K1134">
        <v>9.6737640000000003</v>
      </c>
      <c r="L1134">
        <v>-3.9336000000000003E-2</v>
      </c>
      <c r="M1134">
        <v>189.68327300000001</v>
      </c>
      <c r="N1134">
        <v>-276.22014200000001</v>
      </c>
      <c r="O1134">
        <v>-1.57161</v>
      </c>
      <c r="P1134">
        <v>189.68373099999999</v>
      </c>
      <c r="Q1134">
        <v>-276.220551</v>
      </c>
      <c r="R1134">
        <v>-1.5716289999999999</v>
      </c>
      <c r="S1134">
        <v>6.1397E-2</v>
      </c>
      <c r="T1134">
        <v>2.0000000000000002E-5</v>
      </c>
    </row>
    <row r="1135" spans="1:20" x14ac:dyDescent="0.25">
      <c r="A1135">
        <v>1133</v>
      </c>
      <c r="B1135">
        <v>14</v>
      </c>
      <c r="C1135" t="s">
        <v>701</v>
      </c>
      <c r="D1135" t="s">
        <v>701</v>
      </c>
      <c r="E1135" t="s">
        <v>80</v>
      </c>
      <c r="F1135">
        <v>3.1981999999999997E-2</v>
      </c>
      <c r="G1135">
        <v>802.13199999999995</v>
      </c>
      <c r="H1135">
        <v>287.18400000000003</v>
      </c>
      <c r="I1135">
        <v>11.87284</v>
      </c>
      <c r="J1135">
        <v>0</v>
      </c>
      <c r="K1135">
        <v>9.5083310000000001</v>
      </c>
      <c r="L1135">
        <v>4.0460999999999997E-2</v>
      </c>
      <c r="M1135">
        <v>189.692398</v>
      </c>
      <c r="N1135">
        <v>-277.08434099999999</v>
      </c>
      <c r="O1135">
        <v>-1.5702149999999999</v>
      </c>
      <c r="P1135">
        <v>189.68306000000001</v>
      </c>
      <c r="Q1135">
        <v>-277.082855</v>
      </c>
      <c r="R1135">
        <v>-1.571231</v>
      </c>
      <c r="S1135">
        <v>0.94552999999999998</v>
      </c>
      <c r="T1135">
        <v>1.016E-3</v>
      </c>
    </row>
    <row r="1136" spans="1:20" x14ac:dyDescent="0.25">
      <c r="A1136">
        <v>1134</v>
      </c>
      <c r="B1136">
        <v>15</v>
      </c>
      <c r="C1136" t="s">
        <v>702</v>
      </c>
      <c r="D1136" t="s">
        <v>702</v>
      </c>
      <c r="E1136" t="s">
        <v>80</v>
      </c>
      <c r="F1136">
        <v>5.5037000000000003E-2</v>
      </c>
      <c r="G1136">
        <v>941.57299999999998</v>
      </c>
      <c r="H1136">
        <v>291.62099999999998</v>
      </c>
      <c r="I1136">
        <v>12.541869999999999</v>
      </c>
      <c r="J1136">
        <v>0</v>
      </c>
      <c r="K1136">
        <v>9.3474039999999992</v>
      </c>
      <c r="L1136">
        <v>-4.2645000000000002E-2</v>
      </c>
      <c r="M1136">
        <v>189.675299</v>
      </c>
      <c r="N1136">
        <v>-277.923383</v>
      </c>
      <c r="O1136">
        <v>-1.5717289999999999</v>
      </c>
      <c r="P1136">
        <v>189.682648</v>
      </c>
      <c r="Q1136">
        <v>-277.93057299999998</v>
      </c>
      <c r="R1136">
        <v>-1.5716650000000001</v>
      </c>
      <c r="S1136">
        <v>1.0280830000000001</v>
      </c>
      <c r="T1136">
        <v>6.4999999999999994E-5</v>
      </c>
    </row>
    <row r="1137" spans="1:20" x14ac:dyDescent="0.25">
      <c r="A1137">
        <v>1135</v>
      </c>
      <c r="B1137">
        <v>14</v>
      </c>
      <c r="C1137" t="s">
        <v>703</v>
      </c>
      <c r="D1137" t="s">
        <v>703</v>
      </c>
      <c r="E1137" t="s">
        <v>80</v>
      </c>
      <c r="F1137">
        <v>1.9238000000000002E-2</v>
      </c>
      <c r="G1137">
        <v>1936.702</v>
      </c>
      <c r="H1137">
        <v>420.83600000000001</v>
      </c>
      <c r="I1137">
        <v>15.772266999999999</v>
      </c>
      <c r="J1137">
        <v>0</v>
      </c>
      <c r="K1137">
        <v>9.1349830000000001</v>
      </c>
      <c r="L1137">
        <v>-4.3956000000000002E-2</v>
      </c>
      <c r="M1137">
        <v>189.67859300000001</v>
      </c>
      <c r="N1137">
        <v>-279.03548699999999</v>
      </c>
      <c r="O1137">
        <v>-1.572133</v>
      </c>
      <c r="P1137">
        <v>189.68177800000001</v>
      </c>
      <c r="Q1137">
        <v>-279.03842200000003</v>
      </c>
      <c r="R1137">
        <v>-1.5717559999999999</v>
      </c>
      <c r="S1137">
        <v>0.43307600000000002</v>
      </c>
      <c r="T1137">
        <v>3.77E-4</v>
      </c>
    </row>
    <row r="1138" spans="1:20" x14ac:dyDescent="0.25">
      <c r="A1138">
        <v>1136</v>
      </c>
      <c r="B1138">
        <v>15</v>
      </c>
      <c r="C1138" t="s">
        <v>704</v>
      </c>
      <c r="D1138" t="s">
        <v>704</v>
      </c>
      <c r="E1138" t="s">
        <v>80</v>
      </c>
      <c r="F1138">
        <v>3.5246E-2</v>
      </c>
      <c r="G1138">
        <v>876.73500000000001</v>
      </c>
      <c r="H1138">
        <v>253.01900000000001</v>
      </c>
      <c r="I1138">
        <v>12.795596</v>
      </c>
      <c r="J1138">
        <v>0</v>
      </c>
      <c r="K1138">
        <v>8.9692740000000004</v>
      </c>
      <c r="L1138">
        <v>4.4366000000000003E-2</v>
      </c>
      <c r="M1138">
        <v>189.68157600000001</v>
      </c>
      <c r="N1138">
        <v>-279.85311999999999</v>
      </c>
      <c r="O1138">
        <v>-1.5712090000000001</v>
      </c>
      <c r="P1138">
        <v>189.680939</v>
      </c>
      <c r="Q1138">
        <v>-279.85253899999998</v>
      </c>
      <c r="R1138">
        <v>-1.5713520000000001</v>
      </c>
      <c r="S1138">
        <v>8.6257E-2</v>
      </c>
      <c r="T1138">
        <v>1.4300000000000001E-4</v>
      </c>
    </row>
    <row r="1139" spans="1:20" x14ac:dyDescent="0.25">
      <c r="A1139">
        <v>1137</v>
      </c>
      <c r="B1139">
        <v>15</v>
      </c>
      <c r="C1139" t="s">
        <v>704</v>
      </c>
      <c r="D1139" t="s">
        <v>704</v>
      </c>
      <c r="E1139" t="s">
        <v>80</v>
      </c>
      <c r="F1139">
        <v>3.5598999999999999E-2</v>
      </c>
      <c r="G1139">
        <v>899.90200000000004</v>
      </c>
      <c r="H1139">
        <v>270.26799999999997</v>
      </c>
      <c r="I1139">
        <v>15.617742</v>
      </c>
      <c r="J1139">
        <v>0</v>
      </c>
      <c r="K1139">
        <v>8.5563040000000008</v>
      </c>
      <c r="L1139">
        <v>4.6418000000000001E-2</v>
      </c>
      <c r="M1139">
        <v>189.68481399999999</v>
      </c>
      <c r="N1139">
        <v>-280.91770600000001</v>
      </c>
      <c r="O1139">
        <v>-1.570462</v>
      </c>
      <c r="P1139">
        <v>189.680069</v>
      </c>
      <c r="Q1139">
        <v>-280.90365600000001</v>
      </c>
      <c r="R1139">
        <v>-1.5713630000000001</v>
      </c>
      <c r="S1139">
        <v>1.4829909999999999</v>
      </c>
      <c r="T1139">
        <v>9.01E-4</v>
      </c>
    </row>
    <row r="1140" spans="1:20" x14ac:dyDescent="0.25">
      <c r="A1140">
        <v>1138</v>
      </c>
      <c r="B1140">
        <v>16</v>
      </c>
      <c r="C1140" t="s">
        <v>705</v>
      </c>
      <c r="D1140" t="s">
        <v>705</v>
      </c>
      <c r="E1140" t="s">
        <v>80</v>
      </c>
      <c r="F1140">
        <v>3.3806999999999997E-2</v>
      </c>
      <c r="G1140">
        <v>1008.144</v>
      </c>
      <c r="H1140">
        <v>390.745</v>
      </c>
      <c r="I1140">
        <v>11.455546999999999</v>
      </c>
      <c r="J1140">
        <v>0</v>
      </c>
      <c r="K1140">
        <v>8.2474880000000006</v>
      </c>
      <c r="L1140">
        <v>-4.7812E-2</v>
      </c>
      <c r="M1140">
        <v>189.68053599999999</v>
      </c>
      <c r="N1140">
        <v>-281.65880299999998</v>
      </c>
      <c r="O1140">
        <v>-1.571852</v>
      </c>
      <c r="P1140">
        <v>189.67965699999999</v>
      </c>
      <c r="Q1140">
        <v>-281.65792800000003</v>
      </c>
      <c r="R1140">
        <v>-1.5718510000000001</v>
      </c>
      <c r="S1140">
        <v>0.124016</v>
      </c>
      <c r="T1140">
        <v>9.9999999999999995E-7</v>
      </c>
    </row>
    <row r="1141" spans="1:20" x14ac:dyDescent="0.25">
      <c r="A1141">
        <v>1139</v>
      </c>
      <c r="B1141">
        <v>15</v>
      </c>
      <c r="C1141" t="s">
        <v>706</v>
      </c>
      <c r="D1141" t="s">
        <v>706</v>
      </c>
      <c r="E1141" t="s">
        <v>80</v>
      </c>
      <c r="F1141">
        <v>2.7064000000000001E-2</v>
      </c>
      <c r="G1141">
        <v>855.779</v>
      </c>
      <c r="H1141">
        <v>285.60399999999998</v>
      </c>
      <c r="I1141">
        <v>11.77059</v>
      </c>
      <c r="J1141">
        <v>0</v>
      </c>
      <c r="K1141">
        <v>7.9796519999999997</v>
      </c>
      <c r="L1141">
        <v>4.9835999999999998E-2</v>
      </c>
      <c r="M1141">
        <v>189.675793</v>
      </c>
      <c r="N1141">
        <v>-282.38307800000001</v>
      </c>
      <c r="O1141">
        <v>-1.5717479999999999</v>
      </c>
      <c r="P1141">
        <v>189.67887899999999</v>
      </c>
      <c r="Q1141">
        <v>-282.38619999999997</v>
      </c>
      <c r="R1141">
        <v>-1.5713760000000001</v>
      </c>
      <c r="S1141">
        <v>0.43893599999999999</v>
      </c>
      <c r="T1141">
        <v>3.7300000000000001E-4</v>
      </c>
    </row>
    <row r="1142" spans="1:20" x14ac:dyDescent="0.25">
      <c r="A1142">
        <v>1140</v>
      </c>
      <c r="B1142">
        <v>16</v>
      </c>
      <c r="C1142" t="s">
        <v>657</v>
      </c>
      <c r="D1142" t="s">
        <v>657</v>
      </c>
      <c r="E1142" t="s">
        <v>80</v>
      </c>
      <c r="F1142">
        <v>2.0965000000000001E-2</v>
      </c>
      <c r="G1142">
        <v>962.24</v>
      </c>
      <c r="H1142">
        <v>291.70800000000003</v>
      </c>
      <c r="I1142">
        <v>15.243463999999999</v>
      </c>
      <c r="J1142">
        <v>0</v>
      </c>
      <c r="K1142">
        <v>7.8344579999999997</v>
      </c>
      <c r="L1142">
        <v>5.0403999999999997E-2</v>
      </c>
      <c r="M1142">
        <v>189.67817199999999</v>
      </c>
      <c r="N1142">
        <v>-283.33009500000003</v>
      </c>
      <c r="O1142">
        <v>-1.5712740000000001</v>
      </c>
      <c r="P1142">
        <v>189.67817700000001</v>
      </c>
      <c r="Q1142">
        <v>-283.33139</v>
      </c>
      <c r="R1142">
        <v>-1.5713760000000001</v>
      </c>
      <c r="S1142">
        <v>0.12951099999999999</v>
      </c>
      <c r="T1142">
        <v>1.02E-4</v>
      </c>
    </row>
    <row r="1143" spans="1:20" x14ac:dyDescent="0.25">
      <c r="A1143">
        <v>1141</v>
      </c>
      <c r="B1143">
        <v>16</v>
      </c>
      <c r="C1143" t="s">
        <v>657</v>
      </c>
      <c r="D1143" t="s">
        <v>657</v>
      </c>
      <c r="E1143" t="s">
        <v>80</v>
      </c>
      <c r="F1143">
        <v>1.4703000000000001E-2</v>
      </c>
      <c r="G1143">
        <v>1157.2090000000001</v>
      </c>
      <c r="H1143">
        <v>329.714</v>
      </c>
      <c r="I1143">
        <v>11.49587</v>
      </c>
      <c r="J1143">
        <v>0</v>
      </c>
      <c r="K1143">
        <v>7.9120179999999998</v>
      </c>
      <c r="L1143">
        <v>-4.7807000000000002E-2</v>
      </c>
      <c r="M1143">
        <v>189.68153000000001</v>
      </c>
      <c r="N1143">
        <v>-284.041541</v>
      </c>
      <c r="O1143">
        <v>-1.571958</v>
      </c>
      <c r="P1143">
        <v>189.67775</v>
      </c>
      <c r="Q1143">
        <v>-284.03951999999998</v>
      </c>
      <c r="R1143">
        <v>-1.571861</v>
      </c>
      <c r="S1143">
        <v>0.42865599999999998</v>
      </c>
      <c r="T1143">
        <v>9.7E-5</v>
      </c>
    </row>
    <row r="1144" spans="1:20" x14ac:dyDescent="0.25">
      <c r="A1144">
        <v>1142</v>
      </c>
      <c r="B1144">
        <v>15</v>
      </c>
      <c r="C1144" t="s">
        <v>707</v>
      </c>
      <c r="D1144" t="s">
        <v>707</v>
      </c>
      <c r="E1144" t="s">
        <v>80</v>
      </c>
      <c r="F1144">
        <v>2.0303999999999999E-2</v>
      </c>
      <c r="G1144">
        <v>1726.973</v>
      </c>
      <c r="H1144">
        <v>487.31900000000002</v>
      </c>
      <c r="I1144">
        <v>14.792711000000001</v>
      </c>
      <c r="J1144">
        <v>0</v>
      </c>
      <c r="K1144">
        <v>8.0946049999999996</v>
      </c>
      <c r="L1144">
        <v>-4.8573999999999999E-2</v>
      </c>
      <c r="M1144">
        <v>189.67076399999999</v>
      </c>
      <c r="N1144">
        <v>-285.01115299999998</v>
      </c>
      <c r="O1144">
        <v>-1.5710120000000001</v>
      </c>
      <c r="P1144">
        <v>189.676895</v>
      </c>
      <c r="Q1144">
        <v>-285.00158699999997</v>
      </c>
      <c r="R1144">
        <v>-1.571885</v>
      </c>
      <c r="S1144">
        <v>1.1362319999999999</v>
      </c>
      <c r="T1144">
        <v>8.7299999999999997E-4</v>
      </c>
    </row>
    <row r="1145" spans="1:20" x14ac:dyDescent="0.25">
      <c r="A1145">
        <v>1143</v>
      </c>
      <c r="B1145">
        <v>16</v>
      </c>
      <c r="C1145" t="s">
        <v>284</v>
      </c>
      <c r="D1145" t="s">
        <v>284</v>
      </c>
      <c r="E1145" t="s">
        <v>80</v>
      </c>
      <c r="F1145">
        <v>2.9877000000000001E-2</v>
      </c>
      <c r="G1145">
        <v>1166.788</v>
      </c>
      <c r="H1145">
        <v>295.714</v>
      </c>
      <c r="I1145">
        <v>12.451865</v>
      </c>
      <c r="J1145">
        <v>0</v>
      </c>
      <c r="K1145">
        <v>7.9973210000000003</v>
      </c>
      <c r="L1145">
        <v>5.4495000000000002E-2</v>
      </c>
      <c r="M1145">
        <v>189.678618</v>
      </c>
      <c r="N1145">
        <v>-285.72934400000003</v>
      </c>
      <c r="O1145">
        <v>-1.571205</v>
      </c>
      <c r="P1145">
        <v>189.67619300000001</v>
      </c>
      <c r="Q1145">
        <v>-285.72738600000002</v>
      </c>
      <c r="R1145">
        <v>-1.571315</v>
      </c>
      <c r="S1145">
        <v>0.31163999999999997</v>
      </c>
      <c r="T1145">
        <v>1.1E-4</v>
      </c>
    </row>
    <row r="1146" spans="1:20" x14ac:dyDescent="0.25">
      <c r="A1146">
        <v>1144</v>
      </c>
      <c r="B1146">
        <v>16</v>
      </c>
      <c r="C1146" t="s">
        <v>284</v>
      </c>
      <c r="D1146" t="s">
        <v>284</v>
      </c>
      <c r="E1146" t="s">
        <v>80</v>
      </c>
      <c r="F1146">
        <v>2.385E-2</v>
      </c>
      <c r="G1146">
        <v>1257.662</v>
      </c>
      <c r="H1146">
        <v>389.99099999999999</v>
      </c>
      <c r="I1146">
        <v>11.883039</v>
      </c>
      <c r="J1146">
        <v>0</v>
      </c>
      <c r="K1146">
        <v>7.7443379999999999</v>
      </c>
      <c r="L1146">
        <v>-5.2658000000000003E-2</v>
      </c>
      <c r="M1146">
        <v>189.688423</v>
      </c>
      <c r="N1146">
        <v>-286.44701500000002</v>
      </c>
      <c r="O1146">
        <v>-1.571987</v>
      </c>
      <c r="P1146">
        <v>189.67584199999999</v>
      </c>
      <c r="Q1146">
        <v>-286.434662</v>
      </c>
      <c r="R1146">
        <v>-1.571831</v>
      </c>
      <c r="S1146">
        <v>1.7631270000000001</v>
      </c>
      <c r="T1146">
        <v>1.56E-4</v>
      </c>
    </row>
    <row r="1147" spans="1:20" x14ac:dyDescent="0.25">
      <c r="A1147">
        <v>1145</v>
      </c>
      <c r="B1147">
        <v>17</v>
      </c>
      <c r="C1147" t="s">
        <v>655</v>
      </c>
      <c r="D1147" t="s">
        <v>655</v>
      </c>
      <c r="E1147" t="s">
        <v>80</v>
      </c>
      <c r="F1147">
        <v>2.6546E-2</v>
      </c>
      <c r="G1147">
        <v>1547.5840000000001</v>
      </c>
      <c r="H1147">
        <v>413.97500000000002</v>
      </c>
      <c r="I1147">
        <v>15.236943</v>
      </c>
      <c r="J1147">
        <v>0</v>
      </c>
      <c r="K1147">
        <v>7.4127239999999999</v>
      </c>
      <c r="L1147">
        <v>-5.3052000000000002E-2</v>
      </c>
      <c r="M1147">
        <v>189.68060600000001</v>
      </c>
      <c r="N1147">
        <v>-287.33154999999999</v>
      </c>
      <c r="O1147">
        <v>-1.5725359999999999</v>
      </c>
      <c r="P1147">
        <v>189.67512500000001</v>
      </c>
      <c r="Q1147">
        <v>-287.34179699999999</v>
      </c>
      <c r="R1147">
        <v>-1.5717970000000001</v>
      </c>
      <c r="S1147">
        <v>1.162056</v>
      </c>
      <c r="T1147">
        <v>7.3999999999999999E-4</v>
      </c>
    </row>
    <row r="1148" spans="1:20" x14ac:dyDescent="0.25">
      <c r="A1148">
        <v>1146</v>
      </c>
      <c r="B1148">
        <v>17</v>
      </c>
      <c r="C1148" t="s">
        <v>655</v>
      </c>
      <c r="D1148" t="s">
        <v>655</v>
      </c>
      <c r="E1148" t="s">
        <v>80</v>
      </c>
      <c r="F1148">
        <v>2.3732E-2</v>
      </c>
      <c r="G1148">
        <v>1301.0809999999999</v>
      </c>
      <c r="H1148">
        <v>359.37400000000002</v>
      </c>
      <c r="I1148">
        <v>11.203606000000001</v>
      </c>
      <c r="J1148">
        <v>0</v>
      </c>
      <c r="K1148">
        <v>7.2362780000000004</v>
      </c>
      <c r="L1148">
        <v>5.4382E-2</v>
      </c>
      <c r="M1148">
        <v>189.65611999999999</v>
      </c>
      <c r="N1148">
        <v>-287.979555</v>
      </c>
      <c r="O1148">
        <v>-1.571377</v>
      </c>
      <c r="P1148">
        <v>189.67442299999999</v>
      </c>
      <c r="Q1148">
        <v>-287.99926799999997</v>
      </c>
      <c r="R1148">
        <v>-1.571277</v>
      </c>
      <c r="S1148">
        <v>2.6899649999999999</v>
      </c>
      <c r="T1148">
        <v>1E-4</v>
      </c>
    </row>
    <row r="1149" spans="1:20" x14ac:dyDescent="0.25">
      <c r="A1149">
        <v>1147</v>
      </c>
      <c r="B1149">
        <v>17</v>
      </c>
      <c r="C1149" t="s">
        <v>655</v>
      </c>
      <c r="D1149" t="s">
        <v>655</v>
      </c>
      <c r="E1149" t="s">
        <v>80</v>
      </c>
      <c r="F1149">
        <v>4.5755999999999998E-2</v>
      </c>
      <c r="G1149">
        <v>1357.11</v>
      </c>
      <c r="H1149">
        <v>377.84199999999998</v>
      </c>
      <c r="I1149">
        <v>14.960356000000001</v>
      </c>
      <c r="J1149">
        <v>0</v>
      </c>
      <c r="K1149">
        <v>7.217651</v>
      </c>
      <c r="L1149">
        <v>5.2635000000000001E-2</v>
      </c>
      <c r="M1149">
        <v>189.698228</v>
      </c>
      <c r="N1149">
        <v>-288.87991799999998</v>
      </c>
      <c r="O1149">
        <v>-1.571725</v>
      </c>
      <c r="P1149">
        <v>189.673767</v>
      </c>
      <c r="Q1149">
        <v>-288.863831</v>
      </c>
      <c r="R1149">
        <v>-1.571267</v>
      </c>
      <c r="S1149">
        <v>2.927724</v>
      </c>
      <c r="T1149">
        <v>4.5899999999999999E-4</v>
      </c>
    </row>
    <row r="1150" spans="1:20" x14ac:dyDescent="0.25">
      <c r="A1150">
        <v>1148</v>
      </c>
      <c r="B1150">
        <v>18</v>
      </c>
      <c r="C1150" t="s">
        <v>285</v>
      </c>
      <c r="D1150" t="s">
        <v>285</v>
      </c>
      <c r="E1150" t="s">
        <v>80</v>
      </c>
      <c r="F1150">
        <v>2.1218000000000001E-2</v>
      </c>
      <c r="G1150">
        <v>1489.4749999999999</v>
      </c>
      <c r="H1150">
        <v>464.10199999999998</v>
      </c>
      <c r="I1150">
        <v>11.465593999999999</v>
      </c>
      <c r="J1150">
        <v>0</v>
      </c>
      <c r="K1150">
        <v>7.3368890000000002</v>
      </c>
      <c r="L1150">
        <v>-5.0497E-2</v>
      </c>
      <c r="M1150">
        <v>189.67821599999999</v>
      </c>
      <c r="N1150">
        <v>-289.51336800000001</v>
      </c>
      <c r="O1150">
        <v>-1.5721449999999999</v>
      </c>
      <c r="P1150">
        <v>189.673508</v>
      </c>
      <c r="Q1150">
        <v>-289.51904300000001</v>
      </c>
      <c r="R1150">
        <v>-1.571742</v>
      </c>
      <c r="S1150">
        <v>0.73736800000000002</v>
      </c>
      <c r="T1150">
        <v>4.0299999999999998E-4</v>
      </c>
    </row>
    <row r="1151" spans="1:20" x14ac:dyDescent="0.25">
      <c r="A1151">
        <v>1149</v>
      </c>
      <c r="B1151">
        <v>17</v>
      </c>
      <c r="C1151" t="s">
        <v>286</v>
      </c>
      <c r="D1151" t="s">
        <v>286</v>
      </c>
      <c r="E1151" t="s">
        <v>80</v>
      </c>
      <c r="F1151">
        <v>1.6721E-2</v>
      </c>
      <c r="G1151">
        <v>1093.896</v>
      </c>
      <c r="H1151">
        <v>352.04899999999998</v>
      </c>
      <c r="I1151">
        <v>17.340164000000001</v>
      </c>
      <c r="J1151">
        <v>0</v>
      </c>
      <c r="K1151">
        <v>7.5191670000000004</v>
      </c>
      <c r="L1151">
        <v>-0.25484699999999999</v>
      </c>
      <c r="M1151">
        <v>189.66436200000001</v>
      </c>
      <c r="N1151">
        <v>-290.41520500000001</v>
      </c>
      <c r="O1151">
        <v>-1.5822609999999999</v>
      </c>
      <c r="P1151">
        <v>189.66044600000001</v>
      </c>
      <c r="Q1151">
        <v>-290.41058299999997</v>
      </c>
      <c r="R1151">
        <v>-1.582354</v>
      </c>
      <c r="S1151">
        <v>0.60568599999999995</v>
      </c>
      <c r="T1151">
        <v>9.2999999999999997E-5</v>
      </c>
    </row>
    <row r="1152" spans="1:20" x14ac:dyDescent="0.25">
      <c r="A1152">
        <v>1150</v>
      </c>
      <c r="B1152">
        <v>17</v>
      </c>
      <c r="C1152" t="s">
        <v>286</v>
      </c>
      <c r="D1152" t="s">
        <v>286</v>
      </c>
      <c r="E1152" t="s">
        <v>80</v>
      </c>
      <c r="F1152">
        <v>1.8565000000000002E-2</v>
      </c>
      <c r="G1152">
        <v>1184.5409999999999</v>
      </c>
      <c r="H1152">
        <v>322.26499999999999</v>
      </c>
      <c r="I1152">
        <v>15.537894</v>
      </c>
      <c r="J1152">
        <v>0</v>
      </c>
      <c r="K1152">
        <v>7.7957099999999997</v>
      </c>
      <c r="L1152">
        <v>-0.192334</v>
      </c>
      <c r="M1152">
        <v>189.6386</v>
      </c>
      <c r="N1152">
        <v>-291.120339</v>
      </c>
      <c r="O1152">
        <v>-1.6023430000000001</v>
      </c>
      <c r="P1152">
        <v>189.626892</v>
      </c>
      <c r="Q1152">
        <v>-291.10000600000001</v>
      </c>
      <c r="R1152">
        <v>-1.6029260000000001</v>
      </c>
      <c r="S1152">
        <v>2.3463189999999998</v>
      </c>
      <c r="T1152">
        <v>5.8299999999999997E-4</v>
      </c>
    </row>
    <row r="1153" spans="1:20" x14ac:dyDescent="0.25">
      <c r="A1153">
        <v>1151</v>
      </c>
      <c r="B1153">
        <v>17</v>
      </c>
      <c r="C1153" t="s">
        <v>286</v>
      </c>
      <c r="D1153" t="s">
        <v>286</v>
      </c>
      <c r="E1153" t="s">
        <v>80</v>
      </c>
      <c r="F1153">
        <v>1.1527000000000001E-2</v>
      </c>
      <c r="G1153">
        <v>1617.9469999999999</v>
      </c>
      <c r="H1153">
        <v>286.25200000000001</v>
      </c>
      <c r="I1153">
        <v>21.253399999999999</v>
      </c>
      <c r="J1153">
        <v>0</v>
      </c>
      <c r="K1153">
        <v>8.0396769999999993</v>
      </c>
      <c r="L1153">
        <v>-0.13698399999999999</v>
      </c>
      <c r="M1153">
        <v>189.558345</v>
      </c>
      <c r="N1153">
        <v>-292.048023</v>
      </c>
      <c r="O1153">
        <v>-1.6282190000000001</v>
      </c>
      <c r="P1153">
        <v>189.56286600000001</v>
      </c>
      <c r="Q1153">
        <v>-292.05252100000001</v>
      </c>
      <c r="R1153">
        <v>-1.6282570000000001</v>
      </c>
      <c r="S1153">
        <v>0.637683</v>
      </c>
      <c r="T1153">
        <v>3.8000000000000002E-5</v>
      </c>
    </row>
    <row r="1154" spans="1:20" x14ac:dyDescent="0.25">
      <c r="A1154">
        <v>1152</v>
      </c>
      <c r="B1154">
        <v>17</v>
      </c>
      <c r="C1154" t="s">
        <v>286</v>
      </c>
      <c r="D1154" t="s">
        <v>286</v>
      </c>
      <c r="E1154" t="s">
        <v>80</v>
      </c>
      <c r="F1154">
        <v>2.8510000000000001E-2</v>
      </c>
      <c r="G1154">
        <v>1435.203</v>
      </c>
      <c r="H1154">
        <v>496.79500000000002</v>
      </c>
      <c r="I1154">
        <v>15.568549000000001</v>
      </c>
      <c r="J1154">
        <v>0</v>
      </c>
      <c r="K1154">
        <v>8.0156980000000004</v>
      </c>
      <c r="L1154">
        <v>-0.19072900000000001</v>
      </c>
      <c r="M1154">
        <v>189.50769700000001</v>
      </c>
      <c r="N1154">
        <v>-292.771097</v>
      </c>
      <c r="O1154">
        <v>-1.6433990000000001</v>
      </c>
      <c r="P1154">
        <v>189.50546299999999</v>
      </c>
      <c r="Q1154">
        <v>-292.77365099999997</v>
      </c>
      <c r="R1154">
        <v>-1.6431199999999999</v>
      </c>
      <c r="S1154">
        <v>0.33934199999999998</v>
      </c>
      <c r="T1154">
        <v>2.7900000000000001E-4</v>
      </c>
    </row>
    <row r="1155" spans="1:20" x14ac:dyDescent="0.25">
      <c r="A1155">
        <v>1153</v>
      </c>
      <c r="B1155">
        <v>17</v>
      </c>
      <c r="C1155" t="s">
        <v>286</v>
      </c>
      <c r="D1155" t="s">
        <v>286</v>
      </c>
      <c r="E1155" t="s">
        <v>80</v>
      </c>
      <c r="F1155">
        <v>1.8780999999999999E-2</v>
      </c>
      <c r="G1155">
        <v>1204.7049999999999</v>
      </c>
      <c r="H1155">
        <v>346.17200000000003</v>
      </c>
      <c r="I1155">
        <v>13.550677</v>
      </c>
      <c r="J1155">
        <v>0</v>
      </c>
      <c r="K1155">
        <v>7.9045800000000002</v>
      </c>
      <c r="L1155">
        <v>-5.2232000000000001E-2</v>
      </c>
      <c r="M1155">
        <v>189.442677</v>
      </c>
      <c r="N1155">
        <v>-293.48212999999998</v>
      </c>
      <c r="O1155">
        <v>-1.6534880000000001</v>
      </c>
      <c r="P1155">
        <v>189.44259600000001</v>
      </c>
      <c r="Q1155">
        <v>-293.48700000000002</v>
      </c>
      <c r="R1155">
        <v>-1.653297</v>
      </c>
      <c r="S1155">
        <v>0.48700100000000002</v>
      </c>
      <c r="T1155">
        <v>1.92E-4</v>
      </c>
    </row>
    <row r="1156" spans="1:20" x14ac:dyDescent="0.25">
      <c r="A1156">
        <v>1154</v>
      </c>
      <c r="B1156">
        <v>17</v>
      </c>
      <c r="C1156" t="s">
        <v>286</v>
      </c>
      <c r="D1156" t="s">
        <v>286</v>
      </c>
      <c r="E1156" t="s">
        <v>80</v>
      </c>
      <c r="F1156">
        <v>2.1434999999999999E-2</v>
      </c>
      <c r="G1156">
        <v>1774.173</v>
      </c>
      <c r="H1156">
        <v>302.82499999999999</v>
      </c>
      <c r="I1156">
        <v>17.696974000000001</v>
      </c>
      <c r="J1156">
        <v>0</v>
      </c>
      <c r="K1156">
        <v>7.7700589999999998</v>
      </c>
      <c r="L1156">
        <v>-1.6428999999999999E-2</v>
      </c>
      <c r="M1156">
        <v>189.35181499999999</v>
      </c>
      <c r="N1156">
        <v>-294.41565600000001</v>
      </c>
      <c r="O1156">
        <v>-1.663478</v>
      </c>
      <c r="P1156">
        <v>189.353714</v>
      </c>
      <c r="Q1156">
        <v>-294.42160000000001</v>
      </c>
      <c r="R1156">
        <v>-1.6632020000000001</v>
      </c>
      <c r="S1156">
        <v>0.62402199999999997</v>
      </c>
      <c r="T1156">
        <v>2.7599999999999999E-4</v>
      </c>
    </row>
    <row r="1157" spans="1:20" x14ac:dyDescent="0.25">
      <c r="A1157">
        <v>1155</v>
      </c>
      <c r="B1157">
        <v>17</v>
      </c>
      <c r="C1157" t="s">
        <v>286</v>
      </c>
      <c r="D1157" t="s">
        <v>286</v>
      </c>
      <c r="E1157" t="s">
        <v>80</v>
      </c>
      <c r="F1157">
        <v>1.9805E-2</v>
      </c>
      <c r="G1157">
        <v>1232.6679999999999</v>
      </c>
      <c r="H1157">
        <v>329.91300000000001</v>
      </c>
      <c r="I1157">
        <v>13.458256</v>
      </c>
      <c r="J1157">
        <v>0</v>
      </c>
      <c r="K1157">
        <v>7.742915</v>
      </c>
      <c r="L1157">
        <v>-0.22223100000000001</v>
      </c>
      <c r="M1157">
        <v>189.27994000000001</v>
      </c>
      <c r="N1157">
        <v>-295.11354999999998</v>
      </c>
      <c r="O1157">
        <v>-1.673448</v>
      </c>
      <c r="P1157">
        <v>189.27932699999999</v>
      </c>
      <c r="Q1157">
        <v>-295.11492900000002</v>
      </c>
      <c r="R1157">
        <v>-1.673211</v>
      </c>
      <c r="S1157">
        <v>0.15092</v>
      </c>
      <c r="T1157">
        <v>2.3699999999999999E-4</v>
      </c>
    </row>
    <row r="1158" spans="1:20" x14ac:dyDescent="0.25">
      <c r="A1158">
        <v>1156</v>
      </c>
      <c r="B1158">
        <v>17</v>
      </c>
      <c r="C1158" t="s">
        <v>287</v>
      </c>
      <c r="D1158" t="s">
        <v>287</v>
      </c>
      <c r="E1158" t="s">
        <v>80</v>
      </c>
      <c r="F1158">
        <v>2.6436000000000001E-2</v>
      </c>
      <c r="G1158">
        <v>1294.1210000000001</v>
      </c>
      <c r="H1158">
        <v>304.04399999999998</v>
      </c>
      <c r="I1158">
        <v>22.242871000000001</v>
      </c>
      <c r="J1158">
        <v>0</v>
      </c>
      <c r="K1158">
        <v>7.8746179999999999</v>
      </c>
      <c r="L1158">
        <v>-0.50420500000000001</v>
      </c>
      <c r="M1158">
        <v>189.142257</v>
      </c>
      <c r="N1158">
        <v>-296.04653000000002</v>
      </c>
      <c r="O1158">
        <v>-1.7090749999999999</v>
      </c>
      <c r="P1158">
        <v>189.13943499999999</v>
      </c>
      <c r="Q1158">
        <v>-296.04144300000002</v>
      </c>
      <c r="R1158">
        <v>-1.7091780000000001</v>
      </c>
      <c r="S1158">
        <v>0.58172299999999999</v>
      </c>
      <c r="T1158">
        <v>1.03E-4</v>
      </c>
    </row>
    <row r="1159" spans="1:20" x14ac:dyDescent="0.25">
      <c r="A1159">
        <v>1157</v>
      </c>
      <c r="B1159">
        <v>17</v>
      </c>
      <c r="C1159" t="s">
        <v>287</v>
      </c>
      <c r="D1159" t="s">
        <v>287</v>
      </c>
      <c r="E1159" t="s">
        <v>80</v>
      </c>
      <c r="F1159">
        <v>3.2769E-2</v>
      </c>
      <c r="G1159">
        <v>1302.0730000000001</v>
      </c>
      <c r="H1159">
        <v>343.79300000000001</v>
      </c>
      <c r="I1159">
        <v>22.268578000000002</v>
      </c>
      <c r="J1159">
        <v>0</v>
      </c>
      <c r="K1159">
        <v>7.983447</v>
      </c>
      <c r="L1159">
        <v>-0.70170399999999999</v>
      </c>
      <c r="M1159">
        <v>188.96901399999999</v>
      </c>
      <c r="N1159">
        <v>-296.71903400000002</v>
      </c>
      <c r="O1159">
        <v>-1.7654289999999999</v>
      </c>
      <c r="P1159">
        <v>188.97615099999999</v>
      </c>
      <c r="Q1159">
        <v>-296.73822000000001</v>
      </c>
      <c r="R1159">
        <v>-1.764731</v>
      </c>
      <c r="S1159">
        <v>2.0470030000000001</v>
      </c>
      <c r="T1159">
        <v>6.9899999999999997E-4</v>
      </c>
    </row>
    <row r="1160" spans="1:20" x14ac:dyDescent="0.25">
      <c r="A1160">
        <v>1158</v>
      </c>
      <c r="B1160">
        <v>17</v>
      </c>
      <c r="C1160" t="s">
        <v>708</v>
      </c>
      <c r="D1160" t="s">
        <v>287</v>
      </c>
      <c r="E1160" t="s">
        <v>513</v>
      </c>
      <c r="F1160">
        <v>1.2782999999999999E-2</v>
      </c>
      <c r="G1160">
        <v>1725.1769999999999</v>
      </c>
      <c r="H1160">
        <v>1503.7809999999999</v>
      </c>
      <c r="I1160">
        <v>36.084198999999998</v>
      </c>
      <c r="J1160">
        <v>0</v>
      </c>
      <c r="K1160">
        <v>8.0963320000000003</v>
      </c>
      <c r="L1160">
        <v>-0.79598800000000003</v>
      </c>
      <c r="M1160">
        <v>194.571978</v>
      </c>
      <c r="N1160">
        <v>-283.52361100000002</v>
      </c>
      <c r="O1160">
        <v>-3.0128059999999999</v>
      </c>
      <c r="P1160">
        <v>188.67245500000001</v>
      </c>
      <c r="Q1160">
        <v>-297.658661</v>
      </c>
      <c r="R1160">
        <v>-1.859599</v>
      </c>
      <c r="S1160">
        <v>1531.6788140000001</v>
      </c>
      <c r="T1160">
        <v>1.153208</v>
      </c>
    </row>
    <row r="1161" spans="1:20" x14ac:dyDescent="0.25">
      <c r="A1161">
        <v>1159</v>
      </c>
      <c r="B1161">
        <v>17</v>
      </c>
      <c r="C1161" t="s">
        <v>709</v>
      </c>
      <c r="D1161" t="s">
        <v>287</v>
      </c>
      <c r="E1161" t="s">
        <v>513</v>
      </c>
      <c r="F1161">
        <v>3.3779000000000003E-2</v>
      </c>
      <c r="G1161">
        <v>3426.6570000000002</v>
      </c>
      <c r="H1161">
        <v>1963.4369999999999</v>
      </c>
      <c r="I1161">
        <v>107.533151</v>
      </c>
      <c r="J1161">
        <v>0</v>
      </c>
      <c r="K1161">
        <v>7.987743</v>
      </c>
      <c r="L1161">
        <v>-1.050994</v>
      </c>
      <c r="M1161">
        <v>189.184551</v>
      </c>
      <c r="N1161">
        <v>-296.30032999999997</v>
      </c>
      <c r="O1161">
        <v>-2.2970440000000001</v>
      </c>
      <c r="P1161">
        <v>188.37849399999999</v>
      </c>
      <c r="Q1161">
        <v>-298.32254</v>
      </c>
      <c r="R1161">
        <v>-1.943692</v>
      </c>
      <c r="S1161">
        <v>217.69390100000001</v>
      </c>
      <c r="T1161">
        <v>0.353352</v>
      </c>
    </row>
    <row r="1162" spans="1:20" x14ac:dyDescent="0.25">
      <c r="A1162">
        <v>1160</v>
      </c>
      <c r="B1162">
        <v>17</v>
      </c>
      <c r="C1162" t="s">
        <v>287</v>
      </c>
      <c r="D1162" t="s">
        <v>287</v>
      </c>
      <c r="E1162" t="s">
        <v>80</v>
      </c>
      <c r="F1162">
        <v>2.3199000000000001E-2</v>
      </c>
      <c r="G1162">
        <v>2142.2310000000002</v>
      </c>
      <c r="H1162">
        <v>806.96799999999996</v>
      </c>
      <c r="I1162">
        <v>40.671449000000003</v>
      </c>
      <c r="J1162">
        <v>0</v>
      </c>
      <c r="K1162">
        <v>7.8387560000000001</v>
      </c>
      <c r="L1162">
        <v>-1.201684</v>
      </c>
      <c r="M1162">
        <v>187.88935699999999</v>
      </c>
      <c r="N1162">
        <v>-299.15015</v>
      </c>
      <c r="O1162">
        <v>-2.0765709999999999</v>
      </c>
      <c r="P1162">
        <v>187.887665</v>
      </c>
      <c r="Q1162">
        <v>-299.13687099999999</v>
      </c>
      <c r="R1162">
        <v>-2.0769769999999999</v>
      </c>
      <c r="S1162">
        <v>1.3386560000000001</v>
      </c>
      <c r="T1162">
        <v>4.06E-4</v>
      </c>
    </row>
    <row r="1163" spans="1:20" x14ac:dyDescent="0.25">
      <c r="A1163">
        <v>1161</v>
      </c>
      <c r="B1163">
        <v>17</v>
      </c>
      <c r="C1163" t="s">
        <v>287</v>
      </c>
      <c r="D1163" t="s">
        <v>287</v>
      </c>
      <c r="E1163" t="s">
        <v>80</v>
      </c>
      <c r="F1163">
        <v>2.2474000000000001E-2</v>
      </c>
      <c r="G1163">
        <v>2365.02</v>
      </c>
      <c r="H1163">
        <v>430.16500000000002</v>
      </c>
      <c r="I1163">
        <v>35.820523999999999</v>
      </c>
      <c r="J1163">
        <v>0</v>
      </c>
      <c r="K1163">
        <v>7.8278590000000001</v>
      </c>
      <c r="L1163">
        <v>-1.1753880000000001</v>
      </c>
      <c r="M1163">
        <v>187.446145</v>
      </c>
      <c r="N1163">
        <v>-299.68272999999999</v>
      </c>
      <c r="O1163">
        <v>-2.1837599999999999</v>
      </c>
      <c r="P1163">
        <v>187.44686899999999</v>
      </c>
      <c r="Q1163">
        <v>-299.69042999999999</v>
      </c>
      <c r="R1163">
        <v>-2.1840060000000001</v>
      </c>
      <c r="S1163">
        <v>0.77339000000000002</v>
      </c>
      <c r="T1163">
        <v>2.4600000000000002E-4</v>
      </c>
    </row>
    <row r="1164" spans="1:20" x14ac:dyDescent="0.25">
      <c r="A1164">
        <v>1162</v>
      </c>
      <c r="B1164">
        <v>17</v>
      </c>
      <c r="C1164" t="s">
        <v>708</v>
      </c>
      <c r="D1164" t="s">
        <v>287</v>
      </c>
      <c r="E1164" t="s">
        <v>513</v>
      </c>
      <c r="F1164">
        <v>1.4795000000000001E-2</v>
      </c>
      <c r="G1164">
        <v>2237.3009999999999</v>
      </c>
      <c r="H1164">
        <v>493.82400000000001</v>
      </c>
      <c r="I1164">
        <v>44.677596000000001</v>
      </c>
      <c r="J1164">
        <v>0</v>
      </c>
      <c r="K1164">
        <v>7.9640810000000002</v>
      </c>
      <c r="L1164">
        <v>-1.0900559999999999</v>
      </c>
      <c r="M1164">
        <v>186.747839</v>
      </c>
      <c r="N1164">
        <v>-299.13251300000002</v>
      </c>
      <c r="O1164">
        <v>-2.294861</v>
      </c>
      <c r="P1164">
        <v>186.769318</v>
      </c>
      <c r="Q1164">
        <v>-300.35998499999999</v>
      </c>
      <c r="R1164">
        <v>-2.3219810000000001</v>
      </c>
      <c r="S1164">
        <v>122.76602699999999</v>
      </c>
      <c r="T1164">
        <v>2.7119999999999998E-2</v>
      </c>
    </row>
    <row r="1165" spans="1:20" x14ac:dyDescent="0.25">
      <c r="A1165">
        <v>1163</v>
      </c>
      <c r="B1165">
        <v>17</v>
      </c>
      <c r="C1165" t="s">
        <v>708</v>
      </c>
      <c r="D1165" t="s">
        <v>287</v>
      </c>
      <c r="E1165" t="s">
        <v>513</v>
      </c>
      <c r="F1165">
        <v>2.4834999999999999E-2</v>
      </c>
      <c r="G1165">
        <v>1459.4110000000001</v>
      </c>
      <c r="H1165">
        <v>1413.8130000000001</v>
      </c>
      <c r="I1165">
        <v>53.769297999999999</v>
      </c>
      <c r="J1165">
        <v>0</v>
      </c>
      <c r="K1165">
        <v>8.0401299999999996</v>
      </c>
      <c r="L1165">
        <v>-1.068684</v>
      </c>
      <c r="M1165">
        <v>186.88123200000001</v>
      </c>
      <c r="N1165">
        <v>-292.666741</v>
      </c>
      <c r="O1165">
        <v>3.1245569999999998</v>
      </c>
      <c r="P1165">
        <v>186.20323200000001</v>
      </c>
      <c r="Q1165">
        <v>-300.81015000000002</v>
      </c>
      <c r="R1165">
        <v>-2.4193310000000001</v>
      </c>
      <c r="S1165">
        <v>817.15848500000004</v>
      </c>
      <c r="T1165">
        <v>0.70522499999999999</v>
      </c>
    </row>
    <row r="1166" spans="1:20" x14ac:dyDescent="0.25">
      <c r="A1166">
        <v>1164</v>
      </c>
      <c r="B1166">
        <v>17</v>
      </c>
      <c r="C1166" t="s">
        <v>710</v>
      </c>
      <c r="D1166" t="s">
        <v>287</v>
      </c>
      <c r="E1166" t="s">
        <v>513</v>
      </c>
      <c r="F1166">
        <v>2.2942000000000001E-2</v>
      </c>
      <c r="G1166">
        <v>2461.2750000000001</v>
      </c>
      <c r="H1166">
        <v>896.60199999999998</v>
      </c>
      <c r="I1166">
        <v>88.309467999999995</v>
      </c>
      <c r="J1166">
        <v>0</v>
      </c>
      <c r="K1166">
        <v>8.0079180000000001</v>
      </c>
      <c r="L1166">
        <v>-1.0180130000000001</v>
      </c>
      <c r="M1166">
        <v>193.352947</v>
      </c>
      <c r="N1166">
        <v>-291.20627000000002</v>
      </c>
      <c r="O1166">
        <v>2.8771070000000001</v>
      </c>
      <c r="P1166">
        <v>185.59785500000001</v>
      </c>
      <c r="Q1166">
        <v>-301.20880099999999</v>
      </c>
      <c r="R1166">
        <v>-2.5124140000000001</v>
      </c>
      <c r="S1166">
        <v>1265.670159</v>
      </c>
      <c r="T1166">
        <v>0.36469299999999999</v>
      </c>
    </row>
    <row r="1167" spans="1:20" x14ac:dyDescent="0.25">
      <c r="A1167">
        <v>1165</v>
      </c>
      <c r="B1167">
        <v>18</v>
      </c>
      <c r="C1167" t="s">
        <v>711</v>
      </c>
      <c r="D1167" t="s">
        <v>712</v>
      </c>
      <c r="E1167" t="s">
        <v>513</v>
      </c>
      <c r="F1167">
        <v>1.9085000000000001E-2</v>
      </c>
      <c r="G1167">
        <v>1449.6320000000001</v>
      </c>
      <c r="H1167">
        <v>504.666</v>
      </c>
      <c r="I1167">
        <v>120.34178</v>
      </c>
      <c r="J1167">
        <v>0</v>
      </c>
      <c r="K1167">
        <v>7.9729910000000004</v>
      </c>
      <c r="L1167">
        <v>-0.95405600000000002</v>
      </c>
      <c r="M1167">
        <v>184.88151199999999</v>
      </c>
      <c r="N1167">
        <v>-301.99360300000001</v>
      </c>
      <c r="O1167">
        <v>-2.6130789999999999</v>
      </c>
      <c r="P1167">
        <v>184.74417099999999</v>
      </c>
      <c r="Q1167">
        <v>-301.65142800000001</v>
      </c>
      <c r="R1167">
        <v>-2.633181</v>
      </c>
      <c r="S1167">
        <v>36.870874999999998</v>
      </c>
      <c r="T1167">
        <v>2.0102999999999999E-2</v>
      </c>
    </row>
    <row r="1168" spans="1:20" x14ac:dyDescent="0.25">
      <c r="A1168">
        <v>1166</v>
      </c>
      <c r="B1168">
        <v>18</v>
      </c>
      <c r="C1168" t="s">
        <v>713</v>
      </c>
      <c r="D1168" t="s">
        <v>712</v>
      </c>
      <c r="E1168" t="s">
        <v>513</v>
      </c>
      <c r="F1168">
        <v>2.8258999999999999E-2</v>
      </c>
      <c r="G1168">
        <v>13104.519</v>
      </c>
      <c r="H1168">
        <v>370.88499999999999</v>
      </c>
      <c r="I1168">
        <v>127</v>
      </c>
      <c r="J1168">
        <v>1</v>
      </c>
      <c r="K1168">
        <v>7.8551729999999997</v>
      </c>
      <c r="L1168">
        <v>-1.1475040000000001</v>
      </c>
      <c r="M1168">
        <v>184.07637500000001</v>
      </c>
      <c r="N1168">
        <v>-301.65946500000001</v>
      </c>
      <c r="O1168">
        <v>-2.7507640000000002</v>
      </c>
      <c r="P1168">
        <v>184.07766699999999</v>
      </c>
      <c r="Q1168">
        <v>-301.90313700000002</v>
      </c>
      <c r="R1168">
        <v>-2.7308870000000001</v>
      </c>
      <c r="S1168">
        <v>24.367601000000001</v>
      </c>
      <c r="T1168">
        <v>1.9876999999999999E-2</v>
      </c>
    </row>
    <row r="1169" spans="1:20" x14ac:dyDescent="0.25">
      <c r="A1169">
        <v>1167</v>
      </c>
      <c r="B1169">
        <v>17</v>
      </c>
      <c r="C1169" t="s">
        <v>714</v>
      </c>
      <c r="D1169" t="s">
        <v>288</v>
      </c>
      <c r="E1169" t="s">
        <v>513</v>
      </c>
      <c r="F1169">
        <v>3.0651000000000001E-2</v>
      </c>
      <c r="G1169">
        <v>2086.288</v>
      </c>
      <c r="H1169">
        <v>1052.086</v>
      </c>
      <c r="I1169">
        <v>22.566611000000002</v>
      </c>
      <c r="J1169">
        <v>0</v>
      </c>
      <c r="K1169">
        <v>7.952547</v>
      </c>
      <c r="L1169">
        <v>-0.93054300000000001</v>
      </c>
      <c r="M1169">
        <v>179.11060900000001</v>
      </c>
      <c r="N1169">
        <v>-299.94102500000002</v>
      </c>
      <c r="O1169">
        <v>1.766888</v>
      </c>
      <c r="P1169">
        <v>183.38958700000001</v>
      </c>
      <c r="Q1169">
        <v>-302.09170499999999</v>
      </c>
      <c r="R1169">
        <v>-2.8241139999999998</v>
      </c>
      <c r="S1169">
        <v>478.90585099999998</v>
      </c>
      <c r="T1169">
        <v>1.057226</v>
      </c>
    </row>
    <row r="1170" spans="1:20" x14ac:dyDescent="0.25">
      <c r="A1170">
        <v>1168</v>
      </c>
      <c r="B1170">
        <v>16</v>
      </c>
      <c r="C1170" t="s">
        <v>715</v>
      </c>
      <c r="D1170" t="s">
        <v>716</v>
      </c>
      <c r="E1170" t="s">
        <v>513</v>
      </c>
      <c r="F1170">
        <v>3.5062000000000003E-2</v>
      </c>
      <c r="G1170">
        <v>1888.8009999999999</v>
      </c>
      <c r="H1170">
        <v>1230.528</v>
      </c>
      <c r="I1170">
        <v>311.08617400000003</v>
      </c>
      <c r="J1170">
        <v>0</v>
      </c>
      <c r="K1170">
        <v>8.0974649999999997</v>
      </c>
      <c r="L1170">
        <v>-0.67869999999999997</v>
      </c>
      <c r="M1170">
        <v>183.43170599999999</v>
      </c>
      <c r="N1170">
        <v>-301.62739599999998</v>
      </c>
      <c r="O1170">
        <v>-2.3381129999999999</v>
      </c>
      <c r="P1170">
        <v>182.44122300000001</v>
      </c>
      <c r="Q1170">
        <v>-302.27529900000002</v>
      </c>
      <c r="R1170">
        <v>-2.9243049999999999</v>
      </c>
      <c r="S1170">
        <v>118.35686800000001</v>
      </c>
      <c r="T1170">
        <v>0.58619299999999996</v>
      </c>
    </row>
    <row r="1171" spans="1:20" x14ac:dyDescent="0.25">
      <c r="A1171">
        <v>1169</v>
      </c>
      <c r="B1171">
        <v>16</v>
      </c>
      <c r="C1171" t="s">
        <v>717</v>
      </c>
      <c r="D1171" t="s">
        <v>716</v>
      </c>
      <c r="E1171" t="s">
        <v>513</v>
      </c>
      <c r="F1171">
        <v>4.4672999999999997E-2</v>
      </c>
      <c r="G1171">
        <v>2690.8919999999998</v>
      </c>
      <c r="H1171">
        <v>1338.72</v>
      </c>
      <c r="I1171">
        <v>134.82091399999999</v>
      </c>
      <c r="J1171">
        <v>0</v>
      </c>
      <c r="K1171">
        <v>8.1218620000000001</v>
      </c>
      <c r="L1171">
        <v>-0.60984099999999997</v>
      </c>
      <c r="M1171">
        <v>186.23773199999999</v>
      </c>
      <c r="N1171">
        <v>-299.84266200000002</v>
      </c>
      <c r="O1171">
        <v>-1.9239189999999999</v>
      </c>
      <c r="P1171">
        <v>181.71662900000001</v>
      </c>
      <c r="Q1171">
        <v>-302.37383999999997</v>
      </c>
      <c r="R1171">
        <v>-2.981474</v>
      </c>
      <c r="S1171">
        <v>518.14316899999994</v>
      </c>
      <c r="T1171">
        <v>1.057555</v>
      </c>
    </row>
    <row r="1172" spans="1:20" x14ac:dyDescent="0.25">
      <c r="A1172">
        <v>1170</v>
      </c>
      <c r="B1172">
        <v>16</v>
      </c>
      <c r="C1172" t="s">
        <v>718</v>
      </c>
      <c r="D1172" t="s">
        <v>716</v>
      </c>
      <c r="E1172" t="s">
        <v>513</v>
      </c>
      <c r="F1172">
        <v>2.2099000000000001E-2</v>
      </c>
      <c r="G1172">
        <v>2436.924</v>
      </c>
      <c r="H1172">
        <v>2184.71</v>
      </c>
      <c r="I1172">
        <v>205.61714699999999</v>
      </c>
      <c r="J1172">
        <v>0</v>
      </c>
      <c r="K1172">
        <v>8.096819</v>
      </c>
      <c r="L1172">
        <v>-0.42079299999999997</v>
      </c>
      <c r="M1172">
        <v>192.176267</v>
      </c>
      <c r="N1172">
        <v>-314.78634899999997</v>
      </c>
      <c r="O1172">
        <v>-1.796932</v>
      </c>
      <c r="P1172">
        <v>180.989609</v>
      </c>
      <c r="Q1172">
        <v>-302.44186400000001</v>
      </c>
      <c r="R1172">
        <v>-3.0276740000000002</v>
      </c>
      <c r="S1172">
        <v>1665.9160360000001</v>
      </c>
      <c r="T1172">
        <v>1.230742</v>
      </c>
    </row>
    <row r="1173" spans="1:20" x14ac:dyDescent="0.25">
      <c r="A1173">
        <v>1171</v>
      </c>
      <c r="B1173">
        <v>15</v>
      </c>
      <c r="C1173" t="s">
        <v>719</v>
      </c>
      <c r="D1173" t="s">
        <v>719</v>
      </c>
      <c r="E1173" t="s">
        <v>80</v>
      </c>
      <c r="F1173">
        <v>4.6556E-2</v>
      </c>
      <c r="G1173">
        <v>10668.227000000001</v>
      </c>
      <c r="H1173">
        <v>482.89600000000002</v>
      </c>
      <c r="I1173">
        <v>19</v>
      </c>
      <c r="J1173">
        <v>1</v>
      </c>
      <c r="K1173">
        <v>8.0483399999999996</v>
      </c>
      <c r="L1173">
        <v>-0.26346799999999998</v>
      </c>
      <c r="M1173">
        <v>180.023</v>
      </c>
      <c r="N1173">
        <v>-302.54034300000001</v>
      </c>
      <c r="O1173">
        <v>-3.0713910000000002</v>
      </c>
      <c r="P1173">
        <v>180.02297999999999</v>
      </c>
      <c r="Q1173">
        <v>-302.49902300000002</v>
      </c>
      <c r="R1173">
        <v>-3.0733220000000001</v>
      </c>
      <c r="S1173">
        <v>4.1319189999999999</v>
      </c>
      <c r="T1173">
        <v>1.9319999999999999E-3</v>
      </c>
    </row>
    <row r="1174" spans="1:20" x14ac:dyDescent="0.25">
      <c r="A1174">
        <v>1172</v>
      </c>
      <c r="B1174">
        <v>14</v>
      </c>
      <c r="C1174" t="s">
        <v>289</v>
      </c>
      <c r="D1174" t="s">
        <v>289</v>
      </c>
      <c r="E1174" t="s">
        <v>80</v>
      </c>
      <c r="F1174">
        <v>3.7830999999999997E-2</v>
      </c>
      <c r="G1174">
        <v>1318.348</v>
      </c>
      <c r="H1174">
        <v>525.20100000000002</v>
      </c>
      <c r="I1174">
        <v>11.688212</v>
      </c>
      <c r="J1174">
        <v>0</v>
      </c>
      <c r="K1174">
        <v>8.0280419999999992</v>
      </c>
      <c r="L1174">
        <v>-0.27256000000000002</v>
      </c>
      <c r="M1174">
        <v>179.28898599999999</v>
      </c>
      <c r="N1174">
        <v>-302.55471799999998</v>
      </c>
      <c r="O1174">
        <v>-3.0953560000000002</v>
      </c>
      <c r="P1174">
        <v>179.30023199999999</v>
      </c>
      <c r="Q1174">
        <v>-302.524811</v>
      </c>
      <c r="R1174">
        <v>-3.0972080000000002</v>
      </c>
      <c r="S1174">
        <v>3.1951860000000001</v>
      </c>
      <c r="T1174">
        <v>1.8519999999999999E-3</v>
      </c>
    </row>
    <row r="1175" spans="1:20" x14ac:dyDescent="0.25">
      <c r="A1175">
        <v>1173</v>
      </c>
      <c r="B1175">
        <v>13</v>
      </c>
      <c r="C1175" t="s">
        <v>290</v>
      </c>
      <c r="D1175" t="s">
        <v>290</v>
      </c>
      <c r="E1175" t="s">
        <v>80</v>
      </c>
      <c r="F1175">
        <v>4.8802999999999999E-2</v>
      </c>
      <c r="G1175">
        <v>850.24300000000005</v>
      </c>
      <c r="H1175">
        <v>461.15</v>
      </c>
      <c r="I1175">
        <v>11.039728999999999</v>
      </c>
      <c r="J1175">
        <v>0</v>
      </c>
      <c r="K1175">
        <v>8.037471</v>
      </c>
      <c r="L1175">
        <v>-0.10888200000000001</v>
      </c>
      <c r="M1175">
        <v>178.58078499999999</v>
      </c>
      <c r="N1175">
        <v>-302.56500499999999</v>
      </c>
      <c r="O1175">
        <v>-3.1120779999999999</v>
      </c>
      <c r="P1175">
        <v>178.57746900000001</v>
      </c>
      <c r="Q1175">
        <v>-302.54019199999999</v>
      </c>
      <c r="R1175">
        <v>-3.1133259999999998</v>
      </c>
      <c r="S1175">
        <v>2.5034429999999999</v>
      </c>
      <c r="T1175">
        <v>1.248E-3</v>
      </c>
    </row>
    <row r="1176" spans="1:20" x14ac:dyDescent="0.25">
      <c r="A1176">
        <v>1174</v>
      </c>
      <c r="B1176">
        <v>11</v>
      </c>
      <c r="C1176" t="s">
        <v>720</v>
      </c>
      <c r="D1176" t="s">
        <v>720</v>
      </c>
      <c r="E1176" t="s">
        <v>80</v>
      </c>
      <c r="F1176">
        <v>3.2003999999999998E-2</v>
      </c>
      <c r="G1176">
        <v>1180.9549999999999</v>
      </c>
      <c r="H1176">
        <v>343.28199999999998</v>
      </c>
      <c r="I1176">
        <v>10.230029</v>
      </c>
      <c r="J1176">
        <v>0</v>
      </c>
      <c r="K1176">
        <v>8.0635130000000004</v>
      </c>
      <c r="L1176">
        <v>-5.1424999999999998E-2</v>
      </c>
      <c r="M1176">
        <v>177.620395</v>
      </c>
      <c r="N1176">
        <v>-302.54641500000002</v>
      </c>
      <c r="O1176">
        <v>-3.1276459999999999</v>
      </c>
      <c r="P1176">
        <v>177.61140399999999</v>
      </c>
      <c r="Q1176">
        <v>-302.55017099999998</v>
      </c>
      <c r="R1176">
        <v>-3.1282369999999999</v>
      </c>
      <c r="S1176">
        <v>0.97439399999999998</v>
      </c>
      <c r="T1176">
        <v>5.9000000000000003E-4</v>
      </c>
    </row>
    <row r="1177" spans="1:20" x14ac:dyDescent="0.25">
      <c r="A1177">
        <v>1175</v>
      </c>
      <c r="B1177">
        <v>6</v>
      </c>
      <c r="C1177" t="s">
        <v>721</v>
      </c>
      <c r="D1177" t="s">
        <v>721</v>
      </c>
      <c r="E1177" t="s">
        <v>80</v>
      </c>
      <c r="F1177">
        <v>2.2544000000000002E-2</v>
      </c>
      <c r="G1177">
        <v>907.62699999999995</v>
      </c>
      <c r="H1177">
        <v>709.48299999999995</v>
      </c>
      <c r="I1177">
        <v>4.4982749999999996</v>
      </c>
      <c r="J1177">
        <v>0</v>
      </c>
      <c r="K1177">
        <v>8.0768699999999995</v>
      </c>
      <c r="L1177">
        <v>-0.106625</v>
      </c>
      <c r="M1177">
        <v>176.844528</v>
      </c>
      <c r="N1177">
        <v>-302.59628400000003</v>
      </c>
      <c r="O1177">
        <v>-3.1358440000000001</v>
      </c>
      <c r="P1177">
        <v>176.884964</v>
      </c>
      <c r="Q1177">
        <v>-302.553406</v>
      </c>
      <c r="R1177">
        <v>-3.1352769999999999</v>
      </c>
      <c r="S1177">
        <v>5.8937379999999999</v>
      </c>
      <c r="T1177">
        <v>5.6700000000000001E-4</v>
      </c>
    </row>
    <row r="1178" spans="1:20" x14ac:dyDescent="0.25">
      <c r="A1178">
        <v>1176</v>
      </c>
      <c r="B1178">
        <v>6</v>
      </c>
      <c r="C1178" t="s">
        <v>721</v>
      </c>
      <c r="D1178" t="s">
        <v>721</v>
      </c>
      <c r="E1178" t="s">
        <v>80</v>
      </c>
      <c r="F1178">
        <v>1.6025000000000001E-2</v>
      </c>
      <c r="G1178">
        <v>894.84199999999998</v>
      </c>
      <c r="H1178">
        <v>453.21300000000002</v>
      </c>
      <c r="I1178">
        <v>5.6057969999999999</v>
      </c>
      <c r="J1178">
        <v>0</v>
      </c>
      <c r="K1178">
        <v>8.0772490000000001</v>
      </c>
      <c r="L1178">
        <v>-8.0724000000000004E-2</v>
      </c>
      <c r="M1178">
        <v>175.908705</v>
      </c>
      <c r="N1178">
        <v>-302.54690099999999</v>
      </c>
      <c r="O1178">
        <v>-3.1407050000000001</v>
      </c>
      <c r="P1178">
        <v>175.91545099999999</v>
      </c>
      <c r="Q1178">
        <v>-302.55426</v>
      </c>
      <c r="R1178">
        <v>-3.140266</v>
      </c>
      <c r="S1178">
        <v>0.99828899999999998</v>
      </c>
      <c r="T1178">
        <v>4.3899999999999999E-4</v>
      </c>
    </row>
    <row r="1179" spans="1:20" x14ac:dyDescent="0.25">
      <c r="A1179">
        <v>1177</v>
      </c>
      <c r="B1179">
        <v>7</v>
      </c>
      <c r="C1179" t="s">
        <v>722</v>
      </c>
      <c r="D1179" t="s">
        <v>722</v>
      </c>
      <c r="E1179" t="s">
        <v>80</v>
      </c>
      <c r="F1179">
        <v>5.4904000000000001E-2</v>
      </c>
      <c r="G1179">
        <v>799.05700000000002</v>
      </c>
      <c r="H1179">
        <v>622.23800000000006</v>
      </c>
      <c r="I1179">
        <v>5.3536010000000003</v>
      </c>
      <c r="J1179">
        <v>0</v>
      </c>
      <c r="K1179">
        <v>8.0691039999999994</v>
      </c>
      <c r="L1179">
        <v>2.8896999999999999E-2</v>
      </c>
      <c r="M1179">
        <v>175.19215</v>
      </c>
      <c r="N1179">
        <v>-302.55971399999999</v>
      </c>
      <c r="O1179">
        <v>3.1406969999999998</v>
      </c>
      <c r="P1179">
        <v>175.18888899999999</v>
      </c>
      <c r="Q1179">
        <v>-302.55313100000001</v>
      </c>
      <c r="R1179">
        <v>3.1411750000000001</v>
      </c>
      <c r="S1179">
        <v>0.73460700000000001</v>
      </c>
      <c r="T1179">
        <v>4.7699999999999999E-4</v>
      </c>
    </row>
    <row r="1180" spans="1:20" x14ac:dyDescent="0.25">
      <c r="A1180">
        <v>1178</v>
      </c>
      <c r="B1180">
        <v>7</v>
      </c>
      <c r="C1180" t="s">
        <v>722</v>
      </c>
      <c r="D1180" t="s">
        <v>722</v>
      </c>
      <c r="E1180" t="s">
        <v>80</v>
      </c>
      <c r="F1180">
        <v>4.8848999999999997E-2</v>
      </c>
      <c r="G1180">
        <v>788.98</v>
      </c>
      <c r="H1180">
        <v>365.26499999999999</v>
      </c>
      <c r="I1180">
        <v>5.7235810000000003</v>
      </c>
      <c r="J1180">
        <v>0</v>
      </c>
      <c r="K1180">
        <v>8.0608140000000006</v>
      </c>
      <c r="L1180">
        <v>-6.3353999999999994E-2</v>
      </c>
      <c r="M1180">
        <v>174.44480999999999</v>
      </c>
      <c r="N1180">
        <v>-302.56585699999999</v>
      </c>
      <c r="O1180">
        <v>3.1400060000000001</v>
      </c>
      <c r="P1180">
        <v>174.46310399999999</v>
      </c>
      <c r="Q1180">
        <v>-302.551331</v>
      </c>
      <c r="R1180">
        <v>3.139192</v>
      </c>
      <c r="S1180">
        <v>2.3360690000000002</v>
      </c>
      <c r="T1180">
        <v>8.1400000000000005E-4</v>
      </c>
    </row>
    <row r="1181" spans="1:20" x14ac:dyDescent="0.25">
      <c r="A1181">
        <v>1179</v>
      </c>
      <c r="B1181">
        <v>6</v>
      </c>
      <c r="C1181" t="s">
        <v>723</v>
      </c>
      <c r="D1181" t="s">
        <v>723</v>
      </c>
      <c r="E1181" t="s">
        <v>80</v>
      </c>
      <c r="F1181">
        <v>5.8112999999999998E-2</v>
      </c>
      <c r="G1181">
        <v>370.262</v>
      </c>
      <c r="H1181">
        <v>280.49599999999998</v>
      </c>
      <c r="I1181">
        <v>5.9525290000000002</v>
      </c>
      <c r="J1181">
        <v>0</v>
      </c>
      <c r="K1181">
        <v>8.0579059999999991</v>
      </c>
      <c r="L1181">
        <v>-5.7613999999999999E-2</v>
      </c>
      <c r="M1181">
        <v>173.46946</v>
      </c>
      <c r="N1181">
        <v>-302.57162199999999</v>
      </c>
      <c r="O1181">
        <v>3.1385900000000002</v>
      </c>
      <c r="P1181">
        <v>173.49603300000001</v>
      </c>
      <c r="Q1181">
        <v>-302.547821</v>
      </c>
      <c r="R1181">
        <v>3.1379350000000001</v>
      </c>
      <c r="S1181">
        <v>3.5673919999999999</v>
      </c>
      <c r="T1181">
        <v>6.5499999999999998E-4</v>
      </c>
    </row>
    <row r="1182" spans="1:20" x14ac:dyDescent="0.25">
      <c r="A1182">
        <v>1180</v>
      </c>
      <c r="B1182">
        <v>6</v>
      </c>
      <c r="C1182" t="s">
        <v>723</v>
      </c>
      <c r="D1182" t="s">
        <v>723</v>
      </c>
      <c r="E1182" t="s">
        <v>80</v>
      </c>
      <c r="F1182">
        <v>6.3302999999999998E-2</v>
      </c>
      <c r="G1182">
        <v>690.69299999999998</v>
      </c>
      <c r="H1182">
        <v>355.26299999999998</v>
      </c>
      <c r="I1182">
        <v>4.0573059999999996</v>
      </c>
      <c r="J1182">
        <v>0</v>
      </c>
      <c r="K1182">
        <v>8.0610619999999997</v>
      </c>
      <c r="L1182">
        <v>4.3742999999999997E-2</v>
      </c>
      <c r="M1182">
        <v>172.74395999999999</v>
      </c>
      <c r="N1182">
        <v>-302.56223999999997</v>
      </c>
      <c r="O1182">
        <v>3.136352</v>
      </c>
      <c r="P1182">
        <v>172.77065999999999</v>
      </c>
      <c r="Q1182">
        <v>-302.54461700000002</v>
      </c>
      <c r="R1182">
        <v>3.137826</v>
      </c>
      <c r="S1182">
        <v>3.1992090000000002</v>
      </c>
      <c r="T1182">
        <v>1.474E-3</v>
      </c>
    </row>
    <row r="1183" spans="1:20" x14ac:dyDescent="0.25">
      <c r="A1183">
        <v>1181</v>
      </c>
      <c r="B1183">
        <v>6</v>
      </c>
      <c r="C1183" t="s">
        <v>723</v>
      </c>
      <c r="D1183" t="s">
        <v>723</v>
      </c>
      <c r="E1183" t="s">
        <v>80</v>
      </c>
      <c r="F1183">
        <v>1.8106000000000001E-2</v>
      </c>
      <c r="G1183">
        <v>420.714</v>
      </c>
      <c r="H1183">
        <v>456.99099999999999</v>
      </c>
      <c r="I1183">
        <v>4.4830319999999997</v>
      </c>
      <c r="J1183">
        <v>0</v>
      </c>
      <c r="K1183">
        <v>8.065137</v>
      </c>
      <c r="L1183">
        <v>-4.4429999999999997E-2</v>
      </c>
      <c r="M1183">
        <v>172.03742199999999</v>
      </c>
      <c r="N1183">
        <v>-302.54755899999998</v>
      </c>
      <c r="O1183">
        <v>3.1366860000000001</v>
      </c>
      <c r="P1183">
        <v>172.044983</v>
      </c>
      <c r="Q1183">
        <v>-302.54187000000002</v>
      </c>
      <c r="R1183">
        <v>3.137305</v>
      </c>
      <c r="S1183">
        <v>0.94616400000000001</v>
      </c>
      <c r="T1183">
        <v>6.2E-4</v>
      </c>
    </row>
    <row r="1184" spans="1:20" x14ac:dyDescent="0.25">
      <c r="A1184">
        <v>1182</v>
      </c>
      <c r="B1184">
        <v>5</v>
      </c>
      <c r="C1184" t="s">
        <v>512</v>
      </c>
      <c r="D1184" t="s">
        <v>512</v>
      </c>
      <c r="E1184" t="s">
        <v>80</v>
      </c>
      <c r="F1184">
        <v>6.3410000000000003E-3</v>
      </c>
      <c r="G1184">
        <v>320.07499999999999</v>
      </c>
      <c r="H1184">
        <v>210.93299999999999</v>
      </c>
      <c r="I1184">
        <v>4.7549469999999996</v>
      </c>
      <c r="J1184">
        <v>0</v>
      </c>
      <c r="K1184">
        <v>8.0679680000000005</v>
      </c>
      <c r="L1184">
        <v>-4.2677E-2</v>
      </c>
      <c r="M1184">
        <v>171.058459</v>
      </c>
      <c r="N1184">
        <v>-302.55267099999998</v>
      </c>
      <c r="O1184">
        <v>3.1374770000000001</v>
      </c>
      <c r="P1184">
        <v>171.07690400000001</v>
      </c>
      <c r="Q1184">
        <v>-302.538971</v>
      </c>
      <c r="R1184">
        <v>3.1380789999999998</v>
      </c>
      <c r="S1184">
        <v>2.2976269999999999</v>
      </c>
      <c r="T1184">
        <v>6.02E-4</v>
      </c>
    </row>
    <row r="1185" spans="1:20" x14ac:dyDescent="0.25">
      <c r="A1185">
        <v>1183</v>
      </c>
      <c r="B1185">
        <v>6</v>
      </c>
      <c r="C1185" t="s">
        <v>291</v>
      </c>
      <c r="D1185" t="s">
        <v>291</v>
      </c>
      <c r="E1185" t="s">
        <v>80</v>
      </c>
      <c r="F1185">
        <v>6.4429999999999999E-3</v>
      </c>
      <c r="G1185">
        <v>571.44500000000005</v>
      </c>
      <c r="H1185">
        <v>383.916</v>
      </c>
      <c r="I1185">
        <v>4.25732</v>
      </c>
      <c r="J1185">
        <v>0</v>
      </c>
      <c r="K1185">
        <v>8.0671870000000006</v>
      </c>
      <c r="L1185">
        <v>5.4718999999999997E-2</v>
      </c>
      <c r="M1185">
        <v>170.33967000000001</v>
      </c>
      <c r="N1185">
        <v>-302.55155500000001</v>
      </c>
      <c r="O1185">
        <v>3.1388690000000001</v>
      </c>
      <c r="P1185">
        <v>170.350784</v>
      </c>
      <c r="Q1185">
        <v>-302.53704800000003</v>
      </c>
      <c r="R1185">
        <v>3.1391010000000001</v>
      </c>
      <c r="S1185">
        <v>1.8274809999999999</v>
      </c>
      <c r="T1185">
        <v>2.32E-4</v>
      </c>
    </row>
    <row r="1186" spans="1:20" x14ac:dyDescent="0.25">
      <c r="A1186">
        <v>1184</v>
      </c>
      <c r="B1186">
        <v>6</v>
      </c>
      <c r="C1186" t="s">
        <v>291</v>
      </c>
      <c r="D1186" t="s">
        <v>291</v>
      </c>
      <c r="E1186" t="s">
        <v>80</v>
      </c>
      <c r="F1186">
        <v>1.5164E-2</v>
      </c>
      <c r="G1186">
        <v>408.4</v>
      </c>
      <c r="H1186">
        <v>341.89499999999998</v>
      </c>
      <c r="I1186">
        <v>3.9314269999999998</v>
      </c>
      <c r="J1186">
        <v>0</v>
      </c>
      <c r="K1186">
        <v>8.0653799999999993</v>
      </c>
      <c r="L1186">
        <v>-4.5588999999999998E-2</v>
      </c>
      <c r="M1186">
        <v>169.640906</v>
      </c>
      <c r="N1186">
        <v>-302.52606100000003</v>
      </c>
      <c r="O1186">
        <v>3.1385049999999999</v>
      </c>
      <c r="P1186">
        <v>169.62481700000001</v>
      </c>
      <c r="Q1186">
        <v>-302.53564499999999</v>
      </c>
      <c r="R1186">
        <v>3.1389960000000001</v>
      </c>
      <c r="S1186">
        <v>1.872682</v>
      </c>
      <c r="T1186">
        <v>4.9100000000000001E-4</v>
      </c>
    </row>
    <row r="1187" spans="1:20" x14ac:dyDescent="0.25">
      <c r="A1187">
        <v>1185</v>
      </c>
      <c r="B1187">
        <v>6</v>
      </c>
      <c r="C1187" t="s">
        <v>291</v>
      </c>
      <c r="D1187" t="s">
        <v>291</v>
      </c>
      <c r="E1187" t="s">
        <v>80</v>
      </c>
      <c r="F1187">
        <v>4.0170999999999998E-2</v>
      </c>
      <c r="G1187">
        <v>536.19000000000005</v>
      </c>
      <c r="H1187">
        <v>347.50599999999997</v>
      </c>
      <c r="I1187">
        <v>6.4326030000000003</v>
      </c>
      <c r="J1187">
        <v>0</v>
      </c>
      <c r="K1187">
        <v>8.0635100000000008</v>
      </c>
      <c r="L1187">
        <v>-4.6959000000000001E-2</v>
      </c>
      <c r="M1187">
        <v>168.67590200000001</v>
      </c>
      <c r="N1187">
        <v>-302.51700599999998</v>
      </c>
      <c r="O1187">
        <v>3.1391330000000002</v>
      </c>
      <c r="P1187">
        <v>168.65708900000001</v>
      </c>
      <c r="Q1187">
        <v>-302.53381300000001</v>
      </c>
      <c r="R1187">
        <v>3.1393529999999998</v>
      </c>
      <c r="S1187">
        <v>2.5226679999999999</v>
      </c>
      <c r="T1187">
        <v>2.2000000000000001E-4</v>
      </c>
    </row>
    <row r="1188" spans="1:20" x14ac:dyDescent="0.25">
      <c r="A1188">
        <v>1186</v>
      </c>
      <c r="B1188">
        <v>6</v>
      </c>
      <c r="C1188" t="s">
        <v>291</v>
      </c>
      <c r="D1188" t="s">
        <v>291</v>
      </c>
      <c r="E1188" t="s">
        <v>80</v>
      </c>
      <c r="F1188">
        <v>5.9117000000000003E-2</v>
      </c>
      <c r="G1188">
        <v>501.46300000000002</v>
      </c>
      <c r="H1188">
        <v>283.19600000000003</v>
      </c>
      <c r="I1188">
        <v>3.79155</v>
      </c>
      <c r="J1188">
        <v>0</v>
      </c>
      <c r="K1188">
        <v>8.0633789999999994</v>
      </c>
      <c r="L1188">
        <v>5.0715000000000003E-2</v>
      </c>
      <c r="M1188">
        <v>167.93139099999999</v>
      </c>
      <c r="N1188">
        <v>-302.53171400000002</v>
      </c>
      <c r="O1188">
        <v>3.1399180000000002</v>
      </c>
      <c r="P1188">
        <v>167.93145799999999</v>
      </c>
      <c r="Q1188">
        <v>-302.53234900000001</v>
      </c>
      <c r="R1188">
        <v>3.1400109999999999</v>
      </c>
      <c r="S1188">
        <v>6.3769999999999993E-2</v>
      </c>
      <c r="T1188">
        <v>9.2999999999999997E-5</v>
      </c>
    </row>
    <row r="1189" spans="1:20" x14ac:dyDescent="0.25">
      <c r="A1189">
        <v>1187</v>
      </c>
      <c r="B1189">
        <v>6</v>
      </c>
      <c r="C1189" t="s">
        <v>291</v>
      </c>
      <c r="D1189" t="s">
        <v>291</v>
      </c>
      <c r="E1189" t="s">
        <v>80</v>
      </c>
      <c r="F1189">
        <v>1.3842E-2</v>
      </c>
      <c r="G1189">
        <v>441.30700000000002</v>
      </c>
      <c r="H1189">
        <v>387.00599999999997</v>
      </c>
      <c r="I1189">
        <v>4.4837119999999997</v>
      </c>
      <c r="J1189">
        <v>0</v>
      </c>
      <c r="K1189">
        <v>8.064133</v>
      </c>
      <c r="L1189">
        <v>-4.4920000000000002E-2</v>
      </c>
      <c r="M1189">
        <v>167.20227499999999</v>
      </c>
      <c r="N1189">
        <v>-302.52484199999998</v>
      </c>
      <c r="O1189">
        <v>3.1405940000000001</v>
      </c>
      <c r="P1189">
        <v>167.20567299999999</v>
      </c>
      <c r="Q1189">
        <v>-302.53140300000001</v>
      </c>
      <c r="R1189">
        <v>3.139729</v>
      </c>
      <c r="S1189">
        <v>0.73881399999999997</v>
      </c>
      <c r="T1189">
        <v>8.6499999999999999E-4</v>
      </c>
    </row>
    <row r="1190" spans="1:20" x14ac:dyDescent="0.25">
      <c r="A1190">
        <v>1188</v>
      </c>
      <c r="B1190">
        <v>6</v>
      </c>
      <c r="C1190" t="s">
        <v>291</v>
      </c>
      <c r="D1190" t="s">
        <v>291</v>
      </c>
      <c r="E1190" t="s">
        <v>80</v>
      </c>
      <c r="F1190">
        <v>1.4926999999999999E-2</v>
      </c>
      <c r="G1190">
        <v>709.53300000000002</v>
      </c>
      <c r="H1190">
        <v>819.06200000000001</v>
      </c>
      <c r="I1190">
        <v>5.8652839999999999</v>
      </c>
      <c r="J1190">
        <v>0</v>
      </c>
      <c r="K1190">
        <v>8.0652089999999994</v>
      </c>
      <c r="L1190">
        <v>-4.4483000000000002E-2</v>
      </c>
      <c r="M1190">
        <v>166.21244799999999</v>
      </c>
      <c r="N1190">
        <v>-302.57732399999998</v>
      </c>
      <c r="O1190">
        <v>3.1376529999999998</v>
      </c>
      <c r="P1190">
        <v>166.23794599999999</v>
      </c>
      <c r="Q1190">
        <v>-302.53060900000003</v>
      </c>
      <c r="R1190">
        <v>3.1403340000000002</v>
      </c>
      <c r="S1190">
        <v>5.3220669999999997</v>
      </c>
      <c r="T1190">
        <v>2.6809999999999998E-3</v>
      </c>
    </row>
    <row r="1191" spans="1:20" x14ac:dyDescent="0.25">
      <c r="A1191">
        <v>1189</v>
      </c>
      <c r="B1191">
        <v>6</v>
      </c>
      <c r="C1191" t="s">
        <v>291</v>
      </c>
      <c r="D1191" t="s">
        <v>291</v>
      </c>
      <c r="E1191" t="s">
        <v>80</v>
      </c>
      <c r="F1191">
        <v>1.1514E-2</v>
      </c>
      <c r="G1191">
        <v>739.16200000000003</v>
      </c>
      <c r="H1191">
        <v>485.06799999999998</v>
      </c>
      <c r="I1191">
        <v>4.4390369999999999</v>
      </c>
      <c r="J1191">
        <v>0</v>
      </c>
      <c r="K1191">
        <v>8.06541</v>
      </c>
      <c r="L1191">
        <v>5.3206000000000003E-2</v>
      </c>
      <c r="M1191">
        <v>165.527176</v>
      </c>
      <c r="N1191">
        <v>-302.54107499999998</v>
      </c>
      <c r="O1191">
        <v>3.138846</v>
      </c>
      <c r="P1191">
        <v>165.5121</v>
      </c>
      <c r="Q1191">
        <v>-302.53012100000001</v>
      </c>
      <c r="R1191">
        <v>3.141216</v>
      </c>
      <c r="S1191">
        <v>1.8635539999999999</v>
      </c>
      <c r="T1191">
        <v>2.3700000000000001E-3</v>
      </c>
    </row>
    <row r="1192" spans="1:20" x14ac:dyDescent="0.25">
      <c r="A1192">
        <v>1190</v>
      </c>
      <c r="B1192">
        <v>6</v>
      </c>
      <c r="C1192" t="s">
        <v>291</v>
      </c>
      <c r="D1192" t="s">
        <v>291</v>
      </c>
      <c r="E1192" t="s">
        <v>80</v>
      </c>
      <c r="F1192">
        <v>3.7498999999999998E-2</v>
      </c>
      <c r="G1192">
        <v>390.59300000000002</v>
      </c>
      <c r="H1192">
        <v>273.52</v>
      </c>
      <c r="I1192">
        <v>4.4511900000000004</v>
      </c>
      <c r="J1192">
        <v>0</v>
      </c>
      <c r="K1192">
        <v>8.0652489999999997</v>
      </c>
      <c r="L1192">
        <v>-4.6783999999999999E-2</v>
      </c>
      <c r="M1192">
        <v>164.75626199999999</v>
      </c>
      <c r="N1192">
        <v>-302.55481400000002</v>
      </c>
      <c r="O1192">
        <v>-3.1403620000000001</v>
      </c>
      <c r="P1192">
        <v>164.78627</v>
      </c>
      <c r="Q1192">
        <v>-302.53012100000001</v>
      </c>
      <c r="R1192">
        <v>3.141</v>
      </c>
      <c r="S1192">
        <v>3.8861699999999999</v>
      </c>
      <c r="T1192">
        <v>6.38E-4</v>
      </c>
    </row>
    <row r="1193" spans="1:20" x14ac:dyDescent="0.25">
      <c r="A1193">
        <v>1191</v>
      </c>
      <c r="B1193">
        <v>6</v>
      </c>
      <c r="C1193" t="s">
        <v>291</v>
      </c>
      <c r="D1193" t="s">
        <v>291</v>
      </c>
      <c r="E1193" t="s">
        <v>80</v>
      </c>
      <c r="F1193">
        <v>1.2370000000000001E-2</v>
      </c>
      <c r="G1193">
        <v>452.56700000000001</v>
      </c>
      <c r="H1193">
        <v>290.61200000000002</v>
      </c>
      <c r="I1193">
        <v>4.43743</v>
      </c>
      <c r="J1193">
        <v>0</v>
      </c>
      <c r="K1193">
        <v>8.0648029999999995</v>
      </c>
      <c r="L1193">
        <v>5.1526000000000002E-2</v>
      </c>
      <c r="M1193">
        <v>164.06611100000001</v>
      </c>
      <c r="N1193">
        <v>-302.52794999999998</v>
      </c>
      <c r="O1193">
        <v>3.1410629999999999</v>
      </c>
      <c r="P1193">
        <v>164.06047100000001</v>
      </c>
      <c r="Q1193">
        <v>-302.52990699999998</v>
      </c>
      <c r="R1193">
        <v>-3.1414979999999999</v>
      </c>
      <c r="S1193">
        <v>0.59705799999999998</v>
      </c>
      <c r="T1193">
        <v>4.35E-4</v>
      </c>
    </row>
    <row r="1194" spans="1:20" x14ac:dyDescent="0.25">
      <c r="A1194">
        <v>1192</v>
      </c>
      <c r="B1194">
        <v>6</v>
      </c>
      <c r="C1194" t="s">
        <v>291</v>
      </c>
      <c r="D1194" t="s">
        <v>291</v>
      </c>
      <c r="E1194" t="s">
        <v>80</v>
      </c>
      <c r="F1194">
        <v>1.457E-3</v>
      </c>
      <c r="G1194">
        <v>377.27499999999998</v>
      </c>
      <c r="H1194">
        <v>257.37</v>
      </c>
      <c r="I1194">
        <v>5.8445520000000002</v>
      </c>
      <c r="J1194">
        <v>0</v>
      </c>
      <c r="K1194">
        <v>8.0644589999999994</v>
      </c>
      <c r="L1194">
        <v>5.0228000000000002E-2</v>
      </c>
      <c r="M1194">
        <v>163.09811199999999</v>
      </c>
      <c r="N1194">
        <v>-302.52663699999999</v>
      </c>
      <c r="O1194">
        <v>3.1414270000000002</v>
      </c>
      <c r="P1194">
        <v>163.09274300000001</v>
      </c>
      <c r="Q1194">
        <v>-302.52993800000002</v>
      </c>
      <c r="R1194">
        <v>-3.1413340000000001</v>
      </c>
      <c r="S1194">
        <v>0.63025100000000001</v>
      </c>
      <c r="T1194">
        <v>9.3999999999999994E-5</v>
      </c>
    </row>
    <row r="1195" spans="1:20" x14ac:dyDescent="0.25">
      <c r="A1195">
        <v>1193</v>
      </c>
      <c r="B1195">
        <v>6</v>
      </c>
      <c r="C1195" t="s">
        <v>291</v>
      </c>
      <c r="D1195" t="s">
        <v>291</v>
      </c>
      <c r="E1195" t="s">
        <v>80</v>
      </c>
      <c r="F1195">
        <v>6.0889999999999998E-3</v>
      </c>
      <c r="G1195">
        <v>703.03300000000002</v>
      </c>
      <c r="H1195">
        <v>382.06599999999997</v>
      </c>
      <c r="I1195">
        <v>4.3938649999999999</v>
      </c>
      <c r="J1195">
        <v>0</v>
      </c>
      <c r="K1195">
        <v>8.0645059999999997</v>
      </c>
      <c r="L1195">
        <v>-4.7174000000000001E-2</v>
      </c>
      <c r="M1195">
        <v>162.37556599999999</v>
      </c>
      <c r="N1195">
        <v>-302.51791600000001</v>
      </c>
      <c r="O1195">
        <v>-3.1373669999999998</v>
      </c>
      <c r="P1195">
        <v>162.36694299999999</v>
      </c>
      <c r="Q1195">
        <v>-302.53021200000001</v>
      </c>
      <c r="R1195">
        <v>3.141473</v>
      </c>
      <c r="S1195">
        <v>1.5018860000000001</v>
      </c>
      <c r="T1195">
        <v>4.1070000000000004E-3</v>
      </c>
    </row>
    <row r="1196" spans="1:20" x14ac:dyDescent="0.25">
      <c r="A1196">
        <v>1194</v>
      </c>
      <c r="B1196">
        <v>6</v>
      </c>
      <c r="C1196" t="s">
        <v>291</v>
      </c>
      <c r="D1196" t="s">
        <v>291</v>
      </c>
      <c r="E1196" t="s">
        <v>80</v>
      </c>
      <c r="F1196">
        <v>4.3596999999999997E-2</v>
      </c>
      <c r="G1196">
        <v>451.07600000000002</v>
      </c>
      <c r="H1196">
        <v>302.30099999999999</v>
      </c>
      <c r="I1196">
        <v>3.9284720000000002</v>
      </c>
      <c r="J1196">
        <v>0</v>
      </c>
      <c r="K1196">
        <v>8.0646470000000008</v>
      </c>
      <c r="L1196">
        <v>5.1569999999999998E-2</v>
      </c>
      <c r="M1196">
        <v>161.6448</v>
      </c>
      <c r="N1196">
        <v>-302.53701799999999</v>
      </c>
      <c r="O1196">
        <v>3.1401140000000001</v>
      </c>
      <c r="P1196">
        <v>161.641144</v>
      </c>
      <c r="Q1196">
        <v>-302.53036500000002</v>
      </c>
      <c r="R1196">
        <v>-3.141035</v>
      </c>
      <c r="S1196">
        <v>0.75910699999999998</v>
      </c>
      <c r="T1196">
        <v>9.2100000000000005E-4</v>
      </c>
    </row>
    <row r="1197" spans="1:20" x14ac:dyDescent="0.25">
      <c r="A1197">
        <v>1195</v>
      </c>
      <c r="B1197">
        <v>6</v>
      </c>
      <c r="C1197" t="s">
        <v>291</v>
      </c>
      <c r="D1197" t="s">
        <v>291</v>
      </c>
      <c r="E1197" t="s">
        <v>80</v>
      </c>
      <c r="F1197">
        <v>2.1024999999999999E-2</v>
      </c>
      <c r="G1197">
        <v>368.98500000000001</v>
      </c>
      <c r="H1197">
        <v>277.137</v>
      </c>
      <c r="I1197">
        <v>6.1739249999999997</v>
      </c>
      <c r="J1197">
        <v>0</v>
      </c>
      <c r="K1197">
        <v>8.0648479999999996</v>
      </c>
      <c r="L1197">
        <v>5.1172000000000002E-2</v>
      </c>
      <c r="M1197">
        <v>160.67234500000001</v>
      </c>
      <c r="N1197">
        <v>-302.55273899999997</v>
      </c>
      <c r="O1197">
        <v>3.14059</v>
      </c>
      <c r="P1197">
        <v>160.67340100000001</v>
      </c>
      <c r="Q1197">
        <v>-302.53088400000001</v>
      </c>
      <c r="R1197">
        <v>-3.140838</v>
      </c>
      <c r="S1197">
        <v>2.1880980000000001</v>
      </c>
      <c r="T1197">
        <v>2.4800000000000001E-4</v>
      </c>
    </row>
    <row r="1198" spans="1:20" x14ac:dyDescent="0.25">
      <c r="A1198">
        <v>1196</v>
      </c>
      <c r="B1198">
        <v>6</v>
      </c>
      <c r="C1198" t="s">
        <v>291</v>
      </c>
      <c r="D1198" t="s">
        <v>291</v>
      </c>
      <c r="E1198" t="s">
        <v>80</v>
      </c>
      <c r="F1198">
        <v>1.7690000000000001E-2</v>
      </c>
      <c r="G1198">
        <v>716.678</v>
      </c>
      <c r="H1198">
        <v>246.92400000000001</v>
      </c>
      <c r="I1198">
        <v>4.9719759999999997</v>
      </c>
      <c r="J1198">
        <v>0</v>
      </c>
      <c r="K1198">
        <v>8.0649189999999997</v>
      </c>
      <c r="L1198">
        <v>-4.7391999999999997E-2</v>
      </c>
      <c r="M1198">
        <v>159.91726499999999</v>
      </c>
      <c r="N1198">
        <v>-302.55710299999998</v>
      </c>
      <c r="O1198">
        <v>-3.1397590000000002</v>
      </c>
      <c r="P1198">
        <v>159.94760099999999</v>
      </c>
      <c r="Q1198">
        <v>-302.53164700000002</v>
      </c>
      <c r="R1198">
        <v>-3.1411630000000001</v>
      </c>
      <c r="S1198">
        <v>3.960226</v>
      </c>
      <c r="T1198">
        <v>1.4040000000000001E-3</v>
      </c>
    </row>
    <row r="1199" spans="1:20" x14ac:dyDescent="0.25">
      <c r="A1199">
        <v>1197</v>
      </c>
      <c r="B1199">
        <v>6</v>
      </c>
      <c r="C1199" t="s">
        <v>291</v>
      </c>
      <c r="D1199" t="s">
        <v>291</v>
      </c>
      <c r="E1199" t="s">
        <v>80</v>
      </c>
      <c r="F1199">
        <v>8.5019999999999991E-3</v>
      </c>
      <c r="G1199">
        <v>430.56</v>
      </c>
      <c r="H1199">
        <v>279.46600000000001</v>
      </c>
      <c r="I1199">
        <v>4.1553649999999998</v>
      </c>
      <c r="J1199">
        <v>0</v>
      </c>
      <c r="K1199">
        <v>8.0648440000000008</v>
      </c>
      <c r="L1199">
        <v>5.0674999999999998E-2</v>
      </c>
      <c r="M1199">
        <v>159.21283700000001</v>
      </c>
      <c r="N1199">
        <v>-302.54138899999998</v>
      </c>
      <c r="O1199">
        <v>-3.140978</v>
      </c>
      <c r="P1199">
        <v>159.221802</v>
      </c>
      <c r="Q1199">
        <v>-302.53207400000002</v>
      </c>
      <c r="R1199">
        <v>-3.1405569999999998</v>
      </c>
      <c r="S1199">
        <v>1.2928029999999999</v>
      </c>
      <c r="T1199">
        <v>4.2099999999999999E-4</v>
      </c>
    </row>
    <row r="1200" spans="1:20" x14ac:dyDescent="0.25">
      <c r="A1200">
        <v>1198</v>
      </c>
      <c r="B1200">
        <v>6</v>
      </c>
      <c r="C1200" t="s">
        <v>291</v>
      </c>
      <c r="D1200" t="s">
        <v>291</v>
      </c>
      <c r="E1200" t="s">
        <v>80</v>
      </c>
      <c r="F1200">
        <v>2.1090000000000001E-2</v>
      </c>
      <c r="G1200">
        <v>744.44500000000005</v>
      </c>
      <c r="H1200">
        <v>373.78199999999998</v>
      </c>
      <c r="I1200">
        <v>6.1782750000000002</v>
      </c>
      <c r="J1200">
        <v>0</v>
      </c>
      <c r="K1200">
        <v>8.0647380000000002</v>
      </c>
      <c r="L1200">
        <v>5.0011E-2</v>
      </c>
      <c r="M1200">
        <v>158.24570600000001</v>
      </c>
      <c r="N1200">
        <v>-302.54006600000002</v>
      </c>
      <c r="O1200">
        <v>-3.1389640000000001</v>
      </c>
      <c r="P1200">
        <v>158.254074</v>
      </c>
      <c r="Q1200">
        <v>-302.53298999999998</v>
      </c>
      <c r="R1200">
        <v>-3.1404550000000002</v>
      </c>
      <c r="S1200">
        <v>1.0958939999999999</v>
      </c>
      <c r="T1200">
        <v>1.4909999999999999E-3</v>
      </c>
    </row>
    <row r="1201" spans="1:20" x14ac:dyDescent="0.25">
      <c r="A1201">
        <v>1199</v>
      </c>
      <c r="B1201">
        <v>6</v>
      </c>
      <c r="C1201" t="s">
        <v>291</v>
      </c>
      <c r="D1201" t="s">
        <v>291</v>
      </c>
      <c r="E1201" t="s">
        <v>80</v>
      </c>
      <c r="F1201">
        <v>2.0612999999999999E-2</v>
      </c>
      <c r="G1201">
        <v>416.41699999999997</v>
      </c>
      <c r="H1201">
        <v>267.86500000000001</v>
      </c>
      <c r="I1201">
        <v>4.3243369999999999</v>
      </c>
      <c r="J1201">
        <v>0</v>
      </c>
      <c r="K1201">
        <v>8.0647149999999996</v>
      </c>
      <c r="L1201">
        <v>-4.8859E-2</v>
      </c>
      <c r="M1201">
        <v>157.50738999999999</v>
      </c>
      <c r="N1201">
        <v>-302.552931</v>
      </c>
      <c r="O1201">
        <v>-3.139608</v>
      </c>
      <c r="P1201">
        <v>157.52827500000001</v>
      </c>
      <c r="Q1201">
        <v>-302.53384399999999</v>
      </c>
      <c r="R1201">
        <v>-3.140914</v>
      </c>
      <c r="S1201">
        <v>2.8292950000000001</v>
      </c>
      <c r="T1201">
        <v>1.3060000000000001E-3</v>
      </c>
    </row>
    <row r="1202" spans="1:20" x14ac:dyDescent="0.25">
      <c r="A1202">
        <v>1200</v>
      </c>
      <c r="B1202">
        <v>5</v>
      </c>
      <c r="C1202" t="s">
        <v>292</v>
      </c>
      <c r="D1202" t="s">
        <v>292</v>
      </c>
      <c r="E1202" t="s">
        <v>80</v>
      </c>
      <c r="F1202">
        <v>1.2678E-2</v>
      </c>
      <c r="G1202">
        <v>620.96799999999996</v>
      </c>
      <c r="H1202">
        <v>424.40800000000002</v>
      </c>
      <c r="I1202">
        <v>3.376344</v>
      </c>
      <c r="J1202">
        <v>0</v>
      </c>
      <c r="K1202">
        <v>8.0647120000000001</v>
      </c>
      <c r="L1202">
        <v>5.0124000000000002E-2</v>
      </c>
      <c r="M1202">
        <v>156.81132199999999</v>
      </c>
      <c r="N1202">
        <v>-302.48607800000002</v>
      </c>
      <c r="O1202">
        <v>-3.1349870000000002</v>
      </c>
      <c r="P1202">
        <v>156.80246</v>
      </c>
      <c r="Q1202">
        <v>-302.534424</v>
      </c>
      <c r="R1202">
        <v>-3.1403439999999998</v>
      </c>
      <c r="S1202">
        <v>4.9151800000000003</v>
      </c>
      <c r="T1202">
        <v>5.3569999999999998E-3</v>
      </c>
    </row>
    <row r="1203" spans="1:20" x14ac:dyDescent="0.25">
      <c r="A1203">
        <v>1201</v>
      </c>
      <c r="B1203">
        <v>5</v>
      </c>
      <c r="C1203" t="s">
        <v>292</v>
      </c>
      <c r="D1203" t="s">
        <v>292</v>
      </c>
      <c r="E1203" t="s">
        <v>80</v>
      </c>
      <c r="F1203">
        <v>2.0733999999999999E-2</v>
      </c>
      <c r="G1203">
        <v>355.30700000000002</v>
      </c>
      <c r="H1203">
        <v>247.95699999999999</v>
      </c>
      <c r="I1203">
        <v>5.0290609999999996</v>
      </c>
      <c r="J1203">
        <v>0</v>
      </c>
      <c r="K1203">
        <v>8.0768039999999992</v>
      </c>
      <c r="L1203">
        <v>4.8757000000000002E-2</v>
      </c>
      <c r="M1203">
        <v>155.829249</v>
      </c>
      <c r="N1203">
        <v>-302.53948200000002</v>
      </c>
      <c r="O1203">
        <v>-3.1284130000000001</v>
      </c>
      <c r="P1203">
        <v>155.834473</v>
      </c>
      <c r="Q1203">
        <v>-302.53555299999999</v>
      </c>
      <c r="R1203">
        <v>-3.1402640000000002</v>
      </c>
      <c r="S1203">
        <v>0.65364800000000001</v>
      </c>
      <c r="T1203">
        <v>1.1851E-2</v>
      </c>
    </row>
    <row r="1204" spans="1:20" x14ac:dyDescent="0.25">
      <c r="A1204">
        <v>1202</v>
      </c>
      <c r="B1204">
        <v>5</v>
      </c>
      <c r="C1204" t="s">
        <v>292</v>
      </c>
      <c r="D1204" t="s">
        <v>292</v>
      </c>
      <c r="E1204" t="s">
        <v>80</v>
      </c>
      <c r="F1204">
        <v>1.6855999999999999E-2</v>
      </c>
      <c r="G1204">
        <v>591.45299999999997</v>
      </c>
      <c r="H1204">
        <v>439.25799999999998</v>
      </c>
      <c r="I1204">
        <v>3.3874919999999999</v>
      </c>
      <c r="J1204">
        <v>0</v>
      </c>
      <c r="K1204">
        <v>8.2273779999999999</v>
      </c>
      <c r="L1204">
        <v>-4.4205000000000001E-2</v>
      </c>
      <c r="M1204">
        <v>155.096091</v>
      </c>
      <c r="N1204">
        <v>-302.55667099999999</v>
      </c>
      <c r="O1204">
        <v>3.1402139999999998</v>
      </c>
      <c r="P1204">
        <v>155.10137900000001</v>
      </c>
      <c r="Q1204">
        <v>-302.53659099999999</v>
      </c>
      <c r="R1204">
        <v>-3.1407120000000002</v>
      </c>
      <c r="S1204">
        <v>2.0765120000000001</v>
      </c>
      <c r="T1204">
        <v>4.9799999999999996E-4</v>
      </c>
    </row>
    <row r="1205" spans="1:20" x14ac:dyDescent="0.25">
      <c r="A1205">
        <v>1203</v>
      </c>
      <c r="B1205">
        <v>5</v>
      </c>
      <c r="C1205" t="s">
        <v>292</v>
      </c>
      <c r="D1205" t="s">
        <v>292</v>
      </c>
      <c r="E1205" t="s">
        <v>80</v>
      </c>
      <c r="F1205">
        <v>1.1972999999999999E-2</v>
      </c>
      <c r="G1205">
        <v>358.94600000000003</v>
      </c>
      <c r="H1205">
        <v>281.50900000000001</v>
      </c>
      <c r="I1205">
        <v>3.9460289999999998</v>
      </c>
      <c r="J1205">
        <v>0</v>
      </c>
      <c r="K1205">
        <v>8.5315700000000003</v>
      </c>
      <c r="L1205">
        <v>3.9606000000000002E-2</v>
      </c>
      <c r="M1205">
        <v>154.349492</v>
      </c>
      <c r="N1205">
        <v>-302.52301599999998</v>
      </c>
      <c r="O1205">
        <v>3.138001</v>
      </c>
      <c r="P1205">
        <v>154.346497</v>
      </c>
      <c r="Q1205">
        <v>-302.53732300000001</v>
      </c>
      <c r="R1205">
        <v>-3.1402920000000001</v>
      </c>
      <c r="S1205">
        <v>1.461732</v>
      </c>
      <c r="T1205">
        <v>2.2910000000000001E-3</v>
      </c>
    </row>
    <row r="1206" spans="1:20" x14ac:dyDescent="0.25">
      <c r="A1206">
        <v>1204</v>
      </c>
      <c r="B1206">
        <v>5</v>
      </c>
      <c r="C1206" t="s">
        <v>292</v>
      </c>
      <c r="D1206" t="s">
        <v>292</v>
      </c>
      <c r="E1206" t="s">
        <v>80</v>
      </c>
      <c r="F1206">
        <v>1.8409999999999999E-2</v>
      </c>
      <c r="G1206">
        <v>357.87599999999998</v>
      </c>
      <c r="H1206">
        <v>304.54700000000003</v>
      </c>
      <c r="I1206">
        <v>5.1036320000000002</v>
      </c>
      <c r="J1206">
        <v>0</v>
      </c>
      <c r="K1206">
        <v>9.0719049999999992</v>
      </c>
      <c r="L1206">
        <v>3.3727E-2</v>
      </c>
      <c r="M1206">
        <v>153.283726</v>
      </c>
      <c r="N1206">
        <v>-302.54480999999998</v>
      </c>
      <c r="O1206">
        <v>-3.1397520000000001</v>
      </c>
      <c r="P1206">
        <v>153.28852800000001</v>
      </c>
      <c r="Q1206">
        <v>-302.53851300000002</v>
      </c>
      <c r="R1206">
        <v>-3.14032</v>
      </c>
      <c r="S1206">
        <v>0.791937</v>
      </c>
      <c r="T1206">
        <v>5.6700000000000001E-4</v>
      </c>
    </row>
    <row r="1207" spans="1:20" x14ac:dyDescent="0.25">
      <c r="A1207">
        <v>1205</v>
      </c>
      <c r="B1207">
        <v>5</v>
      </c>
      <c r="C1207" t="s">
        <v>292</v>
      </c>
      <c r="D1207" t="s">
        <v>292</v>
      </c>
      <c r="E1207" t="s">
        <v>80</v>
      </c>
      <c r="F1207">
        <v>6.5659999999999998E-3</v>
      </c>
      <c r="G1207">
        <v>448.08100000000002</v>
      </c>
      <c r="H1207">
        <v>318.75</v>
      </c>
      <c r="I1207">
        <v>4.034294</v>
      </c>
      <c r="J1207">
        <v>0</v>
      </c>
      <c r="K1207">
        <v>9.5287330000000008</v>
      </c>
      <c r="L1207">
        <v>-2.8872999999999999E-2</v>
      </c>
      <c r="M1207">
        <v>152.44849600000001</v>
      </c>
      <c r="N1207">
        <v>-302.54275100000001</v>
      </c>
      <c r="O1207">
        <v>-3.140323</v>
      </c>
      <c r="P1207">
        <v>152.44935599999999</v>
      </c>
      <c r="Q1207">
        <v>-302.53949</v>
      </c>
      <c r="R1207">
        <v>-3.1406290000000001</v>
      </c>
      <c r="S1207">
        <v>0.33727099999999999</v>
      </c>
      <c r="T1207">
        <v>3.0600000000000001E-4</v>
      </c>
    </row>
    <row r="1208" spans="1:20" x14ac:dyDescent="0.25">
      <c r="A1208">
        <v>1206</v>
      </c>
      <c r="B1208">
        <v>5</v>
      </c>
      <c r="C1208" t="s">
        <v>292</v>
      </c>
      <c r="D1208" t="s">
        <v>292</v>
      </c>
      <c r="E1208" t="s">
        <v>80</v>
      </c>
      <c r="F1208">
        <v>9.5399999999999999E-3</v>
      </c>
      <c r="G1208">
        <v>313.69900000000001</v>
      </c>
      <c r="H1208">
        <v>250.84700000000001</v>
      </c>
      <c r="I1208">
        <v>5.7806090000000001</v>
      </c>
      <c r="J1208">
        <v>0</v>
      </c>
      <c r="K1208">
        <v>10.180415999999999</v>
      </c>
      <c r="L1208">
        <v>-1.755E-2</v>
      </c>
      <c r="M1208">
        <v>151.26582099999999</v>
      </c>
      <c r="N1208">
        <v>-302.55784399999999</v>
      </c>
      <c r="O1208">
        <v>-3.138204</v>
      </c>
      <c r="P1208">
        <v>151.26380900000001</v>
      </c>
      <c r="Q1208">
        <v>-302.540863</v>
      </c>
      <c r="R1208">
        <v>-3.1405210000000001</v>
      </c>
      <c r="S1208">
        <v>1.7099740000000001</v>
      </c>
      <c r="T1208">
        <v>2.317E-3</v>
      </c>
    </row>
    <row r="1209" spans="1:20" x14ac:dyDescent="0.25">
      <c r="A1209">
        <v>1207</v>
      </c>
      <c r="B1209">
        <v>6</v>
      </c>
      <c r="C1209" t="s">
        <v>293</v>
      </c>
      <c r="D1209" t="s">
        <v>293</v>
      </c>
      <c r="E1209" t="s">
        <v>80</v>
      </c>
      <c r="F1209">
        <v>2.6366000000000001E-2</v>
      </c>
      <c r="G1209">
        <v>584.17200000000003</v>
      </c>
      <c r="H1209">
        <v>409.57499999999999</v>
      </c>
      <c r="I1209">
        <v>5.5853590000000004</v>
      </c>
      <c r="J1209">
        <v>0</v>
      </c>
      <c r="K1209">
        <v>10.66236</v>
      </c>
      <c r="L1209">
        <v>1.4873000000000001E-2</v>
      </c>
      <c r="M1209">
        <v>150.310711</v>
      </c>
      <c r="N1209">
        <v>-302.56095199999999</v>
      </c>
      <c r="O1209">
        <v>3.138992</v>
      </c>
      <c r="P1209">
        <v>150.323318</v>
      </c>
      <c r="Q1209">
        <v>-302.54193099999998</v>
      </c>
      <c r="R1209">
        <v>-3.140317</v>
      </c>
      <c r="S1209">
        <v>2.281949</v>
      </c>
      <c r="T1209">
        <v>1.325E-3</v>
      </c>
    </row>
    <row r="1210" spans="1:20" x14ac:dyDescent="0.25">
      <c r="A1210">
        <v>1208</v>
      </c>
      <c r="B1210">
        <v>6</v>
      </c>
      <c r="C1210" t="s">
        <v>293</v>
      </c>
      <c r="D1210" t="s">
        <v>293</v>
      </c>
      <c r="E1210" t="s">
        <v>80</v>
      </c>
      <c r="F1210">
        <v>1.3051999999999999E-2</v>
      </c>
      <c r="G1210">
        <v>441.892</v>
      </c>
      <c r="H1210">
        <v>300.66500000000002</v>
      </c>
      <c r="I1210">
        <v>5.4510680000000002</v>
      </c>
      <c r="J1210">
        <v>0</v>
      </c>
      <c r="K1210">
        <v>11.13049</v>
      </c>
      <c r="L1210">
        <v>-7.424E-3</v>
      </c>
      <c r="M1210">
        <v>149.34197</v>
      </c>
      <c r="N1210">
        <v>-302.53821799999997</v>
      </c>
      <c r="O1210">
        <v>3.1415709999999999</v>
      </c>
      <c r="P1210">
        <v>149.34021000000001</v>
      </c>
      <c r="Q1210">
        <v>-302.54321299999998</v>
      </c>
      <c r="R1210">
        <v>-3.1403759999999998</v>
      </c>
      <c r="S1210">
        <v>0.529609</v>
      </c>
      <c r="T1210">
        <v>1.194E-3</v>
      </c>
    </row>
    <row r="1211" spans="1:20" x14ac:dyDescent="0.25">
      <c r="A1211">
        <v>1209</v>
      </c>
      <c r="B1211">
        <v>6</v>
      </c>
      <c r="C1211" t="s">
        <v>293</v>
      </c>
      <c r="D1211" t="s">
        <v>293</v>
      </c>
      <c r="E1211" t="s">
        <v>80</v>
      </c>
      <c r="F1211">
        <v>2.0688000000000002E-2</v>
      </c>
      <c r="G1211">
        <v>387.18700000000001</v>
      </c>
      <c r="H1211">
        <v>267.19900000000001</v>
      </c>
      <c r="I1211">
        <v>8.4199669999999998</v>
      </c>
      <c r="J1211">
        <v>0</v>
      </c>
      <c r="K1211">
        <v>11.733267</v>
      </c>
      <c r="L1211">
        <v>-3.8790000000000001E-3</v>
      </c>
      <c r="M1211">
        <v>147.94525999999999</v>
      </c>
      <c r="N1211">
        <v>-302.570291</v>
      </c>
      <c r="O1211">
        <v>-3.1398839999999999</v>
      </c>
      <c r="P1211">
        <v>147.96507299999999</v>
      </c>
      <c r="Q1211">
        <v>-302.54504400000002</v>
      </c>
      <c r="R1211">
        <v>-3.1403189999999999</v>
      </c>
      <c r="S1211">
        <v>3.2093430000000001</v>
      </c>
      <c r="T1211">
        <v>4.35E-4</v>
      </c>
    </row>
    <row r="1212" spans="1:20" x14ac:dyDescent="0.25">
      <c r="A1212">
        <v>1210</v>
      </c>
      <c r="B1212">
        <v>6</v>
      </c>
      <c r="C1212" t="s">
        <v>293</v>
      </c>
      <c r="D1212" t="s">
        <v>293</v>
      </c>
      <c r="E1212" t="s">
        <v>80</v>
      </c>
      <c r="F1212">
        <v>4.4131999999999998E-2</v>
      </c>
      <c r="G1212">
        <v>496.60300000000001</v>
      </c>
      <c r="H1212">
        <v>335.51100000000002</v>
      </c>
      <c r="I1212">
        <v>5.9654059999999998</v>
      </c>
      <c r="J1212">
        <v>0</v>
      </c>
      <c r="K1212">
        <v>12.167814</v>
      </c>
      <c r="L1212">
        <v>1.7160000000000001E-3</v>
      </c>
      <c r="M1212">
        <v>146.91271699999999</v>
      </c>
      <c r="N1212">
        <v>-302.53202299999998</v>
      </c>
      <c r="O1212">
        <v>-3.134506</v>
      </c>
      <c r="P1212">
        <v>146.88725299999999</v>
      </c>
      <c r="Q1212">
        <v>-302.546448</v>
      </c>
      <c r="R1212">
        <v>-3.1402869999999998</v>
      </c>
      <c r="S1212">
        <v>2.9265889999999999</v>
      </c>
      <c r="T1212">
        <v>5.7800000000000004E-3</v>
      </c>
    </row>
    <row r="1213" spans="1:20" x14ac:dyDescent="0.25">
      <c r="A1213">
        <v>1211</v>
      </c>
      <c r="B1213">
        <v>6</v>
      </c>
      <c r="C1213" t="s">
        <v>293</v>
      </c>
      <c r="D1213" t="s">
        <v>293</v>
      </c>
      <c r="E1213" t="s">
        <v>80</v>
      </c>
      <c r="F1213">
        <v>4.2941E-2</v>
      </c>
      <c r="G1213">
        <v>591.06299999999999</v>
      </c>
      <c r="H1213">
        <v>266.31799999999998</v>
      </c>
      <c r="I1213">
        <v>7.122376</v>
      </c>
      <c r="J1213">
        <v>0</v>
      </c>
      <c r="K1213">
        <v>12.590597000000001</v>
      </c>
      <c r="L1213">
        <v>-9.3999999999999994E-5</v>
      </c>
      <c r="M1213">
        <v>145.74174600000001</v>
      </c>
      <c r="N1213">
        <v>-302.573914</v>
      </c>
      <c r="O1213">
        <v>-3.141003</v>
      </c>
      <c r="P1213">
        <v>145.77095</v>
      </c>
      <c r="Q1213">
        <v>-302.54794299999998</v>
      </c>
      <c r="R1213">
        <v>-3.1402580000000002</v>
      </c>
      <c r="S1213">
        <v>3.9081779999999999</v>
      </c>
      <c r="T1213">
        <v>7.45E-4</v>
      </c>
    </row>
    <row r="1214" spans="1:20" x14ac:dyDescent="0.25">
      <c r="A1214">
        <v>1212</v>
      </c>
      <c r="B1214">
        <v>6</v>
      </c>
      <c r="C1214" t="s">
        <v>293</v>
      </c>
      <c r="D1214" t="s">
        <v>293</v>
      </c>
      <c r="E1214" t="s">
        <v>80</v>
      </c>
      <c r="F1214">
        <v>5.5148999999999997E-2</v>
      </c>
      <c r="G1214">
        <v>425.39499999999998</v>
      </c>
      <c r="H1214">
        <v>323.08300000000003</v>
      </c>
      <c r="I1214">
        <v>9.0351119999999998</v>
      </c>
      <c r="J1214">
        <v>0</v>
      </c>
      <c r="K1214">
        <v>13.141261</v>
      </c>
      <c r="L1214">
        <v>1.2400000000000001E-4</v>
      </c>
      <c r="M1214">
        <v>144.26682</v>
      </c>
      <c r="N1214">
        <v>-302.51352200000002</v>
      </c>
      <c r="O1214">
        <v>-3.1390410000000002</v>
      </c>
      <c r="P1214">
        <v>144.22416699999999</v>
      </c>
      <c r="Q1214">
        <v>-302.55014</v>
      </c>
      <c r="R1214">
        <v>-3.1401569999999999</v>
      </c>
      <c r="S1214">
        <v>5.6216150000000003</v>
      </c>
      <c r="T1214">
        <v>1.1169999999999999E-3</v>
      </c>
    </row>
    <row r="1215" spans="1:20" x14ac:dyDescent="0.25">
      <c r="A1215">
        <v>1213</v>
      </c>
      <c r="B1215">
        <v>5</v>
      </c>
      <c r="C1215" t="s">
        <v>294</v>
      </c>
      <c r="D1215" t="s">
        <v>294</v>
      </c>
      <c r="E1215" t="s">
        <v>80</v>
      </c>
      <c r="F1215">
        <v>2.9009999999999999E-3</v>
      </c>
      <c r="G1215">
        <v>607.59500000000003</v>
      </c>
      <c r="H1215">
        <v>273.31900000000002</v>
      </c>
      <c r="I1215">
        <v>6.354209</v>
      </c>
      <c r="J1215">
        <v>0</v>
      </c>
      <c r="K1215">
        <v>13.547231</v>
      </c>
      <c r="L1215">
        <v>5.5999999999999999E-5</v>
      </c>
      <c r="M1215">
        <v>143.00758999999999</v>
      </c>
      <c r="N1215">
        <v>-302.56578000000002</v>
      </c>
      <c r="O1215">
        <v>-3.140136</v>
      </c>
      <c r="P1215">
        <v>143.02114900000001</v>
      </c>
      <c r="Q1215">
        <v>-302.55187999999998</v>
      </c>
      <c r="R1215">
        <v>-3.1401500000000002</v>
      </c>
      <c r="S1215">
        <v>1.941783</v>
      </c>
      <c r="T1215">
        <v>1.4E-5</v>
      </c>
    </row>
    <row r="1216" spans="1:20" x14ac:dyDescent="0.25">
      <c r="A1216">
        <v>1214</v>
      </c>
      <c r="B1216">
        <v>5</v>
      </c>
      <c r="C1216" t="s">
        <v>294</v>
      </c>
      <c r="D1216" t="s">
        <v>294</v>
      </c>
      <c r="E1216" t="s">
        <v>80</v>
      </c>
      <c r="F1216">
        <v>5.3886999999999997E-2</v>
      </c>
      <c r="G1216">
        <v>445.82799999999997</v>
      </c>
      <c r="H1216">
        <v>288.22300000000001</v>
      </c>
      <c r="I1216">
        <v>6.2970629999999996</v>
      </c>
      <c r="J1216">
        <v>0</v>
      </c>
      <c r="K1216">
        <v>13.948384000000001</v>
      </c>
      <c r="L1216">
        <v>-3.1359999999999999E-3</v>
      </c>
      <c r="M1216">
        <v>141.794803</v>
      </c>
      <c r="N1216">
        <v>-302.587513</v>
      </c>
      <c r="O1216">
        <v>-3.1334230000000001</v>
      </c>
      <c r="P1216">
        <v>141.78183000000001</v>
      </c>
      <c r="Q1216">
        <v>-302.55352800000003</v>
      </c>
      <c r="R1216">
        <v>-3.140272</v>
      </c>
      <c r="S1216">
        <v>3.6377130000000002</v>
      </c>
      <c r="T1216">
        <v>6.8490000000000001E-3</v>
      </c>
    </row>
    <row r="1217" spans="1:20" x14ac:dyDescent="0.25">
      <c r="A1217">
        <v>1215</v>
      </c>
      <c r="B1217">
        <v>5</v>
      </c>
      <c r="C1217" t="s">
        <v>294</v>
      </c>
      <c r="D1217" t="s">
        <v>294</v>
      </c>
      <c r="E1217" t="s">
        <v>80</v>
      </c>
      <c r="F1217">
        <v>1.5095000000000001E-2</v>
      </c>
      <c r="G1217">
        <v>414.71499999999997</v>
      </c>
      <c r="H1217">
        <v>440.67</v>
      </c>
      <c r="I1217">
        <v>8.6721459999999997</v>
      </c>
      <c r="J1217">
        <v>0</v>
      </c>
      <c r="K1217">
        <v>14.476667000000001</v>
      </c>
      <c r="L1217">
        <v>-2.7799999999999999E-3</v>
      </c>
      <c r="M1217">
        <v>140.074884</v>
      </c>
      <c r="N1217">
        <v>-302.557616</v>
      </c>
      <c r="O1217">
        <v>-3.1403819999999998</v>
      </c>
      <c r="P1217">
        <v>140.07359299999999</v>
      </c>
      <c r="Q1217">
        <v>-302.55529799999999</v>
      </c>
      <c r="R1217">
        <v>-3.1406540000000001</v>
      </c>
      <c r="S1217">
        <v>0.26534200000000002</v>
      </c>
      <c r="T1217">
        <v>2.72E-4</v>
      </c>
    </row>
    <row r="1218" spans="1:20" x14ac:dyDescent="0.25">
      <c r="A1218">
        <v>1216</v>
      </c>
      <c r="B1218">
        <v>5</v>
      </c>
      <c r="C1218" t="s">
        <v>294</v>
      </c>
      <c r="D1218" t="s">
        <v>294</v>
      </c>
      <c r="E1218" t="s">
        <v>80</v>
      </c>
      <c r="F1218">
        <v>6.2729999999999999E-3</v>
      </c>
      <c r="G1218">
        <v>554.03599999999994</v>
      </c>
      <c r="H1218">
        <v>356.45299999999997</v>
      </c>
      <c r="I1218">
        <v>6.8112389999999996</v>
      </c>
      <c r="J1218">
        <v>0</v>
      </c>
      <c r="K1218">
        <v>14.868273</v>
      </c>
      <c r="L1218">
        <v>-2.6540000000000001E-3</v>
      </c>
      <c r="M1218">
        <v>138.75039599999999</v>
      </c>
      <c r="N1218">
        <v>-302.556309</v>
      </c>
      <c r="O1218">
        <v>-3.1409509999999998</v>
      </c>
      <c r="P1218">
        <v>138.75109900000001</v>
      </c>
      <c r="Q1218">
        <v>-302.55636600000003</v>
      </c>
      <c r="R1218">
        <v>-3.1409150000000001</v>
      </c>
      <c r="S1218">
        <v>7.0467000000000002E-2</v>
      </c>
      <c r="T1218">
        <v>3.4999999999999997E-5</v>
      </c>
    </row>
    <row r="1219" spans="1:20" x14ac:dyDescent="0.25">
      <c r="A1219">
        <v>1217</v>
      </c>
      <c r="B1219">
        <v>4</v>
      </c>
      <c r="C1219" t="s">
        <v>295</v>
      </c>
      <c r="D1219" t="s">
        <v>295</v>
      </c>
      <c r="E1219" t="s">
        <v>80</v>
      </c>
      <c r="F1219">
        <v>7.3375999999999997E-2</v>
      </c>
      <c r="G1219">
        <v>313.41800000000001</v>
      </c>
      <c r="H1219">
        <v>373.584</v>
      </c>
      <c r="I1219">
        <v>5.0270729999999997</v>
      </c>
      <c r="J1219">
        <v>0</v>
      </c>
      <c r="K1219">
        <v>15.25609</v>
      </c>
      <c r="L1219">
        <v>-1.668E-3</v>
      </c>
      <c r="M1219">
        <v>137.40412000000001</v>
      </c>
      <c r="N1219">
        <v>-302.52301699999998</v>
      </c>
      <c r="O1219">
        <v>3.1396709999999999</v>
      </c>
      <c r="P1219">
        <v>137.39355499999999</v>
      </c>
      <c r="Q1219">
        <v>-302.55715900000001</v>
      </c>
      <c r="R1219">
        <v>-3.1411530000000001</v>
      </c>
      <c r="S1219">
        <v>3.5739320000000001</v>
      </c>
      <c r="T1219">
        <v>1.482E-3</v>
      </c>
    </row>
    <row r="1220" spans="1:20" x14ac:dyDescent="0.25">
      <c r="A1220">
        <v>1218</v>
      </c>
      <c r="B1220">
        <v>3</v>
      </c>
      <c r="C1220" t="s">
        <v>296</v>
      </c>
      <c r="D1220" t="s">
        <v>296</v>
      </c>
      <c r="E1220" t="s">
        <v>80</v>
      </c>
      <c r="F1220">
        <v>2.8019999999999998E-3</v>
      </c>
      <c r="G1220">
        <v>267.24900000000002</v>
      </c>
      <c r="H1220">
        <v>306.714</v>
      </c>
      <c r="I1220">
        <v>5.5432560000000004</v>
      </c>
      <c r="J1220">
        <v>0</v>
      </c>
      <c r="K1220">
        <v>15.761621</v>
      </c>
      <c r="L1220">
        <v>-2.225E-3</v>
      </c>
      <c r="M1220">
        <v>135.528648</v>
      </c>
      <c r="N1220">
        <v>-302.55725000000001</v>
      </c>
      <c r="O1220">
        <v>3.1414149999999998</v>
      </c>
      <c r="P1220">
        <v>135.52963299999999</v>
      </c>
      <c r="Q1220">
        <v>-302.55789199999998</v>
      </c>
      <c r="R1220">
        <v>-3.1413730000000002</v>
      </c>
      <c r="S1220">
        <v>0.117576</v>
      </c>
      <c r="T1220">
        <v>4.1999999999999998E-5</v>
      </c>
    </row>
    <row r="1221" spans="1:20" x14ac:dyDescent="0.25">
      <c r="A1221">
        <v>1219</v>
      </c>
      <c r="B1221">
        <v>3</v>
      </c>
      <c r="C1221" t="s">
        <v>296</v>
      </c>
      <c r="D1221" t="s">
        <v>296</v>
      </c>
      <c r="E1221" t="s">
        <v>80</v>
      </c>
      <c r="F1221">
        <v>5.0439999999999999E-3</v>
      </c>
      <c r="G1221">
        <v>227.208</v>
      </c>
      <c r="H1221">
        <v>265.57799999999997</v>
      </c>
      <c r="I1221">
        <v>4.4601649999999999</v>
      </c>
      <c r="J1221">
        <v>0</v>
      </c>
      <c r="K1221">
        <v>16.042617</v>
      </c>
      <c r="L1221">
        <v>-8.9300000000000002E-4</v>
      </c>
      <c r="M1221">
        <v>134.08375100000001</v>
      </c>
      <c r="N1221">
        <v>-302.58368999999999</v>
      </c>
      <c r="O1221">
        <v>3.1404480000000001</v>
      </c>
      <c r="P1221">
        <v>134.09588600000001</v>
      </c>
      <c r="Q1221">
        <v>-302.55816700000003</v>
      </c>
      <c r="R1221">
        <v>-3.141518</v>
      </c>
      <c r="S1221">
        <v>2.8261020000000001</v>
      </c>
      <c r="T1221">
        <v>1.07E-3</v>
      </c>
    </row>
    <row r="1222" spans="1:20" x14ac:dyDescent="0.25">
      <c r="A1222">
        <v>1220</v>
      </c>
      <c r="B1222">
        <v>3</v>
      </c>
      <c r="C1222" t="s">
        <v>296</v>
      </c>
      <c r="D1222" t="s">
        <v>296</v>
      </c>
      <c r="E1222" t="s">
        <v>80</v>
      </c>
      <c r="F1222">
        <v>5.6490000000000004E-3</v>
      </c>
      <c r="G1222">
        <v>219.822</v>
      </c>
      <c r="H1222">
        <v>410.63299999999998</v>
      </c>
      <c r="I1222">
        <v>4.2064810000000001</v>
      </c>
      <c r="J1222">
        <v>0</v>
      </c>
      <c r="K1222">
        <v>16.147413</v>
      </c>
      <c r="L1222">
        <v>-6.9700000000000003E-4</v>
      </c>
      <c r="M1222">
        <v>132.64226300000001</v>
      </c>
      <c r="N1222">
        <v>-302.555611</v>
      </c>
      <c r="O1222">
        <v>3.1409440000000002</v>
      </c>
      <c r="P1222">
        <v>132.64556899999999</v>
      </c>
      <c r="Q1222">
        <v>-302.558289</v>
      </c>
      <c r="R1222">
        <v>3.1415820000000001</v>
      </c>
      <c r="S1222">
        <v>0.42541000000000001</v>
      </c>
      <c r="T1222">
        <v>6.38E-4</v>
      </c>
    </row>
    <row r="1223" spans="1:20" x14ac:dyDescent="0.25">
      <c r="A1223">
        <v>1221</v>
      </c>
      <c r="B1223">
        <v>4</v>
      </c>
      <c r="C1223" t="s">
        <v>297</v>
      </c>
      <c r="D1223" t="s">
        <v>297</v>
      </c>
      <c r="E1223" t="s">
        <v>80</v>
      </c>
      <c r="F1223">
        <v>2.3399E-2</v>
      </c>
      <c r="G1223">
        <v>407.39</v>
      </c>
      <c r="H1223">
        <v>305.57400000000001</v>
      </c>
      <c r="I1223">
        <v>7.7272780000000001</v>
      </c>
      <c r="J1223">
        <v>0</v>
      </c>
      <c r="K1223">
        <v>16.076646</v>
      </c>
      <c r="L1223">
        <v>-1.57E-3</v>
      </c>
      <c r="M1223">
        <v>130.73256799999999</v>
      </c>
      <c r="N1223">
        <v>-302.55470400000002</v>
      </c>
      <c r="O1223">
        <v>3.1396899999999999</v>
      </c>
      <c r="P1223">
        <v>130.71104399999999</v>
      </c>
      <c r="Q1223">
        <v>-302.55825800000002</v>
      </c>
      <c r="R1223">
        <v>3.1415120000000001</v>
      </c>
      <c r="S1223">
        <v>2.1815169999999999</v>
      </c>
      <c r="T1223">
        <v>1.8220000000000001E-3</v>
      </c>
    </row>
    <row r="1224" spans="1:20" x14ac:dyDescent="0.25">
      <c r="A1224">
        <v>1222</v>
      </c>
      <c r="B1224">
        <v>4</v>
      </c>
      <c r="C1224" t="s">
        <v>297</v>
      </c>
      <c r="D1224" t="s">
        <v>297</v>
      </c>
      <c r="E1224" t="s">
        <v>80</v>
      </c>
      <c r="F1224">
        <v>4.2729999999999999E-3</v>
      </c>
      <c r="G1224">
        <v>346.995</v>
      </c>
      <c r="H1224">
        <v>335.529</v>
      </c>
      <c r="I1224">
        <v>5.9697800000000001</v>
      </c>
      <c r="J1224">
        <v>0</v>
      </c>
      <c r="K1224">
        <v>15.973587999999999</v>
      </c>
      <c r="L1224">
        <v>-2.0019999999999999E-3</v>
      </c>
      <c r="M1224">
        <v>129.26288</v>
      </c>
      <c r="N1224">
        <v>-302.56161400000002</v>
      </c>
      <c r="O1224">
        <v>-3.1414260000000001</v>
      </c>
      <c r="P1224">
        <v>129.26944</v>
      </c>
      <c r="Q1224">
        <v>-302.55801400000001</v>
      </c>
      <c r="R1224">
        <v>3.1413500000000001</v>
      </c>
      <c r="S1224">
        <v>0.74829299999999999</v>
      </c>
      <c r="T1224">
        <v>7.6000000000000004E-5</v>
      </c>
    </row>
    <row r="1225" spans="1:20" x14ac:dyDescent="0.25">
      <c r="A1225">
        <v>1223</v>
      </c>
      <c r="B1225">
        <v>3</v>
      </c>
      <c r="C1225" t="s">
        <v>298</v>
      </c>
      <c r="D1225" t="s">
        <v>298</v>
      </c>
      <c r="E1225" t="s">
        <v>80</v>
      </c>
      <c r="F1225">
        <v>7.9895999999999995E-2</v>
      </c>
      <c r="G1225">
        <v>345.471</v>
      </c>
      <c r="H1225">
        <v>303.64</v>
      </c>
      <c r="I1225">
        <v>5.2887919999999999</v>
      </c>
      <c r="J1225">
        <v>0</v>
      </c>
      <c r="K1225">
        <v>15.880504999999999</v>
      </c>
      <c r="L1225">
        <v>-7.5699999999999997E-4</v>
      </c>
      <c r="M1225">
        <v>127.397181</v>
      </c>
      <c r="N1225">
        <v>-302.512989</v>
      </c>
      <c r="O1225">
        <v>3.140552</v>
      </c>
      <c r="P1225">
        <v>127.359512</v>
      </c>
      <c r="Q1225">
        <v>-302.55749500000002</v>
      </c>
      <c r="R1225">
        <v>3.1412140000000002</v>
      </c>
      <c r="S1225">
        <v>5.8306630000000004</v>
      </c>
      <c r="T1225">
        <v>6.6200000000000005E-4</v>
      </c>
    </row>
    <row r="1226" spans="1:20" x14ac:dyDescent="0.25">
      <c r="A1226">
        <v>1224</v>
      </c>
      <c r="B1226">
        <v>3</v>
      </c>
      <c r="C1226" t="s">
        <v>298</v>
      </c>
      <c r="D1226" t="s">
        <v>298</v>
      </c>
      <c r="E1226" t="s">
        <v>80</v>
      </c>
      <c r="F1226">
        <v>7.6709999999999999E-3</v>
      </c>
      <c r="G1226">
        <v>341.43</v>
      </c>
      <c r="H1226">
        <v>418.57</v>
      </c>
      <c r="I1226">
        <v>4.6209129999999998</v>
      </c>
      <c r="J1226">
        <v>0</v>
      </c>
      <c r="K1226">
        <v>15.864582</v>
      </c>
      <c r="L1226">
        <v>-2.4499999999999999E-4</v>
      </c>
      <c r="M1226">
        <v>125.87873500000001</v>
      </c>
      <c r="N1226">
        <v>-302.62034399999999</v>
      </c>
      <c r="O1226">
        <v>-3.141105</v>
      </c>
      <c r="P1226">
        <v>125.931381</v>
      </c>
      <c r="Q1226">
        <v>-302.55697600000002</v>
      </c>
      <c r="R1226">
        <v>3.1411760000000002</v>
      </c>
      <c r="S1226">
        <v>8.2383520000000008</v>
      </c>
      <c r="T1226">
        <v>6.9999999999999994E-5</v>
      </c>
    </row>
    <row r="1227" spans="1:20" x14ac:dyDescent="0.25">
      <c r="A1227">
        <v>1225</v>
      </c>
      <c r="B1227">
        <v>3</v>
      </c>
      <c r="C1227" t="s">
        <v>298</v>
      </c>
      <c r="D1227" t="s">
        <v>298</v>
      </c>
      <c r="E1227" t="s">
        <v>80</v>
      </c>
      <c r="F1227">
        <v>4.1812000000000002E-2</v>
      </c>
      <c r="G1227">
        <v>224.36199999999999</v>
      </c>
      <c r="H1227">
        <v>288.79700000000003</v>
      </c>
      <c r="I1227">
        <v>4.6053249999999997</v>
      </c>
      <c r="J1227">
        <v>0</v>
      </c>
      <c r="K1227">
        <v>15.880774000000001</v>
      </c>
      <c r="L1227">
        <v>-7.7000000000000001E-5</v>
      </c>
      <c r="M1227">
        <v>124.397544</v>
      </c>
      <c r="N1227">
        <v>-302.66450200000003</v>
      </c>
      <c r="O1227">
        <v>-3.1402329999999998</v>
      </c>
      <c r="P1227">
        <v>124.50290699999999</v>
      </c>
      <c r="Q1227">
        <v>-302.55645800000002</v>
      </c>
      <c r="R1227">
        <v>3.1411630000000001</v>
      </c>
      <c r="S1227">
        <v>15.091352000000001</v>
      </c>
      <c r="T1227">
        <v>9.3099999999999997E-4</v>
      </c>
    </row>
    <row r="1228" spans="1:20" x14ac:dyDescent="0.25">
      <c r="A1228">
        <v>1226</v>
      </c>
      <c r="B1228">
        <v>3</v>
      </c>
      <c r="C1228" t="s">
        <v>298</v>
      </c>
      <c r="D1228" t="s">
        <v>298</v>
      </c>
      <c r="E1228" t="s">
        <v>80</v>
      </c>
      <c r="F1228">
        <v>2.0594999999999999E-2</v>
      </c>
      <c r="G1228">
        <v>409.70100000000002</v>
      </c>
      <c r="H1228">
        <v>510.58600000000001</v>
      </c>
      <c r="I1228">
        <v>4.0493259999999998</v>
      </c>
      <c r="J1228">
        <v>0</v>
      </c>
      <c r="K1228">
        <v>15.907304</v>
      </c>
      <c r="L1228">
        <v>-2.4000000000000001E-5</v>
      </c>
      <c r="M1228">
        <v>123.132685</v>
      </c>
      <c r="N1228">
        <v>-302.50789500000002</v>
      </c>
      <c r="O1228">
        <v>3.1368550000000002</v>
      </c>
      <c r="P1228">
        <v>123.072289</v>
      </c>
      <c r="Q1228">
        <v>-302.55593900000002</v>
      </c>
      <c r="R1228">
        <v>3.1411600000000002</v>
      </c>
      <c r="S1228">
        <v>7.7174490000000002</v>
      </c>
      <c r="T1228">
        <v>4.3039999999999997E-3</v>
      </c>
    </row>
    <row r="1229" spans="1:20" x14ac:dyDescent="0.25">
      <c r="A1229">
        <v>1227</v>
      </c>
      <c r="B1229">
        <v>3</v>
      </c>
      <c r="C1229" t="s">
        <v>298</v>
      </c>
      <c r="D1229" t="s">
        <v>298</v>
      </c>
      <c r="E1229" t="s">
        <v>80</v>
      </c>
      <c r="F1229">
        <v>3.8691999999999997E-2</v>
      </c>
      <c r="G1229">
        <v>252.13800000000001</v>
      </c>
      <c r="H1229">
        <v>365.90800000000002</v>
      </c>
      <c r="I1229">
        <v>5.573537</v>
      </c>
      <c r="J1229">
        <v>0</v>
      </c>
      <c r="K1229">
        <v>15.932244000000001</v>
      </c>
      <c r="L1229">
        <v>-5.0000000000000004E-6</v>
      </c>
      <c r="M1229">
        <v>121.158604</v>
      </c>
      <c r="N1229">
        <v>-302.55583000000001</v>
      </c>
      <c r="O1229">
        <v>3.1377320000000002</v>
      </c>
      <c r="P1229">
        <v>121.161591</v>
      </c>
      <c r="Q1229">
        <v>-302.55517600000002</v>
      </c>
      <c r="R1229">
        <v>3.1411579999999999</v>
      </c>
      <c r="S1229">
        <v>0.305697</v>
      </c>
      <c r="T1229">
        <v>3.4259999999999998E-3</v>
      </c>
    </row>
    <row r="1230" spans="1:20" x14ac:dyDescent="0.25">
      <c r="A1230">
        <v>1228</v>
      </c>
      <c r="B1230">
        <v>2</v>
      </c>
      <c r="C1230" t="s">
        <v>299</v>
      </c>
      <c r="D1230" t="s">
        <v>299</v>
      </c>
      <c r="E1230" t="s">
        <v>80</v>
      </c>
      <c r="F1230">
        <v>8.5640000000000004E-3</v>
      </c>
      <c r="G1230">
        <v>214.92</v>
      </c>
      <c r="H1230">
        <v>330.12200000000001</v>
      </c>
      <c r="I1230">
        <v>2.937986</v>
      </c>
      <c r="J1230">
        <v>0</v>
      </c>
      <c r="K1230">
        <v>15.936957</v>
      </c>
      <c r="L1230">
        <v>-9.9999999999999995E-7</v>
      </c>
      <c r="M1230">
        <v>119.698426</v>
      </c>
      <c r="N1230">
        <v>-302.585083</v>
      </c>
      <c r="O1230">
        <v>-3.133969</v>
      </c>
      <c r="P1230">
        <v>119.727379</v>
      </c>
      <c r="Q1230">
        <v>-302.55447400000003</v>
      </c>
      <c r="R1230">
        <v>3.1411579999999999</v>
      </c>
      <c r="S1230">
        <v>4.213298</v>
      </c>
      <c r="T1230">
        <v>7.1890000000000001E-3</v>
      </c>
    </row>
    <row r="1231" spans="1:20" x14ac:dyDescent="0.25">
      <c r="A1231">
        <v>1229</v>
      </c>
      <c r="B1231">
        <v>2</v>
      </c>
      <c r="C1231" t="s">
        <v>299</v>
      </c>
      <c r="D1231" t="s">
        <v>299</v>
      </c>
      <c r="E1231" t="s">
        <v>80</v>
      </c>
      <c r="F1231">
        <v>1.825E-3</v>
      </c>
      <c r="G1231">
        <v>260.01900000000001</v>
      </c>
      <c r="H1231">
        <v>468.52300000000002</v>
      </c>
      <c r="I1231">
        <v>2.8474620000000002</v>
      </c>
      <c r="J1231">
        <v>0</v>
      </c>
      <c r="K1231">
        <v>15.933077000000001</v>
      </c>
      <c r="L1231">
        <v>0</v>
      </c>
      <c r="M1231">
        <v>118.301858</v>
      </c>
      <c r="N1231">
        <v>-302.55526099999997</v>
      </c>
      <c r="O1231">
        <v>3.1368490000000002</v>
      </c>
      <c r="P1231">
        <v>118.293221</v>
      </c>
      <c r="Q1231">
        <v>-302.55377199999998</v>
      </c>
      <c r="R1231">
        <v>3.1411579999999999</v>
      </c>
      <c r="S1231">
        <v>0.87644900000000003</v>
      </c>
      <c r="T1231">
        <v>4.3099999999999996E-3</v>
      </c>
    </row>
    <row r="1232" spans="1:20" x14ac:dyDescent="0.25">
      <c r="A1232">
        <v>1230</v>
      </c>
      <c r="B1232">
        <v>2</v>
      </c>
      <c r="C1232" t="s">
        <v>299</v>
      </c>
      <c r="D1232" t="s">
        <v>299</v>
      </c>
      <c r="E1232" t="s">
        <v>80</v>
      </c>
      <c r="F1232">
        <v>4.0049999999999999E-3</v>
      </c>
      <c r="G1232">
        <v>158.70500000000001</v>
      </c>
      <c r="H1232">
        <v>316.601</v>
      </c>
      <c r="I1232">
        <v>3.7470650000000001</v>
      </c>
      <c r="J1232">
        <v>0</v>
      </c>
      <c r="K1232">
        <v>15.924132999999999</v>
      </c>
      <c r="L1232">
        <v>0</v>
      </c>
      <c r="M1232">
        <v>116.3978</v>
      </c>
      <c r="N1232">
        <v>-302.50812999999999</v>
      </c>
      <c r="O1232">
        <v>-3.1378029999999999</v>
      </c>
      <c r="P1232">
        <v>116.381851</v>
      </c>
      <c r="Q1232">
        <v>-302.55285600000002</v>
      </c>
      <c r="R1232">
        <v>3.1411579999999999</v>
      </c>
      <c r="S1232">
        <v>4.7484900000000003</v>
      </c>
      <c r="T1232">
        <v>3.3549999999999999E-3</v>
      </c>
    </row>
    <row r="1233" spans="1:20" x14ac:dyDescent="0.25">
      <c r="A1233">
        <v>1231</v>
      </c>
      <c r="B1233">
        <v>2</v>
      </c>
      <c r="C1233" t="s">
        <v>299</v>
      </c>
      <c r="D1233" t="s">
        <v>299</v>
      </c>
      <c r="E1233" t="s">
        <v>80</v>
      </c>
      <c r="F1233">
        <v>8.5912000000000002E-2</v>
      </c>
      <c r="G1233">
        <v>188.19399999999999</v>
      </c>
      <c r="H1233">
        <v>299.47899999999998</v>
      </c>
      <c r="I1233">
        <v>3.214245</v>
      </c>
      <c r="J1233">
        <v>0</v>
      </c>
      <c r="K1233">
        <v>15.917414000000001</v>
      </c>
      <c r="L1233">
        <v>0</v>
      </c>
      <c r="M1233">
        <v>114.959783</v>
      </c>
      <c r="N1233">
        <v>-302.66066499999999</v>
      </c>
      <c r="O1233">
        <v>3.1157210000000002</v>
      </c>
      <c r="P1233">
        <v>114.948975</v>
      </c>
      <c r="Q1233">
        <v>-302.55215500000003</v>
      </c>
      <c r="R1233">
        <v>3.1411579999999999</v>
      </c>
      <c r="S1233">
        <v>10.904714</v>
      </c>
      <c r="T1233">
        <v>2.5437000000000001E-2</v>
      </c>
    </row>
    <row r="1234" spans="1:20" x14ac:dyDescent="0.25">
      <c r="A1234">
        <v>1232</v>
      </c>
      <c r="B1234">
        <v>2</v>
      </c>
      <c r="C1234" t="s">
        <v>299</v>
      </c>
      <c r="D1234" t="s">
        <v>299</v>
      </c>
      <c r="E1234" t="s">
        <v>80</v>
      </c>
      <c r="F1234">
        <v>1.3615E-2</v>
      </c>
      <c r="G1234">
        <v>174.20599999999999</v>
      </c>
      <c r="H1234">
        <v>302.95499999999998</v>
      </c>
      <c r="I1234">
        <v>2.8650679999999999</v>
      </c>
      <c r="J1234">
        <v>0</v>
      </c>
      <c r="K1234">
        <v>15.854168</v>
      </c>
      <c r="L1234">
        <v>-1.9999999999999999E-6</v>
      </c>
      <c r="M1234">
        <v>113.500516</v>
      </c>
      <c r="N1234">
        <v>-302.55584099999999</v>
      </c>
      <c r="O1234">
        <v>-3.1305610000000001</v>
      </c>
      <c r="P1234">
        <v>113.51881400000001</v>
      </c>
      <c r="Q1234">
        <v>-302.55145299999998</v>
      </c>
      <c r="R1234">
        <v>3.1411579999999999</v>
      </c>
      <c r="S1234">
        <v>1.8816520000000001</v>
      </c>
      <c r="T1234">
        <v>1.0597000000000001E-2</v>
      </c>
    </row>
    <row r="1235" spans="1:20" x14ac:dyDescent="0.25">
      <c r="A1235">
        <v>1233</v>
      </c>
      <c r="B1235">
        <v>2</v>
      </c>
      <c r="C1235" t="s">
        <v>299</v>
      </c>
      <c r="D1235" t="s">
        <v>299</v>
      </c>
      <c r="E1235" t="s">
        <v>80</v>
      </c>
      <c r="F1235">
        <v>8.881E-3</v>
      </c>
      <c r="G1235">
        <v>159.31800000000001</v>
      </c>
      <c r="H1235">
        <v>255.59299999999999</v>
      </c>
      <c r="I1235">
        <v>3.9537179999999998</v>
      </c>
      <c r="J1235">
        <v>0</v>
      </c>
      <c r="K1235">
        <v>15.592971</v>
      </c>
      <c r="L1235">
        <v>-6.0000000000000002E-6</v>
      </c>
      <c r="M1235">
        <v>111.55852899999999</v>
      </c>
      <c r="N1235">
        <v>-302.62061499999999</v>
      </c>
      <c r="O1235">
        <v>3.13951</v>
      </c>
      <c r="P1235">
        <v>111.631401</v>
      </c>
      <c r="Q1235">
        <v>-302.55059799999998</v>
      </c>
      <c r="R1235">
        <v>3.1411570000000002</v>
      </c>
      <c r="S1235">
        <v>10.105763</v>
      </c>
      <c r="T1235">
        <v>1.647E-3</v>
      </c>
    </row>
    <row r="1236" spans="1:20" x14ac:dyDescent="0.25">
      <c r="A1236">
        <v>1234</v>
      </c>
      <c r="B1236">
        <v>3</v>
      </c>
      <c r="C1236" t="s">
        <v>300</v>
      </c>
      <c r="D1236" t="s">
        <v>300</v>
      </c>
      <c r="E1236" t="s">
        <v>80</v>
      </c>
      <c r="F1236">
        <v>7.3439999999999998E-3</v>
      </c>
      <c r="G1236">
        <v>295.762</v>
      </c>
      <c r="H1236">
        <v>361.49700000000001</v>
      </c>
      <c r="I1236">
        <v>4.1445990000000004</v>
      </c>
      <c r="J1236">
        <v>0</v>
      </c>
      <c r="K1236">
        <v>15.295838</v>
      </c>
      <c r="L1236">
        <v>-9.0000000000000002E-6</v>
      </c>
      <c r="M1236">
        <v>110.175453</v>
      </c>
      <c r="N1236">
        <v>-302.61659600000002</v>
      </c>
      <c r="O1236">
        <v>-3.1414559999999998</v>
      </c>
      <c r="P1236">
        <v>110.242569</v>
      </c>
      <c r="Q1236">
        <v>-302.55007899999998</v>
      </c>
      <c r="R1236">
        <v>3.1411570000000002</v>
      </c>
      <c r="S1236">
        <v>9.4494000000000007</v>
      </c>
      <c r="T1236">
        <v>2.9999999999999997E-4</v>
      </c>
    </row>
    <row r="1237" spans="1:20" x14ac:dyDescent="0.25">
      <c r="A1237">
        <v>1235</v>
      </c>
      <c r="B1237">
        <v>3</v>
      </c>
      <c r="C1237" t="s">
        <v>300</v>
      </c>
      <c r="D1237" t="s">
        <v>300</v>
      </c>
      <c r="E1237" t="s">
        <v>80</v>
      </c>
      <c r="F1237">
        <v>2.3349999999999998E-3</v>
      </c>
      <c r="G1237">
        <v>223.43100000000001</v>
      </c>
      <c r="H1237">
        <v>302.67599999999999</v>
      </c>
      <c r="I1237">
        <v>5.316751</v>
      </c>
      <c r="J1237">
        <v>0</v>
      </c>
      <c r="K1237">
        <v>14.861800000000001</v>
      </c>
      <c r="L1237">
        <v>-1.1E-5</v>
      </c>
      <c r="M1237">
        <v>108.43810000000001</v>
      </c>
      <c r="N1237">
        <v>-302.54554000000002</v>
      </c>
      <c r="O1237">
        <v>3.139831</v>
      </c>
      <c r="P1237">
        <v>108.43538700000001</v>
      </c>
      <c r="Q1237">
        <v>-302.54937699999999</v>
      </c>
      <c r="R1237">
        <v>3.1411549999999999</v>
      </c>
      <c r="S1237">
        <v>0.469999</v>
      </c>
      <c r="T1237">
        <v>1.325E-3</v>
      </c>
    </row>
    <row r="1238" spans="1:20" x14ac:dyDescent="0.25">
      <c r="A1238">
        <v>1236</v>
      </c>
      <c r="B1238">
        <v>3</v>
      </c>
      <c r="C1238" t="s">
        <v>300</v>
      </c>
      <c r="D1238" t="s">
        <v>300</v>
      </c>
      <c r="E1238" t="s">
        <v>80</v>
      </c>
      <c r="F1238">
        <v>5.8769000000000002E-2</v>
      </c>
      <c r="G1238">
        <v>206.94399999999999</v>
      </c>
      <c r="H1238">
        <v>252.93199999999999</v>
      </c>
      <c r="I1238">
        <v>4.0886019999999998</v>
      </c>
      <c r="J1238">
        <v>0</v>
      </c>
      <c r="K1238">
        <v>14.55799</v>
      </c>
      <c r="L1238">
        <v>2.4399999999999999E-4</v>
      </c>
      <c r="M1238">
        <v>107.100154</v>
      </c>
      <c r="N1238">
        <v>-302.54194899999999</v>
      </c>
      <c r="O1238">
        <v>3.132822</v>
      </c>
      <c r="P1238">
        <v>107.113297</v>
      </c>
      <c r="Q1238">
        <v>-302.54882800000001</v>
      </c>
      <c r="R1238">
        <v>3.1412</v>
      </c>
      <c r="S1238">
        <v>1.4834270000000001</v>
      </c>
      <c r="T1238">
        <v>8.378E-3</v>
      </c>
    </row>
    <row r="1239" spans="1:20" x14ac:dyDescent="0.25">
      <c r="A1239">
        <v>1237</v>
      </c>
      <c r="B1239">
        <v>3</v>
      </c>
      <c r="C1239" t="s">
        <v>300</v>
      </c>
      <c r="D1239" t="s">
        <v>300</v>
      </c>
      <c r="E1239" t="s">
        <v>80</v>
      </c>
      <c r="F1239">
        <v>7.1139999999999997E-3</v>
      </c>
      <c r="G1239">
        <v>284.62</v>
      </c>
      <c r="H1239">
        <v>353.00900000000001</v>
      </c>
      <c r="I1239">
        <v>3.6058530000000002</v>
      </c>
      <c r="J1239">
        <v>0</v>
      </c>
      <c r="K1239">
        <v>14.288745</v>
      </c>
      <c r="L1239">
        <v>6.7000000000000002E-5</v>
      </c>
      <c r="M1239">
        <v>105.837048</v>
      </c>
      <c r="N1239">
        <v>-302.53368799999998</v>
      </c>
      <c r="O1239">
        <v>-3.1404830000000001</v>
      </c>
      <c r="P1239">
        <v>105.816788</v>
      </c>
      <c r="Q1239">
        <v>-302.54827899999998</v>
      </c>
      <c r="R1239">
        <v>3.1412110000000002</v>
      </c>
      <c r="S1239">
        <v>2.4966979999999999</v>
      </c>
      <c r="T1239">
        <v>7.2900000000000005E-4</v>
      </c>
    </row>
    <row r="1240" spans="1:20" x14ac:dyDescent="0.25">
      <c r="A1240">
        <v>1238</v>
      </c>
      <c r="B1240">
        <v>3</v>
      </c>
      <c r="C1240" t="s">
        <v>300</v>
      </c>
      <c r="D1240" t="s">
        <v>300</v>
      </c>
      <c r="E1240" t="s">
        <v>80</v>
      </c>
      <c r="F1240">
        <v>2.5208000000000001E-2</v>
      </c>
      <c r="G1240">
        <v>544.64700000000005</v>
      </c>
      <c r="H1240">
        <v>722.11800000000005</v>
      </c>
      <c r="I1240">
        <v>5.4463520000000001</v>
      </c>
      <c r="J1240">
        <v>0</v>
      </c>
      <c r="K1240">
        <v>13.971946000000001</v>
      </c>
      <c r="L1240">
        <v>6.9999999999999999E-6</v>
      </c>
      <c r="M1240">
        <v>104.097795</v>
      </c>
      <c r="N1240">
        <v>-302.57932899999997</v>
      </c>
      <c r="O1240">
        <v>-3.141429</v>
      </c>
      <c r="P1240">
        <v>104.123062</v>
      </c>
      <c r="Q1240">
        <v>-302.54757699999999</v>
      </c>
      <c r="R1240">
        <v>3.1412149999999999</v>
      </c>
      <c r="S1240">
        <v>4.0578630000000002</v>
      </c>
      <c r="T1240">
        <v>2.14E-4</v>
      </c>
    </row>
    <row r="1241" spans="1:20" x14ac:dyDescent="0.25">
      <c r="A1241">
        <v>1239</v>
      </c>
      <c r="B1241">
        <v>3</v>
      </c>
      <c r="C1241" t="s">
        <v>300</v>
      </c>
      <c r="D1241" t="s">
        <v>300</v>
      </c>
      <c r="E1241" t="s">
        <v>80</v>
      </c>
      <c r="F1241">
        <v>1.0477E-2</v>
      </c>
      <c r="G1241">
        <v>213.239</v>
      </c>
      <c r="H1241">
        <v>304.78300000000002</v>
      </c>
      <c r="I1241">
        <v>3.5151870000000001</v>
      </c>
      <c r="J1241">
        <v>0</v>
      </c>
      <c r="K1241">
        <v>13.747952</v>
      </c>
      <c r="L1241">
        <v>-1.9999999999999999E-6</v>
      </c>
      <c r="M1241">
        <v>102.89301</v>
      </c>
      <c r="N1241">
        <v>-302.46072299999997</v>
      </c>
      <c r="O1241">
        <v>3.1365020000000001</v>
      </c>
      <c r="P1241">
        <v>102.876801</v>
      </c>
      <c r="Q1241">
        <v>-302.54705799999999</v>
      </c>
      <c r="R1241">
        <v>3.1412149999999999</v>
      </c>
      <c r="S1241">
        <v>8.7843879999999999</v>
      </c>
      <c r="T1241">
        <v>4.7130000000000002E-3</v>
      </c>
    </row>
    <row r="1242" spans="1:20" x14ac:dyDescent="0.25">
      <c r="A1242">
        <v>1240</v>
      </c>
      <c r="B1242">
        <v>2</v>
      </c>
      <c r="C1242" t="s">
        <v>301</v>
      </c>
      <c r="D1242" t="s">
        <v>301</v>
      </c>
      <c r="E1242" t="s">
        <v>80</v>
      </c>
      <c r="F1242">
        <v>4.3740000000000003E-3</v>
      </c>
      <c r="G1242">
        <v>156.297</v>
      </c>
      <c r="H1242">
        <v>260.47899999999998</v>
      </c>
      <c r="I1242">
        <v>3.3303400000000001</v>
      </c>
      <c r="J1242">
        <v>0</v>
      </c>
      <c r="K1242">
        <v>13.447805000000001</v>
      </c>
      <c r="L1242">
        <v>2.32E-4</v>
      </c>
      <c r="M1242">
        <v>101.26391599999999</v>
      </c>
      <c r="N1242">
        <v>-302.53763800000002</v>
      </c>
      <c r="O1242">
        <v>-3.1395439999999999</v>
      </c>
      <c r="P1242">
        <v>101.246475</v>
      </c>
      <c r="Q1242">
        <v>-302.546539</v>
      </c>
      <c r="R1242">
        <v>3.1412589999999998</v>
      </c>
      <c r="S1242">
        <v>1.9580740000000001</v>
      </c>
      <c r="T1242">
        <v>1.7149999999999999E-3</v>
      </c>
    </row>
    <row r="1243" spans="1:20" x14ac:dyDescent="0.25">
      <c r="A1243">
        <v>1241</v>
      </c>
      <c r="B1243">
        <v>2</v>
      </c>
      <c r="C1243" t="s">
        <v>301</v>
      </c>
      <c r="D1243" t="s">
        <v>301</v>
      </c>
      <c r="E1243" t="s">
        <v>80</v>
      </c>
      <c r="F1243">
        <v>2.7623000000000002E-2</v>
      </c>
      <c r="G1243">
        <v>175.51599999999999</v>
      </c>
      <c r="H1243">
        <v>278.66500000000002</v>
      </c>
      <c r="I1243">
        <v>2.7162030000000001</v>
      </c>
      <c r="J1243">
        <v>0</v>
      </c>
      <c r="K1243">
        <v>13.218128</v>
      </c>
      <c r="L1243">
        <v>4.3000000000000002E-5</v>
      </c>
      <c r="M1243">
        <v>99.951685999999995</v>
      </c>
      <c r="N1243">
        <v>-302.65278599999999</v>
      </c>
      <c r="O1243">
        <v>-3.1396570000000001</v>
      </c>
      <c r="P1243">
        <v>100.047623</v>
      </c>
      <c r="Q1243">
        <v>-302.54617300000001</v>
      </c>
      <c r="R1243">
        <v>3.141267</v>
      </c>
      <c r="S1243">
        <v>14.342268000000001</v>
      </c>
      <c r="T1243">
        <v>1.6100000000000001E-3</v>
      </c>
    </row>
    <row r="1244" spans="1:20" x14ac:dyDescent="0.25">
      <c r="A1244">
        <v>1242</v>
      </c>
      <c r="B1244">
        <v>3</v>
      </c>
      <c r="C1244" t="s">
        <v>302</v>
      </c>
      <c r="D1244" t="s">
        <v>302</v>
      </c>
      <c r="E1244" t="s">
        <v>80</v>
      </c>
      <c r="F1244">
        <v>9.7796999999999995E-2</v>
      </c>
      <c r="G1244">
        <v>347.78100000000001</v>
      </c>
      <c r="H1244">
        <v>351.536</v>
      </c>
      <c r="I1244">
        <v>3.6192989999999998</v>
      </c>
      <c r="J1244">
        <v>0</v>
      </c>
      <c r="K1244">
        <v>12.987301</v>
      </c>
      <c r="L1244">
        <v>4.6E-5</v>
      </c>
      <c r="M1244">
        <v>98.822280000000006</v>
      </c>
      <c r="N1244">
        <v>-302.49974400000002</v>
      </c>
      <c r="O1244">
        <v>-3.1367129999999999</v>
      </c>
      <c r="P1244">
        <v>98.869536999999994</v>
      </c>
      <c r="Q1244">
        <v>-302.54580700000002</v>
      </c>
      <c r="R1244">
        <v>3.14127</v>
      </c>
      <c r="S1244">
        <v>6.599278</v>
      </c>
      <c r="T1244">
        <v>4.5580000000000004E-3</v>
      </c>
    </row>
    <row r="1245" spans="1:20" x14ac:dyDescent="0.25">
      <c r="A1245">
        <v>1243</v>
      </c>
      <c r="B1245">
        <v>3</v>
      </c>
      <c r="C1245" t="s">
        <v>302</v>
      </c>
      <c r="D1245" t="s">
        <v>302</v>
      </c>
      <c r="E1245" t="s">
        <v>80</v>
      </c>
      <c r="F1245">
        <v>1.4074E-2</v>
      </c>
      <c r="G1245">
        <v>215.565</v>
      </c>
      <c r="H1245">
        <v>210.495</v>
      </c>
      <c r="I1245">
        <v>4.2591780000000004</v>
      </c>
      <c r="J1245">
        <v>0</v>
      </c>
      <c r="K1245">
        <v>12.684246999999999</v>
      </c>
      <c r="L1245">
        <v>2.2800000000000001E-4</v>
      </c>
      <c r="M1245">
        <v>97.368838999999994</v>
      </c>
      <c r="N1245">
        <v>-302.51058399999999</v>
      </c>
      <c r="O1245">
        <v>3.1409919999999998</v>
      </c>
      <c r="P1245">
        <v>97.330817999999994</v>
      </c>
      <c r="Q1245">
        <v>-302.54534899999999</v>
      </c>
      <c r="R1245">
        <v>3.141273</v>
      </c>
      <c r="S1245">
        <v>5.1519199999999996</v>
      </c>
      <c r="T1245">
        <v>2.81E-4</v>
      </c>
    </row>
    <row r="1246" spans="1:20" x14ac:dyDescent="0.25">
      <c r="A1246">
        <v>1244</v>
      </c>
      <c r="B1246">
        <v>3</v>
      </c>
      <c r="C1246" t="s">
        <v>302</v>
      </c>
      <c r="D1246" t="s">
        <v>302</v>
      </c>
      <c r="E1246" t="s">
        <v>80</v>
      </c>
      <c r="F1246">
        <v>3.2349999999999997E-2</v>
      </c>
      <c r="G1246">
        <v>234.31800000000001</v>
      </c>
      <c r="H1246">
        <v>271.75</v>
      </c>
      <c r="I1246">
        <v>3.9717799999999999</v>
      </c>
      <c r="J1246">
        <v>0</v>
      </c>
      <c r="K1246">
        <v>12.463444000000001</v>
      </c>
      <c r="L1246">
        <v>-1.377E-3</v>
      </c>
      <c r="M1246">
        <v>96.079687000000007</v>
      </c>
      <c r="N1246">
        <v>-302.657398</v>
      </c>
      <c r="O1246">
        <v>-3.1403669999999999</v>
      </c>
      <c r="P1246">
        <v>96.200333000000001</v>
      </c>
      <c r="Q1246">
        <v>-302.544983</v>
      </c>
      <c r="R1246">
        <v>3.1412629999999999</v>
      </c>
      <c r="S1246">
        <v>16.490151000000001</v>
      </c>
      <c r="T1246">
        <v>8.9700000000000001E-4</v>
      </c>
    </row>
    <row r="1247" spans="1:20" x14ac:dyDescent="0.25">
      <c r="A1247">
        <v>1245</v>
      </c>
      <c r="B1247">
        <v>3</v>
      </c>
      <c r="C1247" t="s">
        <v>302</v>
      </c>
      <c r="D1247" t="s">
        <v>302</v>
      </c>
      <c r="E1247" t="s">
        <v>80</v>
      </c>
      <c r="F1247">
        <v>2.6407E-2</v>
      </c>
      <c r="G1247">
        <v>313.46800000000002</v>
      </c>
      <c r="H1247">
        <v>299.416</v>
      </c>
      <c r="I1247">
        <v>2.8818600000000001</v>
      </c>
      <c r="J1247">
        <v>0</v>
      </c>
      <c r="K1247">
        <v>12.24953</v>
      </c>
      <c r="L1247">
        <v>9.4549999999999999E-3</v>
      </c>
      <c r="M1247">
        <v>95.112815999999995</v>
      </c>
      <c r="N1247">
        <v>-302.52258399999999</v>
      </c>
      <c r="O1247">
        <v>-3.141524</v>
      </c>
      <c r="P1247">
        <v>95.089354999999998</v>
      </c>
      <c r="Q1247">
        <v>-302.54461700000002</v>
      </c>
      <c r="R1247">
        <v>3.1413220000000002</v>
      </c>
      <c r="S1247">
        <v>3.2184300000000001</v>
      </c>
      <c r="T1247">
        <v>2.02E-4</v>
      </c>
    </row>
    <row r="1248" spans="1:20" x14ac:dyDescent="0.25">
      <c r="A1248">
        <v>1246</v>
      </c>
      <c r="B1248">
        <v>4</v>
      </c>
      <c r="C1248" t="s">
        <v>303</v>
      </c>
      <c r="D1248" t="s">
        <v>303</v>
      </c>
      <c r="E1248" t="s">
        <v>80</v>
      </c>
      <c r="F1248">
        <v>2.6246999999999999E-2</v>
      </c>
      <c r="G1248">
        <v>428.82600000000002</v>
      </c>
      <c r="H1248">
        <v>373.53399999999999</v>
      </c>
      <c r="I1248">
        <v>6.2157580000000001</v>
      </c>
      <c r="J1248">
        <v>0</v>
      </c>
      <c r="K1248">
        <v>11.972685999999999</v>
      </c>
      <c r="L1248">
        <v>2.3259999999999999E-2</v>
      </c>
      <c r="M1248">
        <v>93.601468999999994</v>
      </c>
      <c r="N1248">
        <v>-302.549353</v>
      </c>
      <c r="O1248">
        <v>-3.1389290000000001</v>
      </c>
      <c r="P1248">
        <v>93.637482000000006</v>
      </c>
      <c r="Q1248">
        <v>-302.544128</v>
      </c>
      <c r="R1248">
        <v>3.1413850000000001</v>
      </c>
      <c r="S1248">
        <v>3.6390120000000001</v>
      </c>
      <c r="T1248">
        <v>2.4559999999999998E-3</v>
      </c>
    </row>
    <row r="1249" spans="1:20" x14ac:dyDescent="0.25">
      <c r="A1249">
        <v>1247</v>
      </c>
      <c r="B1249">
        <v>4</v>
      </c>
      <c r="C1249" t="s">
        <v>303</v>
      </c>
      <c r="D1249" t="s">
        <v>303</v>
      </c>
      <c r="E1249" t="s">
        <v>80</v>
      </c>
      <c r="F1249">
        <v>1.068E-2</v>
      </c>
      <c r="G1249">
        <v>293.52499999999998</v>
      </c>
      <c r="H1249">
        <v>264.85399999999998</v>
      </c>
      <c r="I1249">
        <v>4.1819740000000003</v>
      </c>
      <c r="J1249">
        <v>0</v>
      </c>
      <c r="K1249">
        <v>11.766888</v>
      </c>
      <c r="L1249">
        <v>-2.4851000000000002E-2</v>
      </c>
      <c r="M1249">
        <v>92.571952999999993</v>
      </c>
      <c r="N1249">
        <v>-302.56161200000003</v>
      </c>
      <c r="O1249">
        <v>3.1386470000000002</v>
      </c>
      <c r="P1249">
        <v>92.570221000000004</v>
      </c>
      <c r="Q1249">
        <v>-302.54385400000001</v>
      </c>
      <c r="R1249">
        <v>3.1411419999999999</v>
      </c>
      <c r="S1249">
        <v>1.7842899999999999</v>
      </c>
      <c r="T1249">
        <v>2.4949999999999998E-3</v>
      </c>
    </row>
    <row r="1250" spans="1:20" x14ac:dyDescent="0.25">
      <c r="A1250">
        <v>1248</v>
      </c>
      <c r="B1250">
        <v>4</v>
      </c>
      <c r="C1250" t="s">
        <v>303</v>
      </c>
      <c r="D1250" t="s">
        <v>303</v>
      </c>
      <c r="E1250" t="s">
        <v>80</v>
      </c>
      <c r="F1250">
        <v>3.0609999999999999E-3</v>
      </c>
      <c r="G1250">
        <v>271.61599999999999</v>
      </c>
      <c r="H1250">
        <v>269.94600000000003</v>
      </c>
      <c r="I1250">
        <v>5.6148629999999997</v>
      </c>
      <c r="J1250">
        <v>0</v>
      </c>
      <c r="K1250">
        <v>11.493726000000001</v>
      </c>
      <c r="L1250">
        <v>-2.6669999999999999E-2</v>
      </c>
      <c r="M1250">
        <v>91.177463000000003</v>
      </c>
      <c r="N1250">
        <v>-302.52274499999999</v>
      </c>
      <c r="O1250">
        <v>-3.1391119999999999</v>
      </c>
      <c r="P1250">
        <v>91.175972000000002</v>
      </c>
      <c r="Q1250">
        <v>-302.54339599999997</v>
      </c>
      <c r="R1250">
        <v>3.1411319999999998</v>
      </c>
      <c r="S1250">
        <v>2.0704560000000001</v>
      </c>
      <c r="T1250">
        <v>2.0200000000000001E-3</v>
      </c>
    </row>
    <row r="1251" spans="1:20" x14ac:dyDescent="0.25">
      <c r="A1251">
        <v>1249</v>
      </c>
      <c r="B1251">
        <v>4</v>
      </c>
      <c r="C1251" t="s">
        <v>303</v>
      </c>
      <c r="D1251" t="s">
        <v>303</v>
      </c>
      <c r="E1251" t="s">
        <v>80</v>
      </c>
      <c r="F1251">
        <v>1.611E-3</v>
      </c>
      <c r="G1251">
        <v>347.84</v>
      </c>
      <c r="H1251">
        <v>307.48</v>
      </c>
      <c r="I1251">
        <v>4.0309929999999996</v>
      </c>
      <c r="J1251">
        <v>0</v>
      </c>
      <c r="K1251">
        <v>11.292255000000001</v>
      </c>
      <c r="L1251">
        <v>2.8042000000000001E-2</v>
      </c>
      <c r="M1251">
        <v>90.163556</v>
      </c>
      <c r="N1251">
        <v>-302.53363200000001</v>
      </c>
      <c r="O1251">
        <v>3.1399689999999998</v>
      </c>
      <c r="P1251">
        <v>90.151657</v>
      </c>
      <c r="Q1251">
        <v>-302.54296900000003</v>
      </c>
      <c r="R1251">
        <v>3.1414059999999999</v>
      </c>
      <c r="S1251">
        <v>1.512429</v>
      </c>
      <c r="T1251">
        <v>1.4369999999999999E-3</v>
      </c>
    </row>
    <row r="1252" spans="1:20" x14ac:dyDescent="0.25">
      <c r="A1252">
        <v>1250</v>
      </c>
      <c r="B1252">
        <v>4</v>
      </c>
      <c r="C1252" t="s">
        <v>303</v>
      </c>
      <c r="D1252" t="s">
        <v>303</v>
      </c>
      <c r="E1252" t="s">
        <v>80</v>
      </c>
      <c r="F1252">
        <v>1.1488999999999999E-2</v>
      </c>
      <c r="G1252">
        <v>349.94499999999999</v>
      </c>
      <c r="H1252">
        <v>293.411</v>
      </c>
      <c r="I1252">
        <v>3.9408880000000002</v>
      </c>
      <c r="J1252">
        <v>0</v>
      </c>
      <c r="K1252">
        <v>11.095081</v>
      </c>
      <c r="L1252">
        <v>-2.9125999999999999E-2</v>
      </c>
      <c r="M1252">
        <v>89.166850999999994</v>
      </c>
      <c r="N1252">
        <v>-302.53253599999999</v>
      </c>
      <c r="O1252">
        <v>3.1402890000000001</v>
      </c>
      <c r="P1252">
        <v>89.145240999999999</v>
      </c>
      <c r="Q1252">
        <v>-302.542755</v>
      </c>
      <c r="R1252">
        <v>3.141149</v>
      </c>
      <c r="S1252">
        <v>2.390463</v>
      </c>
      <c r="T1252">
        <v>8.61E-4</v>
      </c>
    </row>
    <row r="1253" spans="1:20" x14ac:dyDescent="0.25">
      <c r="A1253">
        <v>1251</v>
      </c>
      <c r="B1253">
        <v>4</v>
      </c>
      <c r="C1253" t="s">
        <v>303</v>
      </c>
      <c r="D1253" t="s">
        <v>303</v>
      </c>
      <c r="E1253" t="s">
        <v>80</v>
      </c>
      <c r="F1253">
        <v>4.9632000000000003E-2</v>
      </c>
      <c r="G1253">
        <v>264.49400000000003</v>
      </c>
      <c r="H1253">
        <v>302.09699999999998</v>
      </c>
      <c r="I1253">
        <v>5.39438</v>
      </c>
      <c r="J1253">
        <v>0</v>
      </c>
      <c r="K1253">
        <v>10.839081</v>
      </c>
      <c r="L1253">
        <v>-3.1177E-2</v>
      </c>
      <c r="M1253">
        <v>87.830197999999996</v>
      </c>
      <c r="N1253">
        <v>-302.52427299999999</v>
      </c>
      <c r="O1253">
        <v>-3.1403289999999999</v>
      </c>
      <c r="P1253">
        <v>87.830544000000003</v>
      </c>
      <c r="Q1253">
        <v>-302.54226699999998</v>
      </c>
      <c r="R1253">
        <v>3.1411560000000001</v>
      </c>
      <c r="S1253">
        <v>1.7996909999999999</v>
      </c>
      <c r="T1253">
        <v>8.2700000000000004E-4</v>
      </c>
    </row>
    <row r="1254" spans="1:20" x14ac:dyDescent="0.25">
      <c r="A1254">
        <v>1252</v>
      </c>
      <c r="B1254">
        <v>4</v>
      </c>
      <c r="C1254" t="s">
        <v>303</v>
      </c>
      <c r="D1254" t="s">
        <v>303</v>
      </c>
      <c r="E1254" t="s">
        <v>80</v>
      </c>
      <c r="F1254">
        <v>1.8360999999999999E-2</v>
      </c>
      <c r="G1254">
        <v>365.63600000000002</v>
      </c>
      <c r="H1254">
        <v>229.98099999999999</v>
      </c>
      <c r="I1254">
        <v>3.6046269999999998</v>
      </c>
      <c r="J1254">
        <v>0</v>
      </c>
      <c r="K1254">
        <v>10.651611000000001</v>
      </c>
      <c r="L1254">
        <v>3.2549000000000002E-2</v>
      </c>
      <c r="M1254">
        <v>86.866685000000004</v>
      </c>
      <c r="N1254">
        <v>-302.51421199999999</v>
      </c>
      <c r="O1254">
        <v>-3.1375030000000002</v>
      </c>
      <c r="P1254">
        <v>86.864433000000005</v>
      </c>
      <c r="Q1254">
        <v>-302.54183999999998</v>
      </c>
      <c r="R1254">
        <v>3.1414770000000001</v>
      </c>
      <c r="S1254">
        <v>2.771922</v>
      </c>
      <c r="T1254">
        <v>3.9740000000000001E-3</v>
      </c>
    </row>
    <row r="1255" spans="1:20" x14ac:dyDescent="0.25">
      <c r="A1255">
        <v>1253</v>
      </c>
      <c r="B1255">
        <v>4</v>
      </c>
      <c r="C1255" t="s">
        <v>303</v>
      </c>
      <c r="D1255" t="s">
        <v>303</v>
      </c>
      <c r="E1255" t="s">
        <v>80</v>
      </c>
      <c r="F1255">
        <v>5.6810000000000003E-3</v>
      </c>
      <c r="G1255">
        <v>318.99</v>
      </c>
      <c r="H1255">
        <v>321.65199999999999</v>
      </c>
      <c r="I1255">
        <v>4.0686619999999998</v>
      </c>
      <c r="J1255">
        <v>0</v>
      </c>
      <c r="K1255">
        <v>10.467345</v>
      </c>
      <c r="L1255">
        <v>-3.3828999999999998E-2</v>
      </c>
      <c r="M1255">
        <v>85.865544999999997</v>
      </c>
      <c r="N1255">
        <v>-302.59796499999999</v>
      </c>
      <c r="O1255">
        <v>3.1400429999999999</v>
      </c>
      <c r="P1255">
        <v>85.915015999999994</v>
      </c>
      <c r="Q1255">
        <v>-302.54168700000002</v>
      </c>
      <c r="R1255">
        <v>3.1411449999999999</v>
      </c>
      <c r="S1255">
        <v>7.4930899999999996</v>
      </c>
      <c r="T1255">
        <v>1.1019999999999999E-3</v>
      </c>
    </row>
    <row r="1256" spans="1:20" x14ac:dyDescent="0.25">
      <c r="A1256">
        <v>1254</v>
      </c>
      <c r="B1256">
        <v>4</v>
      </c>
      <c r="C1256" t="s">
        <v>303</v>
      </c>
      <c r="D1256" t="s">
        <v>303</v>
      </c>
      <c r="E1256" t="s">
        <v>80</v>
      </c>
      <c r="F1256">
        <v>1.9519999999999999E-2</v>
      </c>
      <c r="G1256">
        <v>395.20499999999998</v>
      </c>
      <c r="H1256">
        <v>310.63900000000001</v>
      </c>
      <c r="I1256">
        <v>4.8167059999999999</v>
      </c>
      <c r="J1256">
        <v>0</v>
      </c>
      <c r="K1256">
        <v>10.22601</v>
      </c>
      <c r="L1256">
        <v>-3.6326999999999998E-2</v>
      </c>
      <c r="M1256">
        <v>84.654328000000007</v>
      </c>
      <c r="N1256">
        <v>-302.60379399999999</v>
      </c>
      <c r="O1256">
        <v>3.1377739999999998</v>
      </c>
      <c r="P1256">
        <v>84.674674999999993</v>
      </c>
      <c r="Q1256">
        <v>-302.54135100000002</v>
      </c>
      <c r="R1256">
        <v>3.1411180000000001</v>
      </c>
      <c r="S1256">
        <v>6.5674390000000002</v>
      </c>
      <c r="T1256">
        <v>3.3440000000000002E-3</v>
      </c>
    </row>
    <row r="1257" spans="1:20" x14ac:dyDescent="0.25">
      <c r="A1257">
        <v>1255</v>
      </c>
      <c r="B1257">
        <v>4</v>
      </c>
      <c r="C1257" t="s">
        <v>303</v>
      </c>
      <c r="D1257" t="s">
        <v>303</v>
      </c>
      <c r="E1257" t="s">
        <v>80</v>
      </c>
      <c r="F1257">
        <v>2.9578E-2</v>
      </c>
      <c r="G1257">
        <v>288.23899999999998</v>
      </c>
      <c r="H1257">
        <v>273.46199999999999</v>
      </c>
      <c r="I1257">
        <v>3.6498710000000001</v>
      </c>
      <c r="J1257">
        <v>0</v>
      </c>
      <c r="K1257">
        <v>10.048206</v>
      </c>
      <c r="L1257">
        <v>3.7432E-2</v>
      </c>
      <c r="M1257">
        <v>83.820665000000005</v>
      </c>
      <c r="N1257">
        <v>-302.501665</v>
      </c>
      <c r="O1257">
        <v>3.1376309999999998</v>
      </c>
      <c r="P1257">
        <v>83.763251999999994</v>
      </c>
      <c r="Q1257">
        <v>-302.54092400000002</v>
      </c>
      <c r="R1257">
        <v>3.1414740000000001</v>
      </c>
      <c r="S1257">
        <v>6.9552329999999998</v>
      </c>
      <c r="T1257">
        <v>3.8430000000000001E-3</v>
      </c>
    </row>
    <row r="1258" spans="1:20" x14ac:dyDescent="0.25">
      <c r="A1258">
        <v>1256</v>
      </c>
      <c r="B1258">
        <v>4</v>
      </c>
      <c r="C1258" t="s">
        <v>303</v>
      </c>
      <c r="D1258" t="s">
        <v>303</v>
      </c>
      <c r="E1258" t="s">
        <v>80</v>
      </c>
      <c r="F1258">
        <v>2.3484999999999999E-2</v>
      </c>
      <c r="G1258">
        <v>272.887</v>
      </c>
      <c r="H1258">
        <v>299.68799999999999</v>
      </c>
      <c r="I1258">
        <v>3.7432840000000001</v>
      </c>
      <c r="J1258">
        <v>0</v>
      </c>
      <c r="K1258">
        <v>9.8732889999999998</v>
      </c>
      <c r="L1258">
        <v>-3.7869E-2</v>
      </c>
      <c r="M1258">
        <v>82.855247000000006</v>
      </c>
      <c r="N1258">
        <v>-302.56921299999999</v>
      </c>
      <c r="O1258">
        <v>-3.140069</v>
      </c>
      <c r="P1258">
        <v>82.867683</v>
      </c>
      <c r="Q1258">
        <v>-302.540863</v>
      </c>
      <c r="R1258">
        <v>3.1411180000000001</v>
      </c>
      <c r="S1258">
        <v>3.0957889999999999</v>
      </c>
      <c r="T1258">
        <v>1.049E-3</v>
      </c>
    </row>
    <row r="1259" spans="1:20" x14ac:dyDescent="0.25">
      <c r="A1259">
        <v>1257</v>
      </c>
      <c r="B1259">
        <v>3</v>
      </c>
      <c r="C1259" t="s">
        <v>304</v>
      </c>
      <c r="D1259" t="s">
        <v>304</v>
      </c>
      <c r="E1259" t="s">
        <v>80</v>
      </c>
      <c r="F1259">
        <v>1.5858000000000001E-2</v>
      </c>
      <c r="G1259">
        <v>299.38200000000001</v>
      </c>
      <c r="H1259">
        <v>339.71800000000002</v>
      </c>
      <c r="I1259">
        <v>3.4926379999999999</v>
      </c>
      <c r="J1259">
        <v>0</v>
      </c>
      <c r="K1259">
        <v>9.6447420000000008</v>
      </c>
      <c r="L1259">
        <v>-3.9396E-2</v>
      </c>
      <c r="M1259">
        <v>81.668201999999994</v>
      </c>
      <c r="N1259">
        <v>-302.63573200000002</v>
      </c>
      <c r="O1259">
        <v>3.128304</v>
      </c>
      <c r="P1259">
        <v>81.697792000000007</v>
      </c>
      <c r="Q1259">
        <v>-302.54061899999999</v>
      </c>
      <c r="R1259">
        <v>3.1411530000000001</v>
      </c>
      <c r="S1259">
        <v>9.9609919999999992</v>
      </c>
      <c r="T1259">
        <v>1.2848999999999999E-2</v>
      </c>
    </row>
    <row r="1260" spans="1:20" x14ac:dyDescent="0.25">
      <c r="A1260">
        <v>1258</v>
      </c>
      <c r="B1260">
        <v>4</v>
      </c>
      <c r="C1260" t="s">
        <v>305</v>
      </c>
      <c r="D1260" t="s">
        <v>305</v>
      </c>
      <c r="E1260" t="s">
        <v>80</v>
      </c>
      <c r="F1260">
        <v>1.5549E-2</v>
      </c>
      <c r="G1260">
        <v>320.87299999999999</v>
      </c>
      <c r="H1260">
        <v>340.93299999999999</v>
      </c>
      <c r="I1260">
        <v>3.135805</v>
      </c>
      <c r="J1260">
        <v>0</v>
      </c>
      <c r="K1260">
        <v>9.4768779999999992</v>
      </c>
      <c r="L1260">
        <v>4.0306000000000002E-2</v>
      </c>
      <c r="M1260">
        <v>80.852631000000002</v>
      </c>
      <c r="N1260">
        <v>-302.50688000000002</v>
      </c>
      <c r="O1260">
        <v>-3.1379440000000001</v>
      </c>
      <c r="P1260">
        <v>80.838165000000004</v>
      </c>
      <c r="Q1260">
        <v>-302.54022200000003</v>
      </c>
      <c r="R1260">
        <v>3.1415190000000002</v>
      </c>
      <c r="S1260">
        <v>3.634474</v>
      </c>
      <c r="T1260">
        <v>3.5739999999999999E-3</v>
      </c>
    </row>
    <row r="1261" spans="1:20" x14ac:dyDescent="0.25">
      <c r="A1261">
        <v>1259</v>
      </c>
      <c r="B1261">
        <v>4</v>
      </c>
      <c r="C1261" t="s">
        <v>305</v>
      </c>
      <c r="D1261" t="s">
        <v>305</v>
      </c>
      <c r="E1261" t="s">
        <v>80</v>
      </c>
      <c r="F1261">
        <v>8.4250000000000002E-3</v>
      </c>
      <c r="G1261">
        <v>270.79000000000002</v>
      </c>
      <c r="H1261">
        <v>228.755</v>
      </c>
      <c r="I1261">
        <v>4.3296429999999999</v>
      </c>
      <c r="J1261">
        <v>0</v>
      </c>
      <c r="K1261">
        <v>9.2576689999999999</v>
      </c>
      <c r="L1261">
        <v>4.2067E-2</v>
      </c>
      <c r="M1261">
        <v>79.734111999999996</v>
      </c>
      <c r="N1261">
        <v>-302.51566400000002</v>
      </c>
      <c r="O1261">
        <v>-3.1408649999999998</v>
      </c>
      <c r="P1261">
        <v>79.715239999999994</v>
      </c>
      <c r="Q1261">
        <v>-302.53997800000002</v>
      </c>
      <c r="R1261">
        <v>3.141508</v>
      </c>
      <c r="S1261">
        <v>3.0778370000000002</v>
      </c>
      <c r="T1261">
        <v>6.4400000000000004E-4</v>
      </c>
    </row>
    <row r="1262" spans="1:20" x14ac:dyDescent="0.25">
      <c r="A1262">
        <v>1260</v>
      </c>
      <c r="B1262">
        <v>4</v>
      </c>
      <c r="C1262" t="s">
        <v>305</v>
      </c>
      <c r="D1262" t="s">
        <v>305</v>
      </c>
      <c r="E1262" t="s">
        <v>80</v>
      </c>
      <c r="F1262">
        <v>1.7440000000000001E-3</v>
      </c>
      <c r="G1262">
        <v>260.964</v>
      </c>
      <c r="H1262">
        <v>265.77999999999997</v>
      </c>
      <c r="I1262">
        <v>3.4049930000000002</v>
      </c>
      <c r="J1262">
        <v>0</v>
      </c>
      <c r="K1262">
        <v>9.0965900000000008</v>
      </c>
      <c r="L1262">
        <v>-4.3962000000000001E-2</v>
      </c>
      <c r="M1262">
        <v>78.893716999999995</v>
      </c>
      <c r="N1262">
        <v>-302.54743000000002</v>
      </c>
      <c r="O1262">
        <v>3.1396679999999999</v>
      </c>
      <c r="P1262">
        <v>78.890113999999997</v>
      </c>
      <c r="Q1262">
        <v>-302.53988600000002</v>
      </c>
      <c r="R1262">
        <v>3.1410629999999999</v>
      </c>
      <c r="S1262">
        <v>0.83594500000000005</v>
      </c>
      <c r="T1262">
        <v>1.395E-3</v>
      </c>
    </row>
    <row r="1263" spans="1:20" x14ac:dyDescent="0.25">
      <c r="A1263">
        <v>1261</v>
      </c>
      <c r="B1263">
        <v>4</v>
      </c>
      <c r="C1263" t="s">
        <v>305</v>
      </c>
      <c r="D1263" t="s">
        <v>305</v>
      </c>
      <c r="E1263" t="s">
        <v>80</v>
      </c>
      <c r="F1263">
        <v>3.032E-3</v>
      </c>
      <c r="G1263">
        <v>471.50900000000001</v>
      </c>
      <c r="H1263">
        <v>479.69200000000001</v>
      </c>
      <c r="I1263">
        <v>3.3133360000000001</v>
      </c>
      <c r="J1263">
        <v>0</v>
      </c>
      <c r="K1263">
        <v>8.9382610000000007</v>
      </c>
      <c r="L1263">
        <v>4.3871E-2</v>
      </c>
      <c r="M1263">
        <v>78.079477999999995</v>
      </c>
      <c r="N1263">
        <v>-302.56176599999998</v>
      </c>
      <c r="O1263">
        <v>3.1402389999999998</v>
      </c>
      <c r="P1263">
        <v>78.079352999999998</v>
      </c>
      <c r="Q1263">
        <v>-302.53939800000001</v>
      </c>
      <c r="R1263">
        <v>3.141451</v>
      </c>
      <c r="S1263">
        <v>2.236831</v>
      </c>
      <c r="T1263">
        <v>1.2110000000000001E-3</v>
      </c>
    </row>
    <row r="1264" spans="1:20" x14ac:dyDescent="0.25">
      <c r="A1264">
        <v>1262</v>
      </c>
      <c r="B1264">
        <v>5</v>
      </c>
      <c r="C1264" t="s">
        <v>306</v>
      </c>
      <c r="D1264" t="s">
        <v>306</v>
      </c>
      <c r="E1264" t="s">
        <v>80</v>
      </c>
      <c r="F1264">
        <v>2.2112E-2</v>
      </c>
      <c r="G1264">
        <v>343.666</v>
      </c>
      <c r="H1264">
        <v>341.404</v>
      </c>
      <c r="I1264">
        <v>5.4175009999999997</v>
      </c>
      <c r="J1264">
        <v>0</v>
      </c>
      <c r="K1264">
        <v>8.7434379999999994</v>
      </c>
      <c r="L1264">
        <v>4.5606000000000001E-2</v>
      </c>
      <c r="M1264">
        <v>77.022891999999999</v>
      </c>
      <c r="N1264">
        <v>-302.53923099999997</v>
      </c>
      <c r="O1264">
        <v>3.1378620000000002</v>
      </c>
      <c r="P1264">
        <v>77.020004</v>
      </c>
      <c r="Q1264">
        <v>-302.53894000000003</v>
      </c>
      <c r="R1264">
        <v>3.1414409999999999</v>
      </c>
      <c r="S1264">
        <v>0.29020400000000002</v>
      </c>
      <c r="T1264">
        <v>3.5790000000000001E-3</v>
      </c>
    </row>
    <row r="1265" spans="1:20" x14ac:dyDescent="0.25">
      <c r="A1265">
        <v>1263</v>
      </c>
      <c r="B1265">
        <v>5</v>
      </c>
      <c r="C1265" t="s">
        <v>306</v>
      </c>
      <c r="D1265" t="s">
        <v>306</v>
      </c>
      <c r="E1265" t="s">
        <v>80</v>
      </c>
      <c r="F1265">
        <v>3.533E-2</v>
      </c>
      <c r="G1265">
        <v>630.596</v>
      </c>
      <c r="H1265">
        <v>390.28899999999999</v>
      </c>
      <c r="I1265">
        <v>4.3930429999999996</v>
      </c>
      <c r="J1265">
        <v>0</v>
      </c>
      <c r="K1265">
        <v>8.6931139999999996</v>
      </c>
      <c r="L1265">
        <v>-4.7594999999999998E-2</v>
      </c>
      <c r="M1265">
        <v>76.240575000000007</v>
      </c>
      <c r="N1265">
        <v>-302.531924</v>
      </c>
      <c r="O1265">
        <v>-3.1321530000000002</v>
      </c>
      <c r="P1265">
        <v>76.235755999999995</v>
      </c>
      <c r="Q1265">
        <v>-302.53875699999998</v>
      </c>
      <c r="R1265">
        <v>3.140968</v>
      </c>
      <c r="S1265">
        <v>0.83618499999999996</v>
      </c>
      <c r="T1265">
        <v>8.8159999999999992E-3</v>
      </c>
    </row>
    <row r="1266" spans="1:20" x14ac:dyDescent="0.25">
      <c r="A1266">
        <v>1264</v>
      </c>
      <c r="B1266">
        <v>5</v>
      </c>
      <c r="C1266" t="s">
        <v>306</v>
      </c>
      <c r="D1266" t="s">
        <v>306</v>
      </c>
      <c r="E1266" t="s">
        <v>80</v>
      </c>
      <c r="F1266">
        <v>3.5199000000000001E-2</v>
      </c>
      <c r="G1266">
        <v>344.78699999999998</v>
      </c>
      <c r="H1266">
        <v>306.28399999999999</v>
      </c>
      <c r="I1266">
        <v>3.9813040000000002</v>
      </c>
      <c r="J1266">
        <v>0</v>
      </c>
      <c r="K1266">
        <v>8.5109870000000001</v>
      </c>
      <c r="L1266">
        <v>4.9542000000000003E-2</v>
      </c>
      <c r="M1266">
        <v>75.467067</v>
      </c>
      <c r="N1266">
        <v>-302.538432</v>
      </c>
      <c r="O1266">
        <v>3.1395490000000001</v>
      </c>
      <c r="P1266">
        <v>75.461449000000002</v>
      </c>
      <c r="Q1266">
        <v>-302.53826900000001</v>
      </c>
      <c r="R1266">
        <v>3.1414420000000001</v>
      </c>
      <c r="S1266">
        <v>0.56211800000000001</v>
      </c>
      <c r="T1266">
        <v>1.8940000000000001E-3</v>
      </c>
    </row>
    <row r="1267" spans="1:20" x14ac:dyDescent="0.25">
      <c r="A1267">
        <v>1265</v>
      </c>
      <c r="B1267">
        <v>5</v>
      </c>
      <c r="C1267" t="s">
        <v>306</v>
      </c>
      <c r="D1267" t="s">
        <v>306</v>
      </c>
      <c r="E1267" t="s">
        <v>80</v>
      </c>
      <c r="F1267">
        <v>2.4722999999999998E-2</v>
      </c>
      <c r="G1267">
        <v>562.78800000000001</v>
      </c>
      <c r="H1267">
        <v>298.11399999999998</v>
      </c>
      <c r="I1267">
        <v>5.2302160000000004</v>
      </c>
      <c r="J1267">
        <v>0</v>
      </c>
      <c r="K1267">
        <v>8.1845140000000001</v>
      </c>
      <c r="L1267">
        <v>4.8189999999999997E-2</v>
      </c>
      <c r="M1267">
        <v>74.459436999999994</v>
      </c>
      <c r="N1267">
        <v>-302.53995099999997</v>
      </c>
      <c r="O1267">
        <v>-3.1405240000000001</v>
      </c>
      <c r="P1267">
        <v>74.461342000000002</v>
      </c>
      <c r="Q1267">
        <v>-302.53781099999998</v>
      </c>
      <c r="R1267">
        <v>3.141416</v>
      </c>
      <c r="S1267">
        <v>0.28644900000000001</v>
      </c>
      <c r="T1267">
        <v>8.9300000000000002E-4</v>
      </c>
    </row>
    <row r="1268" spans="1:20" x14ac:dyDescent="0.25">
      <c r="A1268">
        <v>1266</v>
      </c>
      <c r="B1268">
        <v>5</v>
      </c>
      <c r="C1268" t="s">
        <v>306</v>
      </c>
      <c r="D1268" t="s">
        <v>306</v>
      </c>
      <c r="E1268" t="s">
        <v>80</v>
      </c>
      <c r="F1268">
        <v>7.8989999999999998E-3</v>
      </c>
      <c r="G1268">
        <v>336.245</v>
      </c>
      <c r="H1268">
        <v>249.05</v>
      </c>
      <c r="I1268">
        <v>3.384026</v>
      </c>
      <c r="J1268">
        <v>0</v>
      </c>
      <c r="K1268">
        <v>7.9712420000000002</v>
      </c>
      <c r="L1268">
        <v>-5.0290000000000001E-2</v>
      </c>
      <c r="M1268">
        <v>73.748480999999998</v>
      </c>
      <c r="N1268">
        <v>-302.52646299999998</v>
      </c>
      <c r="O1268">
        <v>-3.1406209999999999</v>
      </c>
      <c r="P1268">
        <v>73.736030999999997</v>
      </c>
      <c r="Q1268">
        <v>-302.53762799999998</v>
      </c>
      <c r="R1268">
        <v>3.1409189999999998</v>
      </c>
      <c r="S1268">
        <v>1.6723509999999999</v>
      </c>
      <c r="T1268">
        <v>2.99E-4</v>
      </c>
    </row>
    <row r="1269" spans="1:20" x14ac:dyDescent="0.25">
      <c r="A1269">
        <v>1267</v>
      </c>
      <c r="B1269">
        <v>5</v>
      </c>
      <c r="C1269" t="s">
        <v>306</v>
      </c>
      <c r="D1269" t="s">
        <v>306</v>
      </c>
      <c r="E1269" t="s">
        <v>80</v>
      </c>
      <c r="F1269">
        <v>1.0430999999999999E-2</v>
      </c>
      <c r="G1269">
        <v>348.03500000000003</v>
      </c>
      <c r="H1269">
        <v>242.047</v>
      </c>
      <c r="I1269">
        <v>3.5599620000000001</v>
      </c>
      <c r="J1269">
        <v>0</v>
      </c>
      <c r="K1269">
        <v>7.8757910000000004</v>
      </c>
      <c r="L1269">
        <v>5.1322E-2</v>
      </c>
      <c r="M1269">
        <v>73.029098000000005</v>
      </c>
      <c r="N1269">
        <v>-302.52901400000002</v>
      </c>
      <c r="O1269">
        <v>3.1389130000000001</v>
      </c>
      <c r="P1269">
        <v>73.024422000000001</v>
      </c>
      <c r="Q1269">
        <v>-302.53729199999998</v>
      </c>
      <c r="R1269">
        <v>3.1414789999999999</v>
      </c>
      <c r="S1269">
        <v>0.95078200000000002</v>
      </c>
      <c r="T1269">
        <v>2.5660000000000001E-3</v>
      </c>
    </row>
    <row r="1270" spans="1:20" x14ac:dyDescent="0.25">
      <c r="A1270">
        <v>1268</v>
      </c>
      <c r="B1270">
        <v>6</v>
      </c>
      <c r="C1270" t="s">
        <v>307</v>
      </c>
      <c r="D1270" t="s">
        <v>307</v>
      </c>
      <c r="E1270" t="s">
        <v>80</v>
      </c>
      <c r="F1270">
        <v>1.7492000000000001E-2</v>
      </c>
      <c r="G1270">
        <v>370.31200000000001</v>
      </c>
      <c r="H1270">
        <v>258.976</v>
      </c>
      <c r="I1270">
        <v>5.5900879999999997</v>
      </c>
      <c r="J1270">
        <v>0</v>
      </c>
      <c r="K1270">
        <v>7.9511380000000003</v>
      </c>
      <c r="L1270">
        <v>4.9043999999999997E-2</v>
      </c>
      <c r="M1270">
        <v>72.085927999999996</v>
      </c>
      <c r="N1270">
        <v>-302.52517799999998</v>
      </c>
      <c r="O1270">
        <v>-3.1397520000000001</v>
      </c>
      <c r="P1270">
        <v>72.076096000000007</v>
      </c>
      <c r="Q1270">
        <v>-302.53701799999999</v>
      </c>
      <c r="R1270">
        <v>3.1415130000000002</v>
      </c>
      <c r="S1270">
        <v>1.5390360000000001</v>
      </c>
      <c r="T1270">
        <v>1.7619999999999999E-3</v>
      </c>
    </row>
    <row r="1271" spans="1:20" x14ac:dyDescent="0.25">
      <c r="A1271">
        <v>1269</v>
      </c>
      <c r="B1271">
        <v>6</v>
      </c>
      <c r="C1271" t="s">
        <v>307</v>
      </c>
      <c r="D1271" t="s">
        <v>307</v>
      </c>
      <c r="E1271" t="s">
        <v>80</v>
      </c>
      <c r="F1271">
        <v>2.8874E-2</v>
      </c>
      <c r="G1271">
        <v>442.71300000000002</v>
      </c>
      <c r="H1271">
        <v>282.56900000000002</v>
      </c>
      <c r="I1271">
        <v>5.0179499999999999</v>
      </c>
      <c r="J1271">
        <v>0</v>
      </c>
      <c r="K1271">
        <v>8.0336390000000009</v>
      </c>
      <c r="L1271">
        <v>-4.9228000000000001E-2</v>
      </c>
      <c r="M1271">
        <v>71.358373999999998</v>
      </c>
      <c r="N1271">
        <v>-302.54093999999998</v>
      </c>
      <c r="O1271">
        <v>3.1399539999999999</v>
      </c>
      <c r="P1271">
        <v>71.355819999999994</v>
      </c>
      <c r="Q1271">
        <v>-302.53695699999997</v>
      </c>
      <c r="R1271">
        <v>3.141035</v>
      </c>
      <c r="S1271">
        <v>0.47321099999999999</v>
      </c>
      <c r="T1271">
        <v>1.0809999999999999E-3</v>
      </c>
    </row>
    <row r="1272" spans="1:20" x14ac:dyDescent="0.25">
      <c r="A1272">
        <v>1270</v>
      </c>
      <c r="B1272">
        <v>7</v>
      </c>
      <c r="C1272" t="s">
        <v>308</v>
      </c>
      <c r="D1272" t="s">
        <v>308</v>
      </c>
      <c r="E1272" t="s">
        <v>80</v>
      </c>
      <c r="F1272">
        <v>2.6921E-2</v>
      </c>
      <c r="G1272">
        <v>816.14700000000005</v>
      </c>
      <c r="H1272">
        <v>359.85700000000003</v>
      </c>
      <c r="I1272">
        <v>6.1803119999999998</v>
      </c>
      <c r="J1272">
        <v>0</v>
      </c>
      <c r="K1272">
        <v>7.9870640000000002</v>
      </c>
      <c r="L1272">
        <v>-5.0710999999999999E-2</v>
      </c>
      <c r="M1272">
        <v>70.394309000000007</v>
      </c>
      <c r="N1272">
        <v>-302.54009500000001</v>
      </c>
      <c r="O1272">
        <v>-3.1413609999999998</v>
      </c>
      <c r="P1272">
        <v>70.392792</v>
      </c>
      <c r="Q1272">
        <v>-302.536652</v>
      </c>
      <c r="R1272">
        <v>3.1410130000000001</v>
      </c>
      <c r="S1272">
        <v>0.37626500000000002</v>
      </c>
      <c r="T1272">
        <v>3.48E-4</v>
      </c>
    </row>
    <row r="1273" spans="1:20" x14ac:dyDescent="0.25">
      <c r="A1273">
        <v>1271</v>
      </c>
      <c r="B1273">
        <v>7</v>
      </c>
      <c r="C1273" t="s">
        <v>308</v>
      </c>
      <c r="D1273" t="s">
        <v>308</v>
      </c>
      <c r="E1273" t="s">
        <v>80</v>
      </c>
      <c r="F1273">
        <v>4.4119999999999999E-2</v>
      </c>
      <c r="G1273">
        <v>515.25800000000004</v>
      </c>
      <c r="H1273">
        <v>418.03800000000001</v>
      </c>
      <c r="I1273">
        <v>5.5188179999999996</v>
      </c>
      <c r="J1273">
        <v>0</v>
      </c>
      <c r="K1273">
        <v>7.8445179999999999</v>
      </c>
      <c r="L1273">
        <v>5.1702999999999999E-2</v>
      </c>
      <c r="M1273">
        <v>69.656880000000001</v>
      </c>
      <c r="N1273">
        <v>-302.555406</v>
      </c>
      <c r="O1273">
        <v>3.1389469999999999</v>
      </c>
      <c r="P1273">
        <v>69.680687000000006</v>
      </c>
      <c r="Q1273">
        <v>-302.536316</v>
      </c>
      <c r="R1273">
        <v>3.1415500000000001</v>
      </c>
      <c r="S1273">
        <v>3.0516139999999998</v>
      </c>
      <c r="T1273">
        <v>2.6020000000000001E-3</v>
      </c>
    </row>
    <row r="1274" spans="1:20" x14ac:dyDescent="0.25">
      <c r="A1274">
        <v>1272</v>
      </c>
      <c r="B1274">
        <v>7</v>
      </c>
      <c r="C1274" t="s">
        <v>308</v>
      </c>
      <c r="D1274" t="s">
        <v>308</v>
      </c>
      <c r="E1274" t="s">
        <v>80</v>
      </c>
      <c r="F1274">
        <v>1.1792E-2</v>
      </c>
      <c r="G1274">
        <v>830.65300000000002</v>
      </c>
      <c r="H1274">
        <v>451.39299999999997</v>
      </c>
      <c r="I1274">
        <v>4.5684060000000004</v>
      </c>
      <c r="J1274">
        <v>0</v>
      </c>
      <c r="K1274">
        <v>7.6734689999999999</v>
      </c>
      <c r="L1274">
        <v>-5.1792999999999999E-2</v>
      </c>
      <c r="M1274">
        <v>68.976546999999997</v>
      </c>
      <c r="N1274">
        <v>-302.54343</v>
      </c>
      <c r="O1274">
        <v>3.1411920000000002</v>
      </c>
      <c r="P1274">
        <v>68.983299000000002</v>
      </c>
      <c r="Q1274">
        <v>-302.53625499999998</v>
      </c>
      <c r="R1274">
        <v>3.141051</v>
      </c>
      <c r="S1274">
        <v>0.98523799999999995</v>
      </c>
      <c r="T1274">
        <v>1.4100000000000001E-4</v>
      </c>
    </row>
    <row r="1275" spans="1:20" x14ac:dyDescent="0.25">
      <c r="A1275">
        <v>1273</v>
      </c>
      <c r="B1275">
        <v>7</v>
      </c>
      <c r="C1275" t="s">
        <v>308</v>
      </c>
      <c r="D1275" t="s">
        <v>308</v>
      </c>
      <c r="E1275" t="s">
        <v>80</v>
      </c>
      <c r="F1275">
        <v>3.7330000000000002E-3</v>
      </c>
      <c r="G1275">
        <v>460.12200000000001</v>
      </c>
      <c r="H1275">
        <v>271.51100000000002</v>
      </c>
      <c r="I1275">
        <v>6.3587910000000001</v>
      </c>
      <c r="J1275">
        <v>0</v>
      </c>
      <c r="K1275">
        <v>7.4870830000000002</v>
      </c>
      <c r="L1275">
        <v>-5.3605E-2</v>
      </c>
      <c r="M1275">
        <v>68.066740999999993</v>
      </c>
      <c r="N1275">
        <v>-302.55305499999997</v>
      </c>
      <c r="O1275">
        <v>3.14</v>
      </c>
      <c r="P1275">
        <v>68.075385999999995</v>
      </c>
      <c r="Q1275">
        <v>-302.53604100000001</v>
      </c>
      <c r="R1275">
        <v>3.141086</v>
      </c>
      <c r="S1275">
        <v>1.9083779999999999</v>
      </c>
      <c r="T1275">
        <v>1.085E-3</v>
      </c>
    </row>
    <row r="1276" spans="1:20" x14ac:dyDescent="0.25">
      <c r="A1276">
        <v>1274</v>
      </c>
      <c r="B1276">
        <v>7</v>
      </c>
      <c r="C1276" t="s">
        <v>308</v>
      </c>
      <c r="D1276" t="s">
        <v>308</v>
      </c>
      <c r="E1276" t="s">
        <v>80</v>
      </c>
      <c r="F1276">
        <v>2.8139000000000001E-2</v>
      </c>
      <c r="G1276">
        <v>565.25099999999998</v>
      </c>
      <c r="H1276">
        <v>341.38900000000001</v>
      </c>
      <c r="I1276">
        <v>4.6200489999999999</v>
      </c>
      <c r="J1276">
        <v>0</v>
      </c>
      <c r="K1276">
        <v>7.4012650000000004</v>
      </c>
      <c r="L1276">
        <v>5.2981E-2</v>
      </c>
      <c r="M1276">
        <v>67.420113000000001</v>
      </c>
      <c r="N1276">
        <v>-302.51832999999999</v>
      </c>
      <c r="O1276">
        <v>3.1402359999999998</v>
      </c>
      <c r="P1276">
        <v>67.406158000000005</v>
      </c>
      <c r="Q1276">
        <v>-302.53567500000003</v>
      </c>
      <c r="R1276">
        <v>3.1415709999999999</v>
      </c>
      <c r="S1276">
        <v>2.2261850000000001</v>
      </c>
      <c r="T1276">
        <v>1.3359999999999999E-3</v>
      </c>
    </row>
    <row r="1277" spans="1:20" x14ac:dyDescent="0.25">
      <c r="A1277">
        <v>1275</v>
      </c>
      <c r="B1277">
        <v>7</v>
      </c>
      <c r="C1277" t="s">
        <v>308</v>
      </c>
      <c r="D1277" t="s">
        <v>308</v>
      </c>
      <c r="E1277" t="s">
        <v>80</v>
      </c>
      <c r="F1277">
        <v>2.6096999999999999E-2</v>
      </c>
      <c r="G1277">
        <v>634.36599999999999</v>
      </c>
      <c r="H1277">
        <v>368.93799999999999</v>
      </c>
      <c r="I1277">
        <v>6.5872019999999996</v>
      </c>
      <c r="J1277">
        <v>0</v>
      </c>
      <c r="K1277">
        <v>7.3318789999999998</v>
      </c>
      <c r="L1277">
        <v>5.3596999999999999E-2</v>
      </c>
      <c r="M1277">
        <v>66.511129999999994</v>
      </c>
      <c r="N1277">
        <v>-302.54499199999998</v>
      </c>
      <c r="O1277">
        <v>3.1398470000000001</v>
      </c>
      <c r="P1277">
        <v>66.522735999999995</v>
      </c>
      <c r="Q1277">
        <v>-302.53543100000002</v>
      </c>
      <c r="R1277">
        <v>3.1415860000000002</v>
      </c>
      <c r="S1277">
        <v>1.503628</v>
      </c>
      <c r="T1277">
        <v>1.7390000000000001E-3</v>
      </c>
    </row>
    <row r="1278" spans="1:20" x14ac:dyDescent="0.25">
      <c r="A1278">
        <v>1276</v>
      </c>
      <c r="B1278">
        <v>7</v>
      </c>
      <c r="C1278" t="s">
        <v>308</v>
      </c>
      <c r="D1278" t="s">
        <v>308</v>
      </c>
      <c r="E1278" t="s">
        <v>80</v>
      </c>
      <c r="F1278">
        <v>1.0836E-2</v>
      </c>
      <c r="G1278">
        <v>543.13499999999999</v>
      </c>
      <c r="H1278">
        <v>303.15499999999997</v>
      </c>
      <c r="I1278">
        <v>4.7419250000000002</v>
      </c>
      <c r="J1278">
        <v>0</v>
      </c>
      <c r="K1278">
        <v>7.2783030000000002</v>
      </c>
      <c r="L1278">
        <v>-5.4061999999999999E-2</v>
      </c>
      <c r="M1278">
        <v>65.858137999999997</v>
      </c>
      <c r="N1278">
        <v>-302.54934500000002</v>
      </c>
      <c r="O1278">
        <v>3.1395629999999999</v>
      </c>
      <c r="P1278">
        <v>65.865416999999994</v>
      </c>
      <c r="Q1278">
        <v>-302.53543100000002</v>
      </c>
      <c r="R1278">
        <v>3.1410130000000001</v>
      </c>
      <c r="S1278">
        <v>1.5703830000000001</v>
      </c>
      <c r="T1278">
        <v>1.449E-3</v>
      </c>
    </row>
    <row r="1279" spans="1:20" x14ac:dyDescent="0.25">
      <c r="A1279">
        <v>1277</v>
      </c>
      <c r="B1279">
        <v>7</v>
      </c>
      <c r="C1279" t="s">
        <v>308</v>
      </c>
      <c r="D1279" t="s">
        <v>308</v>
      </c>
      <c r="E1279" t="s">
        <v>80</v>
      </c>
      <c r="F1279">
        <v>3.1961999999999997E-2</v>
      </c>
      <c r="G1279">
        <v>509.923</v>
      </c>
      <c r="H1279">
        <v>342.95499999999998</v>
      </c>
      <c r="I1279">
        <v>4.5619579999999997</v>
      </c>
      <c r="J1279">
        <v>0</v>
      </c>
      <c r="K1279">
        <v>7.2043359999999996</v>
      </c>
      <c r="L1279">
        <v>5.4608999999999998E-2</v>
      </c>
      <c r="M1279">
        <v>65.204920999999999</v>
      </c>
      <c r="N1279">
        <v>-302.54358000000002</v>
      </c>
      <c r="O1279">
        <v>3.14147</v>
      </c>
      <c r="P1279">
        <v>65.213898</v>
      </c>
      <c r="Q1279">
        <v>-302.53506499999997</v>
      </c>
      <c r="R1279">
        <v>3.1415890000000002</v>
      </c>
      <c r="S1279">
        <v>1.2373149999999999</v>
      </c>
      <c r="T1279">
        <v>1.1900000000000001E-4</v>
      </c>
    </row>
    <row r="1280" spans="1:20" x14ac:dyDescent="0.25">
      <c r="A1280">
        <v>1278</v>
      </c>
      <c r="B1280">
        <v>7</v>
      </c>
      <c r="C1280" t="s">
        <v>308</v>
      </c>
      <c r="D1280" t="s">
        <v>308</v>
      </c>
      <c r="E1280" t="s">
        <v>80</v>
      </c>
      <c r="F1280">
        <v>1.3441E-2</v>
      </c>
      <c r="G1280">
        <v>488.6</v>
      </c>
      <c r="H1280">
        <v>259.66699999999997</v>
      </c>
      <c r="I1280">
        <v>6.1120950000000001</v>
      </c>
      <c r="J1280">
        <v>0</v>
      </c>
      <c r="K1280">
        <v>7.0779820000000004</v>
      </c>
      <c r="L1280">
        <v>5.4968999999999997E-2</v>
      </c>
      <c r="M1280">
        <v>64.356593000000004</v>
      </c>
      <c r="N1280">
        <v>-302.53722900000002</v>
      </c>
      <c r="O1280">
        <v>-3.1414119999999999</v>
      </c>
      <c r="P1280">
        <v>64.357391000000007</v>
      </c>
      <c r="Q1280">
        <v>-302.53478999999999</v>
      </c>
      <c r="R1280">
        <v>3.1415320000000002</v>
      </c>
      <c r="S1280">
        <v>0.25664799999999999</v>
      </c>
      <c r="T1280">
        <v>1.2E-4</v>
      </c>
    </row>
    <row r="1281" spans="1:20" x14ac:dyDescent="0.25">
      <c r="A1281">
        <v>1279</v>
      </c>
      <c r="B1281">
        <v>7</v>
      </c>
      <c r="C1281" t="s">
        <v>308</v>
      </c>
      <c r="D1281" t="s">
        <v>308</v>
      </c>
      <c r="E1281" t="s">
        <v>80</v>
      </c>
      <c r="F1281">
        <v>6.7450000000000001E-3</v>
      </c>
      <c r="G1281">
        <v>774.58699999999999</v>
      </c>
      <c r="H1281">
        <v>429.16300000000001</v>
      </c>
      <c r="I1281">
        <v>4.2486519999999999</v>
      </c>
      <c r="J1281">
        <v>0</v>
      </c>
      <c r="K1281">
        <v>6.9782489999999999</v>
      </c>
      <c r="L1281">
        <v>-5.6592999999999997E-2</v>
      </c>
      <c r="M1281">
        <v>63.735432000000003</v>
      </c>
      <c r="N1281">
        <v>-302.51737700000001</v>
      </c>
      <c r="O1281">
        <v>-3.140933</v>
      </c>
      <c r="P1281">
        <v>63.725394999999999</v>
      </c>
      <c r="Q1281">
        <v>-302.53463699999998</v>
      </c>
      <c r="R1281">
        <v>3.140924</v>
      </c>
      <c r="S1281">
        <v>1.9966539999999999</v>
      </c>
      <c r="T1281">
        <v>1.0000000000000001E-5</v>
      </c>
    </row>
    <row r="1282" spans="1:20" x14ac:dyDescent="0.25">
      <c r="A1282">
        <v>1280</v>
      </c>
      <c r="B1282">
        <v>7</v>
      </c>
      <c r="C1282" t="s">
        <v>308</v>
      </c>
      <c r="D1282" t="s">
        <v>308</v>
      </c>
      <c r="E1282" t="s">
        <v>80</v>
      </c>
      <c r="F1282">
        <v>1.7444999999999999E-2</v>
      </c>
      <c r="G1282">
        <v>773.56399999999996</v>
      </c>
      <c r="H1282">
        <v>328.42899999999997</v>
      </c>
      <c r="I1282">
        <v>4.6336399999999998</v>
      </c>
      <c r="J1282">
        <v>0</v>
      </c>
      <c r="K1282">
        <v>6.8866339999999999</v>
      </c>
      <c r="L1282">
        <v>5.6205999999999999E-2</v>
      </c>
      <c r="M1282">
        <v>63.085749</v>
      </c>
      <c r="N1282">
        <v>-302.55712899999997</v>
      </c>
      <c r="O1282">
        <v>-3.1411229999999999</v>
      </c>
      <c r="P1282">
        <v>63.102032000000001</v>
      </c>
      <c r="Q1282">
        <v>-302.53427099999999</v>
      </c>
      <c r="R1282">
        <v>3.1414879999999998</v>
      </c>
      <c r="S1282">
        <v>2.806403</v>
      </c>
      <c r="T1282">
        <v>3.6499999999999998E-4</v>
      </c>
    </row>
    <row r="1283" spans="1:20" x14ac:dyDescent="0.25">
      <c r="A1283">
        <v>1281</v>
      </c>
      <c r="B1283">
        <v>6</v>
      </c>
      <c r="C1283" t="s">
        <v>309</v>
      </c>
      <c r="D1283" t="s">
        <v>309</v>
      </c>
      <c r="E1283" t="s">
        <v>80</v>
      </c>
      <c r="F1283">
        <v>5.7670000000000004E-3</v>
      </c>
      <c r="G1283">
        <v>416.06900000000002</v>
      </c>
      <c r="H1283">
        <v>295.61</v>
      </c>
      <c r="I1283">
        <v>4.6674319999999998</v>
      </c>
      <c r="J1283">
        <v>0</v>
      </c>
      <c r="K1283">
        <v>6.7824</v>
      </c>
      <c r="L1283">
        <v>5.7817E-2</v>
      </c>
      <c r="M1283">
        <v>62.285117999999997</v>
      </c>
      <c r="N1283">
        <v>-302.543567</v>
      </c>
      <c r="O1283">
        <v>3.1406740000000002</v>
      </c>
      <c r="P1283">
        <v>62.282597000000003</v>
      </c>
      <c r="Q1283">
        <v>-302.53396600000002</v>
      </c>
      <c r="R1283">
        <v>3.1415120000000001</v>
      </c>
      <c r="S1283">
        <v>0.99262899999999998</v>
      </c>
      <c r="T1283">
        <v>8.3699999999999996E-4</v>
      </c>
    </row>
    <row r="1284" spans="1:20" x14ac:dyDescent="0.25">
      <c r="A1284">
        <v>1282</v>
      </c>
      <c r="B1284">
        <v>6</v>
      </c>
      <c r="C1284" t="s">
        <v>309</v>
      </c>
      <c r="D1284" t="s">
        <v>309</v>
      </c>
      <c r="E1284" t="s">
        <v>80</v>
      </c>
      <c r="F1284">
        <v>9.2440000000000005E-3</v>
      </c>
      <c r="G1284">
        <v>431.82600000000002</v>
      </c>
      <c r="H1284">
        <v>255.286</v>
      </c>
      <c r="I1284">
        <v>3.8060170000000002</v>
      </c>
      <c r="J1284">
        <v>0</v>
      </c>
      <c r="K1284">
        <v>6.7123609999999996</v>
      </c>
      <c r="L1284">
        <v>-5.6939999999999998E-2</v>
      </c>
      <c r="M1284">
        <v>61.667762000000003</v>
      </c>
      <c r="N1284">
        <v>-302.53776599999998</v>
      </c>
      <c r="O1284">
        <v>3.1412170000000001</v>
      </c>
      <c r="P1284">
        <v>61.675694</v>
      </c>
      <c r="Q1284">
        <v>-302.53396600000002</v>
      </c>
      <c r="R1284">
        <v>3.1409470000000002</v>
      </c>
      <c r="S1284">
        <v>0.87952200000000003</v>
      </c>
      <c r="T1284">
        <v>2.7E-4</v>
      </c>
    </row>
    <row r="1285" spans="1:20" x14ac:dyDescent="0.25">
      <c r="A1285">
        <v>1283</v>
      </c>
      <c r="B1285">
        <v>6</v>
      </c>
      <c r="C1285" t="s">
        <v>309</v>
      </c>
      <c r="D1285" t="s">
        <v>309</v>
      </c>
      <c r="E1285" t="s">
        <v>80</v>
      </c>
      <c r="F1285">
        <v>3.4858E-2</v>
      </c>
      <c r="G1285">
        <v>448.63499999999999</v>
      </c>
      <c r="H1285">
        <v>424.166</v>
      </c>
      <c r="I1285">
        <v>3.4707880000000002</v>
      </c>
      <c r="J1285">
        <v>0</v>
      </c>
      <c r="K1285">
        <v>6.6419740000000003</v>
      </c>
      <c r="L1285">
        <v>5.7245999999999998E-2</v>
      </c>
      <c r="M1285">
        <v>61.071644999999997</v>
      </c>
      <c r="N1285">
        <v>-302.52201200000002</v>
      </c>
      <c r="O1285">
        <v>3.1400890000000001</v>
      </c>
      <c r="P1285">
        <v>61.075073000000003</v>
      </c>
      <c r="Q1285">
        <v>-302.53359999999998</v>
      </c>
      <c r="R1285">
        <v>3.1415259999999998</v>
      </c>
      <c r="S1285">
        <v>1.208445</v>
      </c>
      <c r="T1285">
        <v>1.4369999999999999E-3</v>
      </c>
    </row>
    <row r="1286" spans="1:20" x14ac:dyDescent="0.25">
      <c r="A1286">
        <v>1284</v>
      </c>
      <c r="B1286">
        <v>6</v>
      </c>
      <c r="C1286" t="s">
        <v>309</v>
      </c>
      <c r="D1286" t="s">
        <v>309</v>
      </c>
      <c r="E1286" t="s">
        <v>80</v>
      </c>
      <c r="F1286">
        <v>2.0983999999999999E-2</v>
      </c>
      <c r="G1286">
        <v>400.90899999999999</v>
      </c>
      <c r="H1286">
        <v>241.46600000000001</v>
      </c>
      <c r="I1286">
        <v>4.985449</v>
      </c>
      <c r="J1286">
        <v>0</v>
      </c>
      <c r="K1286">
        <v>6.5413680000000003</v>
      </c>
      <c r="L1286">
        <v>5.7643E-2</v>
      </c>
      <c r="M1286">
        <v>60.236910999999999</v>
      </c>
      <c r="N1286">
        <v>-302.60058800000002</v>
      </c>
      <c r="O1286">
        <v>3.1395219999999999</v>
      </c>
      <c r="P1286">
        <v>60.284481</v>
      </c>
      <c r="Q1286">
        <v>-302.53326399999997</v>
      </c>
      <c r="R1286">
        <v>3.1414930000000001</v>
      </c>
      <c r="S1286">
        <v>8.243468</v>
      </c>
      <c r="T1286">
        <v>1.9710000000000001E-3</v>
      </c>
    </row>
    <row r="1287" spans="1:20" x14ac:dyDescent="0.25">
      <c r="A1287">
        <v>1285</v>
      </c>
      <c r="B1287">
        <v>7</v>
      </c>
      <c r="C1287" t="s">
        <v>724</v>
      </c>
      <c r="D1287" t="s">
        <v>724</v>
      </c>
      <c r="E1287" t="s">
        <v>80</v>
      </c>
      <c r="F1287">
        <v>2.8198999999999998E-2</v>
      </c>
      <c r="G1287">
        <v>439.214</v>
      </c>
      <c r="H1287">
        <v>343.762</v>
      </c>
      <c r="I1287">
        <v>4.1531479999999998</v>
      </c>
      <c r="J1287">
        <v>0</v>
      </c>
      <c r="K1287">
        <v>6.4617579999999997</v>
      </c>
      <c r="L1287">
        <v>-5.8814999999999999E-2</v>
      </c>
      <c r="M1287">
        <v>59.684362999999998</v>
      </c>
      <c r="N1287">
        <v>-302.55044600000002</v>
      </c>
      <c r="O1287">
        <v>3.1385459999999998</v>
      </c>
      <c r="P1287">
        <v>59.699725999999998</v>
      </c>
      <c r="Q1287">
        <v>-302.53323399999999</v>
      </c>
      <c r="R1287">
        <v>3.1409099999999999</v>
      </c>
      <c r="S1287">
        <v>2.3071640000000002</v>
      </c>
      <c r="T1287">
        <v>2.3640000000000002E-3</v>
      </c>
    </row>
    <row r="1288" spans="1:20" x14ac:dyDescent="0.25">
      <c r="A1288">
        <v>1286</v>
      </c>
      <c r="B1288">
        <v>7</v>
      </c>
      <c r="C1288" t="s">
        <v>724</v>
      </c>
      <c r="D1288" t="s">
        <v>724</v>
      </c>
      <c r="E1288" t="s">
        <v>80</v>
      </c>
      <c r="F1288">
        <v>2.0686E-2</v>
      </c>
      <c r="G1288">
        <v>421.34100000000001</v>
      </c>
      <c r="H1288">
        <v>331.971</v>
      </c>
      <c r="I1288">
        <v>5.3245909999999999</v>
      </c>
      <c r="J1288">
        <v>0</v>
      </c>
      <c r="K1288">
        <v>6.3561300000000003</v>
      </c>
      <c r="L1288">
        <v>-5.9272999999999999E-2</v>
      </c>
      <c r="M1288">
        <v>58.931679000000003</v>
      </c>
      <c r="N1288">
        <v>-302.53177299999999</v>
      </c>
      <c r="O1288">
        <v>3.1404540000000001</v>
      </c>
      <c r="P1288">
        <v>58.931221000000001</v>
      </c>
      <c r="Q1288">
        <v>-302.53295900000001</v>
      </c>
      <c r="R1288">
        <v>3.1409189999999998</v>
      </c>
      <c r="S1288">
        <v>0.12712100000000001</v>
      </c>
      <c r="T1288">
        <v>4.6500000000000003E-4</v>
      </c>
    </row>
    <row r="1289" spans="1:20" x14ac:dyDescent="0.25">
      <c r="A1289">
        <v>1287</v>
      </c>
      <c r="B1289">
        <v>8</v>
      </c>
      <c r="C1289" t="s">
        <v>725</v>
      </c>
      <c r="D1289" t="s">
        <v>725</v>
      </c>
      <c r="E1289" t="s">
        <v>80</v>
      </c>
      <c r="F1289">
        <v>3.4429999999999999E-3</v>
      </c>
      <c r="G1289">
        <v>529.01900000000001</v>
      </c>
      <c r="H1289">
        <v>312.02100000000002</v>
      </c>
      <c r="I1289">
        <v>4.5568970000000002</v>
      </c>
      <c r="J1289">
        <v>0</v>
      </c>
      <c r="K1289">
        <v>6.2806509999999998</v>
      </c>
      <c r="L1289">
        <v>5.9936000000000003E-2</v>
      </c>
      <c r="M1289">
        <v>58.361597000000003</v>
      </c>
      <c r="N1289">
        <v>-302.533477</v>
      </c>
      <c r="O1289">
        <v>3.141508</v>
      </c>
      <c r="P1289">
        <v>58.362971999999999</v>
      </c>
      <c r="Q1289">
        <v>-302.532623</v>
      </c>
      <c r="R1289">
        <v>3.1415600000000001</v>
      </c>
      <c r="S1289">
        <v>0.16184200000000001</v>
      </c>
      <c r="T1289">
        <v>5.1999999999999997E-5</v>
      </c>
    </row>
    <row r="1290" spans="1:20" x14ac:dyDescent="0.25">
      <c r="A1290">
        <v>1288</v>
      </c>
      <c r="B1290">
        <v>8</v>
      </c>
      <c r="C1290" t="s">
        <v>725</v>
      </c>
      <c r="D1290" t="s">
        <v>725</v>
      </c>
      <c r="E1290" t="s">
        <v>80</v>
      </c>
      <c r="F1290">
        <v>3.1579999999999997E-2</v>
      </c>
      <c r="G1290">
        <v>517.42200000000003</v>
      </c>
      <c r="H1290">
        <v>281.608</v>
      </c>
      <c r="I1290">
        <v>4.5788310000000001</v>
      </c>
      <c r="J1290">
        <v>0</v>
      </c>
      <c r="K1290">
        <v>6.2088520000000003</v>
      </c>
      <c r="L1290">
        <v>-5.9393000000000001E-2</v>
      </c>
      <c r="M1290">
        <v>57.804169999999999</v>
      </c>
      <c r="N1290">
        <v>-302.53199599999999</v>
      </c>
      <c r="O1290">
        <v>-3.140409</v>
      </c>
      <c r="P1290">
        <v>57.801315000000002</v>
      </c>
      <c r="Q1290">
        <v>-302.532623</v>
      </c>
      <c r="R1290">
        <v>3.1409880000000001</v>
      </c>
      <c r="S1290">
        <v>0.292292</v>
      </c>
      <c r="T1290">
        <v>5.7899999999999998E-4</v>
      </c>
    </row>
    <row r="1291" spans="1:20" x14ac:dyDescent="0.25">
      <c r="A1291">
        <v>1289</v>
      </c>
      <c r="B1291">
        <v>8</v>
      </c>
      <c r="C1291" t="s">
        <v>725</v>
      </c>
      <c r="D1291" t="s">
        <v>725</v>
      </c>
      <c r="E1291" t="s">
        <v>80</v>
      </c>
      <c r="F1291">
        <v>4.5186999999999998E-2</v>
      </c>
      <c r="G1291">
        <v>539.42899999999997</v>
      </c>
      <c r="H1291">
        <v>531.38900000000001</v>
      </c>
      <c r="I1291">
        <v>6.5152039999999998</v>
      </c>
      <c r="J1291">
        <v>0</v>
      </c>
      <c r="K1291">
        <v>6.110703</v>
      </c>
      <c r="L1291">
        <v>-0.13755800000000001</v>
      </c>
      <c r="M1291">
        <v>57.060056000000003</v>
      </c>
      <c r="N1291">
        <v>-302.52993600000002</v>
      </c>
      <c r="O1291">
        <v>3.1370979999999999</v>
      </c>
      <c r="P1291">
        <v>57.062694999999998</v>
      </c>
      <c r="Q1291">
        <v>-302.52596999999997</v>
      </c>
      <c r="R1291">
        <v>3.1355870000000001</v>
      </c>
      <c r="S1291">
        <v>0.47630699999999998</v>
      </c>
      <c r="T1291">
        <v>1.5100000000000001E-3</v>
      </c>
    </row>
    <row r="1292" spans="1:20" x14ac:dyDescent="0.25">
      <c r="A1292">
        <v>1290</v>
      </c>
      <c r="B1292">
        <v>8</v>
      </c>
      <c r="C1292" t="s">
        <v>725</v>
      </c>
      <c r="D1292" t="s">
        <v>725</v>
      </c>
      <c r="E1292" t="s">
        <v>80</v>
      </c>
      <c r="F1292">
        <v>2.2790999999999999E-2</v>
      </c>
      <c r="G1292">
        <v>939.04700000000003</v>
      </c>
      <c r="H1292">
        <v>580.029</v>
      </c>
      <c r="I1292">
        <v>4.2548890000000004</v>
      </c>
      <c r="J1292">
        <v>0</v>
      </c>
      <c r="K1292">
        <v>6.0445979999999997</v>
      </c>
      <c r="L1292">
        <v>-1.2425E-2</v>
      </c>
      <c r="M1292">
        <v>56.528889999999997</v>
      </c>
      <c r="N1292">
        <v>-302.52146299999998</v>
      </c>
      <c r="O1292">
        <v>3.127338</v>
      </c>
      <c r="P1292">
        <v>56.516148000000001</v>
      </c>
      <c r="Q1292">
        <v>-302.51446499999997</v>
      </c>
      <c r="R1292">
        <v>3.1293120000000001</v>
      </c>
      <c r="S1292">
        <v>1.453792</v>
      </c>
      <c r="T1292">
        <v>1.9729999999999999E-3</v>
      </c>
    </row>
    <row r="1293" spans="1:20" x14ac:dyDescent="0.25">
      <c r="A1293">
        <v>1291</v>
      </c>
      <c r="B1293">
        <v>9</v>
      </c>
      <c r="C1293" t="s">
        <v>310</v>
      </c>
      <c r="D1293" t="s">
        <v>310</v>
      </c>
      <c r="E1293" t="s">
        <v>80</v>
      </c>
      <c r="F1293">
        <v>1.5559E-2</v>
      </c>
      <c r="G1293">
        <v>1031.5429999999999</v>
      </c>
      <c r="H1293">
        <v>382.608</v>
      </c>
      <c r="I1293">
        <v>6.8282879999999997</v>
      </c>
      <c r="J1293">
        <v>0</v>
      </c>
      <c r="K1293">
        <v>5.9547879999999997</v>
      </c>
      <c r="L1293">
        <v>6.6540000000000002E-3</v>
      </c>
      <c r="M1293">
        <v>55.793567000000003</v>
      </c>
      <c r="N1293">
        <v>-302.49822599999999</v>
      </c>
      <c r="O1293">
        <v>3.1216370000000002</v>
      </c>
      <c r="P1293">
        <v>55.796866999999999</v>
      </c>
      <c r="Q1293">
        <v>-302.49572799999999</v>
      </c>
      <c r="R1293">
        <v>3.121772</v>
      </c>
      <c r="S1293">
        <v>0.41388399999999997</v>
      </c>
      <c r="T1293">
        <v>1.35E-4</v>
      </c>
    </row>
    <row r="1294" spans="1:20" x14ac:dyDescent="0.25">
      <c r="A1294">
        <v>1292</v>
      </c>
      <c r="B1294">
        <v>9</v>
      </c>
      <c r="C1294" t="s">
        <v>310</v>
      </c>
      <c r="D1294" t="s">
        <v>310</v>
      </c>
      <c r="E1294" t="s">
        <v>80</v>
      </c>
      <c r="F1294">
        <v>2.8583000000000001E-2</v>
      </c>
      <c r="G1294">
        <v>1039.4359999999999</v>
      </c>
      <c r="H1294">
        <v>368.69099999999997</v>
      </c>
      <c r="I1294">
        <v>4.5886519999999997</v>
      </c>
      <c r="J1294">
        <v>0</v>
      </c>
      <c r="K1294">
        <v>5.884538</v>
      </c>
      <c r="L1294">
        <v>-0.103515</v>
      </c>
      <c r="M1294">
        <v>55.254038000000001</v>
      </c>
      <c r="N1294">
        <v>-302.49030800000003</v>
      </c>
      <c r="O1294">
        <v>3.1169549999999999</v>
      </c>
      <c r="P1294">
        <v>55.264664000000003</v>
      </c>
      <c r="Q1294">
        <v>-302.48019399999998</v>
      </c>
      <c r="R1294">
        <v>3.116911</v>
      </c>
      <c r="S1294">
        <v>1.4669380000000001</v>
      </c>
      <c r="T1294">
        <v>4.3999999999999999E-5</v>
      </c>
    </row>
    <row r="1295" spans="1:20" x14ac:dyDescent="0.25">
      <c r="A1295">
        <v>1293</v>
      </c>
      <c r="B1295">
        <v>9</v>
      </c>
      <c r="C1295" t="s">
        <v>310</v>
      </c>
      <c r="D1295" t="s">
        <v>310</v>
      </c>
      <c r="E1295" t="s">
        <v>80</v>
      </c>
      <c r="F1295">
        <v>8.4960000000000001E-3</v>
      </c>
      <c r="G1295">
        <v>601.774</v>
      </c>
      <c r="H1295">
        <v>226.155</v>
      </c>
      <c r="I1295">
        <v>4.6364409999999996</v>
      </c>
      <c r="J1295">
        <v>0</v>
      </c>
      <c r="K1295">
        <v>5.8146899999999997</v>
      </c>
      <c r="L1295">
        <v>2.9315999999999998E-2</v>
      </c>
      <c r="M1295">
        <v>54.742472999999997</v>
      </c>
      <c r="N1295">
        <v>-302.45963799999998</v>
      </c>
      <c r="O1295">
        <v>3.1158800000000002</v>
      </c>
      <c r="P1295">
        <v>54.738804000000002</v>
      </c>
      <c r="Q1295">
        <v>-302.46328699999998</v>
      </c>
      <c r="R1295">
        <v>3.1142509999999999</v>
      </c>
      <c r="S1295">
        <v>0.51752299999999996</v>
      </c>
      <c r="T1295">
        <v>1.629E-3</v>
      </c>
    </row>
    <row r="1296" spans="1:20" x14ac:dyDescent="0.25">
      <c r="A1296">
        <v>1294</v>
      </c>
      <c r="B1296">
        <v>9</v>
      </c>
      <c r="C1296" t="s">
        <v>310</v>
      </c>
      <c r="D1296" t="s">
        <v>310</v>
      </c>
      <c r="E1296" t="s">
        <v>80</v>
      </c>
      <c r="F1296">
        <v>4.0125000000000001E-2</v>
      </c>
      <c r="G1296">
        <v>532.79300000000001</v>
      </c>
      <c r="H1296">
        <v>272.41500000000002</v>
      </c>
      <c r="I1296">
        <v>6.77149</v>
      </c>
      <c r="J1296">
        <v>0</v>
      </c>
      <c r="K1296">
        <v>5.722429</v>
      </c>
      <c r="L1296">
        <v>3.9101999999999998E-2</v>
      </c>
      <c r="M1296">
        <v>54.044638999999997</v>
      </c>
      <c r="N1296">
        <v>-302.43859200000003</v>
      </c>
      <c r="O1296">
        <v>3.1100530000000002</v>
      </c>
      <c r="P1296">
        <v>54.047485000000002</v>
      </c>
      <c r="Q1296">
        <v>-302.43997200000001</v>
      </c>
      <c r="R1296">
        <v>3.1110120000000001</v>
      </c>
      <c r="S1296">
        <v>0.31629400000000002</v>
      </c>
      <c r="T1296">
        <v>9.59E-4</v>
      </c>
    </row>
    <row r="1297" spans="1:20" x14ac:dyDescent="0.25">
      <c r="A1297">
        <v>1295</v>
      </c>
      <c r="B1297">
        <v>9</v>
      </c>
      <c r="C1297" t="s">
        <v>310</v>
      </c>
      <c r="D1297" t="s">
        <v>310</v>
      </c>
      <c r="E1297" t="s">
        <v>80</v>
      </c>
      <c r="F1297">
        <v>3.8524999999999997E-2</v>
      </c>
      <c r="G1297">
        <v>547.69000000000005</v>
      </c>
      <c r="H1297">
        <v>230.619</v>
      </c>
      <c r="I1297">
        <v>5.1048270000000002</v>
      </c>
      <c r="J1297">
        <v>0</v>
      </c>
      <c r="K1297">
        <v>5.6557180000000002</v>
      </c>
      <c r="L1297">
        <v>-8.0476000000000006E-2</v>
      </c>
      <c r="M1297">
        <v>53.542006000000001</v>
      </c>
      <c r="N1297">
        <v>-302.41445700000003</v>
      </c>
      <c r="O1297">
        <v>3.1094430000000002</v>
      </c>
      <c r="P1297">
        <v>53.536124999999998</v>
      </c>
      <c r="Q1297">
        <v>-302.42218000000003</v>
      </c>
      <c r="R1297">
        <v>3.1085799999999999</v>
      </c>
      <c r="S1297">
        <v>0.97074000000000005</v>
      </c>
      <c r="T1297">
        <v>8.6399999999999997E-4</v>
      </c>
    </row>
    <row r="1298" spans="1:20" x14ac:dyDescent="0.25">
      <c r="A1298">
        <v>1296</v>
      </c>
      <c r="B1298">
        <v>9</v>
      </c>
      <c r="C1298" t="s">
        <v>310</v>
      </c>
      <c r="D1298" t="s">
        <v>310</v>
      </c>
      <c r="E1298" t="s">
        <v>80</v>
      </c>
      <c r="F1298">
        <v>2.4879999999999999E-2</v>
      </c>
      <c r="G1298">
        <v>546.88699999999994</v>
      </c>
      <c r="H1298">
        <v>285.83</v>
      </c>
      <c r="I1298">
        <v>5.804983</v>
      </c>
      <c r="J1298">
        <v>0</v>
      </c>
      <c r="K1298">
        <v>5.5706170000000004</v>
      </c>
      <c r="L1298">
        <v>-7.5936000000000003E-2</v>
      </c>
      <c r="M1298">
        <v>52.854419999999998</v>
      </c>
      <c r="N1298">
        <v>-302.39395300000001</v>
      </c>
      <c r="O1298">
        <v>3.1083470000000002</v>
      </c>
      <c r="P1298">
        <v>52.863430000000001</v>
      </c>
      <c r="Q1298">
        <v>-302.39779700000003</v>
      </c>
      <c r="R1298">
        <v>3.1067550000000002</v>
      </c>
      <c r="S1298">
        <v>0.97958299999999998</v>
      </c>
      <c r="T1298">
        <v>1.5920000000000001E-3</v>
      </c>
    </row>
    <row r="1299" spans="1:20" x14ac:dyDescent="0.25">
      <c r="A1299">
        <v>1297</v>
      </c>
      <c r="B1299">
        <v>9</v>
      </c>
      <c r="C1299" t="s">
        <v>310</v>
      </c>
      <c r="D1299" t="s">
        <v>310</v>
      </c>
      <c r="E1299" t="s">
        <v>80</v>
      </c>
      <c r="F1299">
        <v>2.7237000000000001E-2</v>
      </c>
      <c r="G1299">
        <v>920.52800000000002</v>
      </c>
      <c r="H1299">
        <v>443.83199999999999</v>
      </c>
      <c r="I1299">
        <v>4.361726</v>
      </c>
      <c r="J1299">
        <v>0</v>
      </c>
      <c r="K1299">
        <v>5.5055129999999997</v>
      </c>
      <c r="L1299">
        <v>-6.4199999999999999E-4</v>
      </c>
      <c r="M1299">
        <v>52.363841999999998</v>
      </c>
      <c r="N1299">
        <v>-302.38033200000001</v>
      </c>
      <c r="O1299">
        <v>3.1056490000000001</v>
      </c>
      <c r="P1299">
        <v>52.36562</v>
      </c>
      <c r="Q1299">
        <v>-302.378174</v>
      </c>
      <c r="R1299">
        <v>3.105413</v>
      </c>
      <c r="S1299">
        <v>0.27957399999999999</v>
      </c>
      <c r="T1299">
        <v>2.3599999999999999E-4</v>
      </c>
    </row>
    <row r="1300" spans="1:20" x14ac:dyDescent="0.25">
      <c r="A1300">
        <v>1298</v>
      </c>
      <c r="B1300">
        <v>10</v>
      </c>
      <c r="C1300" t="s">
        <v>311</v>
      </c>
      <c r="D1300" t="s">
        <v>311</v>
      </c>
      <c r="E1300" t="s">
        <v>80</v>
      </c>
      <c r="F1300">
        <v>4.2070999999999997E-2</v>
      </c>
      <c r="G1300">
        <v>1154.9380000000001</v>
      </c>
      <c r="H1300">
        <v>392.495</v>
      </c>
      <c r="I1300">
        <v>5.7287619999999997</v>
      </c>
      <c r="J1300">
        <v>0</v>
      </c>
      <c r="K1300">
        <v>5.4258179999999996</v>
      </c>
      <c r="L1300">
        <v>-0.44203599999999998</v>
      </c>
      <c r="M1300">
        <v>51.848545000000001</v>
      </c>
      <c r="N1300">
        <v>-302.35007000000002</v>
      </c>
      <c r="O1300">
        <v>3.086436</v>
      </c>
      <c r="P1300">
        <v>51.875881</v>
      </c>
      <c r="Q1300">
        <v>-302.33605999999997</v>
      </c>
      <c r="R1300">
        <v>3.0839400000000001</v>
      </c>
      <c r="S1300">
        <v>3.071704</v>
      </c>
      <c r="T1300">
        <v>2.496E-3</v>
      </c>
    </row>
    <row r="1301" spans="1:20" x14ac:dyDescent="0.25">
      <c r="A1301">
        <v>1299</v>
      </c>
      <c r="B1301">
        <v>10</v>
      </c>
      <c r="C1301" t="s">
        <v>311</v>
      </c>
      <c r="D1301" t="s">
        <v>311</v>
      </c>
      <c r="E1301" t="s">
        <v>80</v>
      </c>
      <c r="F1301">
        <v>6.7563999999999999E-2</v>
      </c>
      <c r="G1301">
        <v>1142.6010000000001</v>
      </c>
      <c r="H1301">
        <v>483.61</v>
      </c>
      <c r="I1301">
        <v>13.116894</v>
      </c>
      <c r="J1301">
        <v>0</v>
      </c>
      <c r="K1301">
        <v>5.595682</v>
      </c>
      <c r="L1301">
        <v>-0.68725899999999995</v>
      </c>
      <c r="M1301">
        <v>51.231015999999997</v>
      </c>
      <c r="N1301">
        <v>-302.21212000000003</v>
      </c>
      <c r="O1301">
        <v>3.015501</v>
      </c>
      <c r="P1301">
        <v>51.228774999999999</v>
      </c>
      <c r="Q1301">
        <v>-302.20883199999997</v>
      </c>
      <c r="R1301">
        <v>3.0152320000000001</v>
      </c>
      <c r="S1301">
        <v>0.39793099999999998</v>
      </c>
      <c r="T1301">
        <v>2.6899999999999998E-4</v>
      </c>
    </row>
    <row r="1302" spans="1:20" x14ac:dyDescent="0.25">
      <c r="A1302">
        <v>1300</v>
      </c>
      <c r="B1302">
        <v>10</v>
      </c>
      <c r="C1302" t="s">
        <v>311</v>
      </c>
      <c r="D1302" t="s">
        <v>311</v>
      </c>
      <c r="E1302" t="s">
        <v>80</v>
      </c>
      <c r="F1302">
        <v>2.8712000000000001E-2</v>
      </c>
      <c r="G1302">
        <v>585.39800000000002</v>
      </c>
      <c r="H1302">
        <v>335.72500000000002</v>
      </c>
      <c r="I1302">
        <v>10.037177</v>
      </c>
      <c r="J1302">
        <v>0</v>
      </c>
      <c r="K1302">
        <v>5.9911989999999999</v>
      </c>
      <c r="L1302">
        <v>-0.55427800000000005</v>
      </c>
      <c r="M1302">
        <v>50.735802</v>
      </c>
      <c r="N1302">
        <v>-302.07085799999999</v>
      </c>
      <c r="O1302">
        <v>2.9587460000000001</v>
      </c>
      <c r="P1302">
        <v>50.721485000000001</v>
      </c>
      <c r="Q1302">
        <v>-302.07141100000001</v>
      </c>
      <c r="R1302">
        <v>2.9601190000000002</v>
      </c>
      <c r="S1302">
        <v>1.4327749999999999</v>
      </c>
      <c r="T1302">
        <v>1.372E-3</v>
      </c>
    </row>
    <row r="1303" spans="1:20" x14ac:dyDescent="0.25">
      <c r="A1303">
        <v>1301</v>
      </c>
      <c r="B1303">
        <v>10</v>
      </c>
      <c r="C1303" t="s">
        <v>311</v>
      </c>
      <c r="D1303" t="s">
        <v>311</v>
      </c>
      <c r="E1303" t="s">
        <v>80</v>
      </c>
      <c r="F1303">
        <v>4.0229999999999997E-3</v>
      </c>
      <c r="G1303">
        <v>578.57899999999995</v>
      </c>
      <c r="H1303">
        <v>277.37799999999999</v>
      </c>
      <c r="I1303">
        <v>12.085988</v>
      </c>
      <c r="J1303">
        <v>0</v>
      </c>
      <c r="K1303">
        <v>6.7578760000000004</v>
      </c>
      <c r="L1303">
        <v>-0.471111</v>
      </c>
      <c r="M1303">
        <v>49.984574000000002</v>
      </c>
      <c r="N1303">
        <v>-301.84038099999998</v>
      </c>
      <c r="O1303">
        <v>2.8944990000000002</v>
      </c>
      <c r="P1303">
        <v>49.985427999999999</v>
      </c>
      <c r="Q1303">
        <v>-301.83831800000002</v>
      </c>
      <c r="R1303">
        <v>2.8944350000000001</v>
      </c>
      <c r="S1303">
        <v>0.22334000000000001</v>
      </c>
      <c r="T1303">
        <v>6.3999999999999997E-5</v>
      </c>
    </row>
    <row r="1304" spans="1:20" x14ac:dyDescent="0.25">
      <c r="A1304">
        <v>1302</v>
      </c>
      <c r="B1304">
        <v>10</v>
      </c>
      <c r="C1304" t="s">
        <v>311</v>
      </c>
      <c r="D1304" t="s">
        <v>311</v>
      </c>
      <c r="E1304" t="s">
        <v>80</v>
      </c>
      <c r="F1304">
        <v>8.0009999999999994E-3</v>
      </c>
      <c r="G1304">
        <v>754.30600000000004</v>
      </c>
      <c r="H1304">
        <v>304.85300000000001</v>
      </c>
      <c r="I1304">
        <v>8.7635609999999993</v>
      </c>
      <c r="J1304">
        <v>0</v>
      </c>
      <c r="K1304">
        <v>7.214734</v>
      </c>
      <c r="L1304">
        <v>-0.49256800000000001</v>
      </c>
      <c r="M1304">
        <v>49.381070000000001</v>
      </c>
      <c r="N1304">
        <v>-301.63339999999999</v>
      </c>
      <c r="O1304">
        <v>2.8506230000000001</v>
      </c>
      <c r="P1304">
        <v>49.389507000000002</v>
      </c>
      <c r="Q1304">
        <v>-301.62832600000002</v>
      </c>
      <c r="R1304">
        <v>2.850816</v>
      </c>
      <c r="S1304">
        <v>0.98450099999999996</v>
      </c>
      <c r="T1304">
        <v>1.93E-4</v>
      </c>
    </row>
    <row r="1305" spans="1:20" x14ac:dyDescent="0.25">
      <c r="A1305">
        <v>1303</v>
      </c>
      <c r="B1305">
        <v>9</v>
      </c>
      <c r="C1305" t="s">
        <v>312</v>
      </c>
      <c r="D1305" t="s">
        <v>312</v>
      </c>
      <c r="E1305" t="s">
        <v>80</v>
      </c>
      <c r="F1305">
        <v>6.1840000000000003E-3</v>
      </c>
      <c r="G1305">
        <v>991.39499999999998</v>
      </c>
      <c r="H1305">
        <v>395.55</v>
      </c>
      <c r="I1305">
        <v>7.8286550000000004</v>
      </c>
      <c r="J1305">
        <v>0</v>
      </c>
      <c r="K1305">
        <v>7.6666629999999998</v>
      </c>
      <c r="L1305">
        <v>-0.43698799999999999</v>
      </c>
      <c r="M1305">
        <v>48.759386999999997</v>
      </c>
      <c r="N1305">
        <v>-301.38758200000001</v>
      </c>
      <c r="O1305">
        <v>2.8122050000000001</v>
      </c>
      <c r="P1305">
        <v>48.76088</v>
      </c>
      <c r="Q1305">
        <v>-301.38720699999999</v>
      </c>
      <c r="R1305">
        <v>2.8117939999999999</v>
      </c>
      <c r="S1305">
        <v>0.15387100000000001</v>
      </c>
      <c r="T1305">
        <v>4.1100000000000002E-4</v>
      </c>
    </row>
    <row r="1306" spans="1:20" x14ac:dyDescent="0.25">
      <c r="A1306">
        <v>1304</v>
      </c>
      <c r="B1306">
        <v>9</v>
      </c>
      <c r="C1306" t="s">
        <v>312</v>
      </c>
      <c r="D1306" t="s">
        <v>312</v>
      </c>
      <c r="E1306" t="s">
        <v>80</v>
      </c>
      <c r="F1306">
        <v>9.6819999999999996E-3</v>
      </c>
      <c r="G1306">
        <v>533.17399999999998</v>
      </c>
      <c r="H1306">
        <v>263.99599999999998</v>
      </c>
      <c r="I1306">
        <v>13.131204</v>
      </c>
      <c r="J1306">
        <v>0</v>
      </c>
      <c r="K1306">
        <v>8.0464839999999995</v>
      </c>
      <c r="L1306">
        <v>-0.87554799999999999</v>
      </c>
      <c r="M1306">
        <v>47.889828000000001</v>
      </c>
      <c r="N1306">
        <v>-300.98412000000002</v>
      </c>
      <c r="O1306">
        <v>2.7311529999999999</v>
      </c>
      <c r="P1306">
        <v>47.900832999999999</v>
      </c>
      <c r="Q1306">
        <v>-300.98022500000002</v>
      </c>
      <c r="R1306">
        <v>2.7309510000000001</v>
      </c>
      <c r="S1306">
        <v>1.167456</v>
      </c>
      <c r="T1306">
        <v>2.02E-4</v>
      </c>
    </row>
    <row r="1307" spans="1:20" x14ac:dyDescent="0.25">
      <c r="A1307">
        <v>1305</v>
      </c>
      <c r="B1307">
        <v>9</v>
      </c>
      <c r="C1307" t="s">
        <v>312</v>
      </c>
      <c r="D1307" t="s">
        <v>312</v>
      </c>
      <c r="E1307" t="s">
        <v>80</v>
      </c>
      <c r="F1307">
        <v>2.8660000000000001E-2</v>
      </c>
      <c r="G1307">
        <v>634.58000000000004</v>
      </c>
      <c r="H1307">
        <v>355.44200000000001</v>
      </c>
      <c r="I1307">
        <v>14.286367</v>
      </c>
      <c r="J1307">
        <v>0</v>
      </c>
      <c r="K1307">
        <v>7.9097</v>
      </c>
      <c r="L1307">
        <v>-1.345018</v>
      </c>
      <c r="M1307">
        <v>47.300055999999998</v>
      </c>
      <c r="N1307">
        <v>-300.58116899999999</v>
      </c>
      <c r="O1307">
        <v>2.6266799999999999</v>
      </c>
      <c r="P1307">
        <v>47.294964</v>
      </c>
      <c r="Q1307">
        <v>-300.58599900000002</v>
      </c>
      <c r="R1307">
        <v>2.6277330000000001</v>
      </c>
      <c r="S1307">
        <v>0.70179800000000003</v>
      </c>
      <c r="T1307">
        <v>1.0529999999999999E-3</v>
      </c>
    </row>
    <row r="1308" spans="1:20" x14ac:dyDescent="0.25">
      <c r="A1308">
        <v>1306</v>
      </c>
      <c r="B1308">
        <v>9</v>
      </c>
      <c r="C1308" t="s">
        <v>312</v>
      </c>
      <c r="D1308" t="s">
        <v>312</v>
      </c>
      <c r="E1308" t="s">
        <v>80</v>
      </c>
      <c r="F1308">
        <v>9.4439999999999993E-3</v>
      </c>
      <c r="G1308">
        <v>633.01300000000003</v>
      </c>
      <c r="H1308">
        <v>334.642</v>
      </c>
      <c r="I1308">
        <v>17.666314</v>
      </c>
      <c r="J1308">
        <v>0</v>
      </c>
      <c r="K1308">
        <v>7.6238039999999998</v>
      </c>
      <c r="L1308">
        <v>-1.5827629999999999</v>
      </c>
      <c r="M1308">
        <v>46.757150000000003</v>
      </c>
      <c r="N1308">
        <v>-300.12019800000002</v>
      </c>
      <c r="O1308">
        <v>2.493776</v>
      </c>
      <c r="P1308">
        <v>46.770583999999999</v>
      </c>
      <c r="Q1308">
        <v>-300.11828600000001</v>
      </c>
      <c r="R1308">
        <v>2.4937559999999999</v>
      </c>
      <c r="S1308">
        <v>1.3569530000000001</v>
      </c>
      <c r="T1308">
        <v>2.0000000000000002E-5</v>
      </c>
    </row>
    <row r="1309" spans="1:20" x14ac:dyDescent="0.25">
      <c r="A1309">
        <v>1307</v>
      </c>
      <c r="B1309">
        <v>9</v>
      </c>
      <c r="C1309" t="s">
        <v>312</v>
      </c>
      <c r="D1309" t="s">
        <v>312</v>
      </c>
      <c r="E1309" t="s">
        <v>80</v>
      </c>
      <c r="F1309">
        <v>6.8589999999999996E-3</v>
      </c>
      <c r="G1309">
        <v>698.53099999999995</v>
      </c>
      <c r="H1309">
        <v>315.34300000000002</v>
      </c>
      <c r="I1309">
        <v>19.680931000000001</v>
      </c>
      <c r="J1309">
        <v>0</v>
      </c>
      <c r="K1309">
        <v>7.4544319999999997</v>
      </c>
      <c r="L1309">
        <v>-1.805347</v>
      </c>
      <c r="M1309">
        <v>46.345111000000003</v>
      </c>
      <c r="N1309">
        <v>-299.584183</v>
      </c>
      <c r="O1309">
        <v>2.3396840000000001</v>
      </c>
      <c r="P1309">
        <v>46.345672999999998</v>
      </c>
      <c r="Q1309">
        <v>-299.58322099999998</v>
      </c>
      <c r="R1309">
        <v>2.339124</v>
      </c>
      <c r="S1309">
        <v>0.111344</v>
      </c>
      <c r="T1309">
        <v>5.5999999999999995E-4</v>
      </c>
    </row>
    <row r="1310" spans="1:20" x14ac:dyDescent="0.25">
      <c r="A1310">
        <v>1308</v>
      </c>
      <c r="B1310">
        <v>10</v>
      </c>
      <c r="C1310" t="s">
        <v>726</v>
      </c>
      <c r="D1310" t="s">
        <v>726</v>
      </c>
      <c r="E1310" t="s">
        <v>80</v>
      </c>
      <c r="F1310">
        <v>1.0947E-2</v>
      </c>
      <c r="G1310">
        <v>1171.7950000000001</v>
      </c>
      <c r="H1310">
        <v>453.04399999999998</v>
      </c>
      <c r="I1310">
        <v>33.736032000000002</v>
      </c>
      <c r="J1310">
        <v>0</v>
      </c>
      <c r="K1310">
        <v>7.6377680000000003</v>
      </c>
      <c r="L1310">
        <v>-1.8604750000000001</v>
      </c>
      <c r="M1310">
        <v>45.932150999999998</v>
      </c>
      <c r="N1310">
        <v>-298.77040499999998</v>
      </c>
      <c r="O1310">
        <v>2.118811</v>
      </c>
      <c r="P1310">
        <v>45.934657999999999</v>
      </c>
      <c r="Q1310">
        <v>-298.76638800000001</v>
      </c>
      <c r="R1310">
        <v>2.1193789999999999</v>
      </c>
      <c r="S1310">
        <v>0.47351799999999999</v>
      </c>
      <c r="T1310">
        <v>5.6800000000000004E-4</v>
      </c>
    </row>
    <row r="1311" spans="1:20" x14ac:dyDescent="0.25">
      <c r="A1311">
        <v>1309</v>
      </c>
      <c r="B1311">
        <v>10</v>
      </c>
      <c r="C1311" t="s">
        <v>726</v>
      </c>
      <c r="D1311" t="s">
        <v>726</v>
      </c>
      <c r="E1311" t="s">
        <v>80</v>
      </c>
      <c r="F1311">
        <v>2.4856E-2</v>
      </c>
      <c r="G1311">
        <v>951.95600000000002</v>
      </c>
      <c r="H1311">
        <v>405.68200000000002</v>
      </c>
      <c r="I1311">
        <v>23.623059000000001</v>
      </c>
      <c r="J1311">
        <v>0</v>
      </c>
      <c r="K1311">
        <v>8.0155320000000003</v>
      </c>
      <c r="L1311">
        <v>-1.5836460000000001</v>
      </c>
      <c r="M1311">
        <v>45.697628999999999</v>
      </c>
      <c r="N1311">
        <v>-298.07183400000002</v>
      </c>
      <c r="O1311">
        <v>1.963649</v>
      </c>
      <c r="P1311">
        <v>45.726604000000002</v>
      </c>
      <c r="Q1311">
        <v>-298.08221400000002</v>
      </c>
      <c r="R1311">
        <v>1.9644980000000001</v>
      </c>
      <c r="S1311">
        <v>3.077925</v>
      </c>
      <c r="T1311">
        <v>8.4999999999999995E-4</v>
      </c>
    </row>
    <row r="1312" spans="1:20" x14ac:dyDescent="0.25">
      <c r="A1312">
        <v>1310</v>
      </c>
      <c r="B1312">
        <v>10</v>
      </c>
      <c r="C1312" t="s">
        <v>726</v>
      </c>
      <c r="D1312" t="s">
        <v>726</v>
      </c>
      <c r="E1312" t="s">
        <v>80</v>
      </c>
      <c r="F1312">
        <v>9.8519999999999996E-3</v>
      </c>
      <c r="G1312">
        <v>1307.2560000000001</v>
      </c>
      <c r="H1312">
        <v>621.49900000000002</v>
      </c>
      <c r="I1312">
        <v>20.318394999999999</v>
      </c>
      <c r="J1312">
        <v>0</v>
      </c>
      <c r="K1312">
        <v>8.2119009999999992</v>
      </c>
      <c r="L1312">
        <v>-1.3445670000000001</v>
      </c>
      <c r="M1312">
        <v>45.577199999999998</v>
      </c>
      <c r="N1312">
        <v>-297.35481900000002</v>
      </c>
      <c r="O1312">
        <v>1.8344009999999999</v>
      </c>
      <c r="P1312">
        <v>45.583171999999998</v>
      </c>
      <c r="Q1312">
        <v>-297.35818499999999</v>
      </c>
      <c r="R1312">
        <v>1.8344389999999999</v>
      </c>
      <c r="S1312">
        <v>0.68550599999999995</v>
      </c>
      <c r="T1312">
        <v>3.8000000000000002E-5</v>
      </c>
    </row>
    <row r="1313" spans="1:20" x14ac:dyDescent="0.25">
      <c r="A1313">
        <v>1311</v>
      </c>
      <c r="B1313">
        <v>10</v>
      </c>
      <c r="C1313" t="s">
        <v>726</v>
      </c>
      <c r="D1313" t="s">
        <v>726</v>
      </c>
      <c r="E1313" t="s">
        <v>80</v>
      </c>
      <c r="F1313">
        <v>3.0269000000000001E-2</v>
      </c>
      <c r="G1313">
        <v>659.38199999999995</v>
      </c>
      <c r="H1313">
        <v>262.03800000000001</v>
      </c>
      <c r="I1313">
        <v>16.544810999999999</v>
      </c>
      <c r="J1313">
        <v>0</v>
      </c>
      <c r="K1313">
        <v>8.2159250000000004</v>
      </c>
      <c r="L1313">
        <v>-0.96124100000000001</v>
      </c>
      <c r="M1313">
        <v>45.501891999999998</v>
      </c>
      <c r="N1313">
        <v>-296.60238800000002</v>
      </c>
      <c r="O1313">
        <v>1.736219</v>
      </c>
      <c r="P1313">
        <v>45.495475999999996</v>
      </c>
      <c r="Q1313">
        <v>-296.62051400000001</v>
      </c>
      <c r="R1313">
        <v>1.73295</v>
      </c>
      <c r="S1313">
        <v>1.9227700000000001</v>
      </c>
      <c r="T1313">
        <v>3.2690000000000002E-3</v>
      </c>
    </row>
    <row r="1314" spans="1:20" x14ac:dyDescent="0.25">
      <c r="A1314">
        <v>1312</v>
      </c>
      <c r="B1314">
        <v>10</v>
      </c>
      <c r="C1314" t="s">
        <v>726</v>
      </c>
      <c r="D1314" t="s">
        <v>726</v>
      </c>
      <c r="E1314" t="s">
        <v>80</v>
      </c>
      <c r="F1314">
        <v>3.9573999999999998E-2</v>
      </c>
      <c r="G1314">
        <v>1138.884</v>
      </c>
      <c r="H1314">
        <v>416.14100000000002</v>
      </c>
      <c r="I1314">
        <v>17.625328</v>
      </c>
      <c r="J1314">
        <v>0</v>
      </c>
      <c r="K1314">
        <v>8.0641400000000001</v>
      </c>
      <c r="L1314">
        <v>-0.56568799999999997</v>
      </c>
      <c r="M1314">
        <v>45.444101000000003</v>
      </c>
      <c r="N1314">
        <v>-295.64241800000002</v>
      </c>
      <c r="O1314">
        <v>1.6359159999999999</v>
      </c>
      <c r="P1314">
        <v>45.447502</v>
      </c>
      <c r="Q1314">
        <v>-295.645355</v>
      </c>
      <c r="R1314">
        <v>1.6361140000000001</v>
      </c>
      <c r="S1314">
        <v>0.44939099999999998</v>
      </c>
      <c r="T1314">
        <v>1.9799999999999999E-4</v>
      </c>
    </row>
    <row r="1315" spans="1:20" x14ac:dyDescent="0.25">
      <c r="A1315">
        <v>1313</v>
      </c>
      <c r="B1315">
        <v>10</v>
      </c>
      <c r="C1315" t="s">
        <v>726</v>
      </c>
      <c r="D1315" t="s">
        <v>726</v>
      </c>
      <c r="E1315" t="s">
        <v>80</v>
      </c>
      <c r="F1315">
        <v>9.2860000000000009E-3</v>
      </c>
      <c r="G1315">
        <v>666.95500000000004</v>
      </c>
      <c r="H1315">
        <v>346.822</v>
      </c>
      <c r="I1315">
        <v>9.7123620000000006</v>
      </c>
      <c r="J1315">
        <v>0</v>
      </c>
      <c r="K1315">
        <v>7.9670719999999999</v>
      </c>
      <c r="L1315">
        <v>-0.42168</v>
      </c>
      <c r="M1315">
        <v>45.438952999999998</v>
      </c>
      <c r="N1315">
        <v>-294.923768</v>
      </c>
      <c r="O1315">
        <v>1.593278</v>
      </c>
      <c r="P1315">
        <v>45.439503000000002</v>
      </c>
      <c r="Q1315">
        <v>-294.92468300000002</v>
      </c>
      <c r="R1315">
        <v>1.593763</v>
      </c>
      <c r="S1315">
        <v>0.106706</v>
      </c>
      <c r="T1315">
        <v>4.8500000000000003E-4</v>
      </c>
    </row>
    <row r="1316" spans="1:20" x14ac:dyDescent="0.25">
      <c r="A1316">
        <v>1314</v>
      </c>
      <c r="B1316">
        <v>10</v>
      </c>
      <c r="C1316" t="s">
        <v>726</v>
      </c>
      <c r="D1316" t="s">
        <v>726</v>
      </c>
      <c r="E1316" t="s">
        <v>80</v>
      </c>
      <c r="F1316">
        <v>1.2435999999999999E-2</v>
      </c>
      <c r="G1316">
        <v>748.625</v>
      </c>
      <c r="H1316">
        <v>352.774</v>
      </c>
      <c r="I1316">
        <v>8.2536860000000001</v>
      </c>
      <c r="J1316">
        <v>0</v>
      </c>
      <c r="K1316">
        <v>7.9517559999999996</v>
      </c>
      <c r="L1316">
        <v>-0.18856999999999999</v>
      </c>
      <c r="M1316">
        <v>45.454143000000002</v>
      </c>
      <c r="N1316">
        <v>-294.22289699999999</v>
      </c>
      <c r="O1316">
        <v>1.5675349999999999</v>
      </c>
      <c r="P1316">
        <v>45.447299999999998</v>
      </c>
      <c r="Q1316">
        <v>-294.20889299999999</v>
      </c>
      <c r="R1316">
        <v>1.5681130000000001</v>
      </c>
      <c r="S1316">
        <v>1.558681</v>
      </c>
      <c r="T1316">
        <v>5.7799999999999995E-4</v>
      </c>
    </row>
    <row r="1317" spans="1:20" x14ac:dyDescent="0.25">
      <c r="A1317">
        <v>1315</v>
      </c>
      <c r="B1317">
        <v>10</v>
      </c>
      <c r="C1317" t="s">
        <v>726</v>
      </c>
      <c r="D1317" t="s">
        <v>726</v>
      </c>
      <c r="E1317" t="s">
        <v>80</v>
      </c>
      <c r="F1317">
        <v>1.7944999999999999E-2</v>
      </c>
      <c r="G1317">
        <v>587.44799999999998</v>
      </c>
      <c r="H1317">
        <v>321.34100000000001</v>
      </c>
      <c r="I1317">
        <v>7.5249040000000003</v>
      </c>
      <c r="J1317">
        <v>0</v>
      </c>
      <c r="K1317">
        <v>7.9983659999999999</v>
      </c>
      <c r="L1317">
        <v>-0.20762</v>
      </c>
      <c r="M1317">
        <v>45.468895000000003</v>
      </c>
      <c r="N1317">
        <v>-293.49745000000001</v>
      </c>
      <c r="O1317">
        <v>1.5506530000000001</v>
      </c>
      <c r="P1317">
        <v>45.465656000000003</v>
      </c>
      <c r="Q1317">
        <v>-293.49142499999999</v>
      </c>
      <c r="R1317">
        <v>1.5505009999999999</v>
      </c>
      <c r="S1317">
        <v>0.68406900000000004</v>
      </c>
      <c r="T1317">
        <v>1.5200000000000001E-4</v>
      </c>
    </row>
    <row r="1318" spans="1:20" x14ac:dyDescent="0.25">
      <c r="A1318">
        <v>1316</v>
      </c>
      <c r="B1318">
        <v>10</v>
      </c>
      <c r="C1318" t="s">
        <v>726</v>
      </c>
      <c r="D1318" t="s">
        <v>726</v>
      </c>
      <c r="E1318" t="s">
        <v>80</v>
      </c>
      <c r="F1318">
        <v>2.2737E-2</v>
      </c>
      <c r="G1318">
        <v>597.91099999999994</v>
      </c>
      <c r="H1318">
        <v>343.73700000000002</v>
      </c>
      <c r="I1318">
        <v>10.205804000000001</v>
      </c>
      <c r="J1318">
        <v>0</v>
      </c>
      <c r="K1318">
        <v>8.0877409999999994</v>
      </c>
      <c r="L1318">
        <v>-0.145118</v>
      </c>
      <c r="M1318">
        <v>45.500791</v>
      </c>
      <c r="N1318">
        <v>-292.52282000000002</v>
      </c>
      <c r="O1318">
        <v>1.535595</v>
      </c>
      <c r="P1318">
        <v>45.501601999999998</v>
      </c>
      <c r="Q1318">
        <v>-292.52596999999997</v>
      </c>
      <c r="R1318">
        <v>1.5358959999999999</v>
      </c>
      <c r="S1318">
        <v>0.32535399999999998</v>
      </c>
      <c r="T1318">
        <v>2.9999999999999997E-4</v>
      </c>
    </row>
    <row r="1319" spans="1:20" x14ac:dyDescent="0.25">
      <c r="A1319">
        <v>1317</v>
      </c>
      <c r="B1319">
        <v>10</v>
      </c>
      <c r="C1319" t="s">
        <v>726</v>
      </c>
      <c r="D1319" t="s">
        <v>726</v>
      </c>
      <c r="E1319" t="s">
        <v>80</v>
      </c>
      <c r="F1319">
        <v>2.3274E-2</v>
      </c>
      <c r="G1319">
        <v>759.86599999999999</v>
      </c>
      <c r="H1319">
        <v>306.40199999999999</v>
      </c>
      <c r="I1319">
        <v>7.0059480000000001</v>
      </c>
      <c r="J1319">
        <v>0</v>
      </c>
      <c r="K1319">
        <v>8.1169539999999998</v>
      </c>
      <c r="L1319">
        <v>-1.8530999999999999E-2</v>
      </c>
      <c r="M1319">
        <v>45.518749999999997</v>
      </c>
      <c r="N1319">
        <v>-291.77815700000002</v>
      </c>
      <c r="O1319">
        <v>1.5300530000000001</v>
      </c>
      <c r="P1319">
        <v>45.534247999999998</v>
      </c>
      <c r="Q1319">
        <v>-291.79699699999998</v>
      </c>
      <c r="R1319">
        <v>1.5292539999999999</v>
      </c>
      <c r="S1319">
        <v>2.4395669999999998</v>
      </c>
      <c r="T1319">
        <v>7.9900000000000001E-4</v>
      </c>
    </row>
    <row r="1320" spans="1:20" x14ac:dyDescent="0.25">
      <c r="A1320">
        <v>1318</v>
      </c>
      <c r="B1320">
        <v>9</v>
      </c>
      <c r="C1320" t="s">
        <v>727</v>
      </c>
      <c r="D1320" t="s">
        <v>727</v>
      </c>
      <c r="E1320" t="s">
        <v>80</v>
      </c>
      <c r="F1320">
        <v>7.1450000000000003E-3</v>
      </c>
      <c r="G1320">
        <v>538.21600000000001</v>
      </c>
      <c r="H1320">
        <v>256.99900000000002</v>
      </c>
      <c r="I1320">
        <v>6.6924869999999999</v>
      </c>
      <c r="J1320">
        <v>0</v>
      </c>
      <c r="K1320">
        <v>8.1045660000000002</v>
      </c>
      <c r="L1320">
        <v>-9.6844E-2</v>
      </c>
      <c r="M1320">
        <v>45.572899</v>
      </c>
      <c r="N1320">
        <v>-291.07130799999999</v>
      </c>
      <c r="O1320">
        <v>1.5237689999999999</v>
      </c>
      <c r="P1320">
        <v>45.569617999999998</v>
      </c>
      <c r="Q1320">
        <v>-291.06768799999998</v>
      </c>
      <c r="R1320">
        <v>1.5237590000000001</v>
      </c>
      <c r="S1320">
        <v>0.48853800000000003</v>
      </c>
      <c r="T1320">
        <v>1.0000000000000001E-5</v>
      </c>
    </row>
    <row r="1321" spans="1:20" x14ac:dyDescent="0.25">
      <c r="A1321">
        <v>1319</v>
      </c>
      <c r="B1321">
        <v>9</v>
      </c>
      <c r="C1321" t="s">
        <v>727</v>
      </c>
      <c r="D1321" t="s">
        <v>727</v>
      </c>
      <c r="E1321" t="s">
        <v>80</v>
      </c>
      <c r="F1321">
        <v>3.5583999999999998E-2</v>
      </c>
      <c r="G1321">
        <v>563.24699999999996</v>
      </c>
      <c r="H1321">
        <v>483.27499999999998</v>
      </c>
      <c r="I1321">
        <v>7.1246330000000002</v>
      </c>
      <c r="J1321">
        <v>0</v>
      </c>
      <c r="K1321">
        <v>8.0714039999999994</v>
      </c>
      <c r="L1321">
        <v>9.2609999999999998E-2</v>
      </c>
      <c r="M1321">
        <v>45.634281000000001</v>
      </c>
      <c r="N1321">
        <v>-290.36253599999998</v>
      </c>
      <c r="O1321">
        <v>1.5223709999999999</v>
      </c>
      <c r="P1321">
        <v>45.603507999999998</v>
      </c>
      <c r="Q1321">
        <v>-290.34066799999999</v>
      </c>
      <c r="R1321">
        <v>1.524116</v>
      </c>
      <c r="S1321">
        <v>3.7751869999999998</v>
      </c>
      <c r="T1321">
        <v>1.745E-3</v>
      </c>
    </row>
    <row r="1322" spans="1:20" x14ac:dyDescent="0.25">
      <c r="A1322">
        <v>1320</v>
      </c>
      <c r="B1322">
        <v>9</v>
      </c>
      <c r="C1322" t="s">
        <v>727</v>
      </c>
      <c r="D1322" t="s">
        <v>727</v>
      </c>
      <c r="E1322" t="s">
        <v>80</v>
      </c>
      <c r="F1322">
        <v>4.6323999999999997E-2</v>
      </c>
      <c r="G1322">
        <v>535.45299999999997</v>
      </c>
      <c r="H1322">
        <v>319.20299999999997</v>
      </c>
      <c r="I1322">
        <v>8.8720739999999996</v>
      </c>
      <c r="J1322">
        <v>0</v>
      </c>
      <c r="K1322">
        <v>8.0417839999999998</v>
      </c>
      <c r="L1322">
        <v>0.107974</v>
      </c>
      <c r="M1322">
        <v>45.637873999999996</v>
      </c>
      <c r="N1322">
        <v>-289.37662799999998</v>
      </c>
      <c r="O1322">
        <v>1.531515</v>
      </c>
      <c r="P1322">
        <v>45.639628999999999</v>
      </c>
      <c r="Q1322">
        <v>-289.375</v>
      </c>
      <c r="R1322">
        <v>1.5309539999999999</v>
      </c>
      <c r="S1322">
        <v>0.2394</v>
      </c>
      <c r="T1322">
        <v>5.6099999999999998E-4</v>
      </c>
    </row>
    <row r="1323" spans="1:20" x14ac:dyDescent="0.25">
      <c r="A1323">
        <v>1321</v>
      </c>
      <c r="B1323">
        <v>9</v>
      </c>
      <c r="C1323" t="s">
        <v>727</v>
      </c>
      <c r="D1323" t="s">
        <v>727</v>
      </c>
      <c r="E1323" t="s">
        <v>80</v>
      </c>
      <c r="F1323">
        <v>1.1645000000000001E-2</v>
      </c>
      <c r="G1323">
        <v>825.447</v>
      </c>
      <c r="H1323">
        <v>354.875</v>
      </c>
      <c r="I1323">
        <v>6.4402030000000003</v>
      </c>
      <c r="J1323">
        <v>0</v>
      </c>
      <c r="K1323">
        <v>8.0428040000000003</v>
      </c>
      <c r="L1323">
        <v>-2.8270000000000001E-3</v>
      </c>
      <c r="M1323">
        <v>45.644281999999997</v>
      </c>
      <c r="N1323">
        <v>-288.65826399999997</v>
      </c>
      <c r="O1323">
        <v>1.5371870000000001</v>
      </c>
      <c r="P1323">
        <v>45.663241999999997</v>
      </c>
      <c r="Q1323">
        <v>-288.651703</v>
      </c>
      <c r="R1323">
        <v>1.535142</v>
      </c>
      <c r="S1323">
        <v>2.0063360000000001</v>
      </c>
      <c r="T1323">
        <v>2.0449999999999999E-3</v>
      </c>
    </row>
    <row r="1324" spans="1:20" x14ac:dyDescent="0.25">
      <c r="A1324">
        <v>1322</v>
      </c>
      <c r="B1324">
        <v>8</v>
      </c>
      <c r="C1324" t="s">
        <v>728</v>
      </c>
      <c r="D1324" t="s">
        <v>728</v>
      </c>
      <c r="E1324" t="s">
        <v>80</v>
      </c>
      <c r="F1324">
        <v>6.5359E-2</v>
      </c>
      <c r="G1324">
        <v>663.56700000000001</v>
      </c>
      <c r="H1324">
        <v>315.73200000000003</v>
      </c>
      <c r="I1324">
        <v>6.7358339999999997</v>
      </c>
      <c r="J1324">
        <v>0</v>
      </c>
      <c r="K1324">
        <v>8.0552659999999996</v>
      </c>
      <c r="L1324">
        <v>8.3374000000000004E-2</v>
      </c>
      <c r="M1324">
        <v>45.679352000000002</v>
      </c>
      <c r="N1324">
        <v>-287.93270200000001</v>
      </c>
      <c r="O1324">
        <v>1.5384819999999999</v>
      </c>
      <c r="P1324">
        <v>45.685268000000001</v>
      </c>
      <c r="Q1324">
        <v>-287.92764299999999</v>
      </c>
      <c r="R1324">
        <v>1.53918</v>
      </c>
      <c r="S1324">
        <v>0.77844800000000003</v>
      </c>
      <c r="T1324">
        <v>6.9800000000000005E-4</v>
      </c>
    </row>
    <row r="1325" spans="1:20" x14ac:dyDescent="0.25">
      <c r="A1325">
        <v>1323</v>
      </c>
      <c r="B1325">
        <v>8</v>
      </c>
      <c r="C1325" t="s">
        <v>728</v>
      </c>
      <c r="D1325" t="s">
        <v>728</v>
      </c>
      <c r="E1325" t="s">
        <v>80</v>
      </c>
      <c r="F1325">
        <v>2.4667000000000001E-2</v>
      </c>
      <c r="G1325">
        <v>686.28599999999994</v>
      </c>
      <c r="H1325">
        <v>324.61900000000003</v>
      </c>
      <c r="I1325">
        <v>5.386469</v>
      </c>
      <c r="J1325">
        <v>0</v>
      </c>
      <c r="K1325">
        <v>8.0695669999999993</v>
      </c>
      <c r="L1325">
        <v>-2.5097999999999999E-2</v>
      </c>
      <c r="M1325">
        <v>45.702170000000002</v>
      </c>
      <c r="N1325">
        <v>-287.20576299999999</v>
      </c>
      <c r="O1325">
        <v>1.5425340000000001</v>
      </c>
      <c r="P1325">
        <v>45.705604999999998</v>
      </c>
      <c r="Q1325">
        <v>-287.202179</v>
      </c>
      <c r="R1325">
        <v>1.5412269999999999</v>
      </c>
      <c r="S1325">
        <v>0.496444</v>
      </c>
      <c r="T1325">
        <v>1.307E-3</v>
      </c>
    </row>
    <row r="1326" spans="1:20" x14ac:dyDescent="0.25">
      <c r="A1326">
        <v>1324</v>
      </c>
      <c r="B1326">
        <v>9</v>
      </c>
      <c r="C1326" t="s">
        <v>729</v>
      </c>
      <c r="D1326" t="s">
        <v>729</v>
      </c>
      <c r="E1326" t="s">
        <v>80</v>
      </c>
      <c r="F1326">
        <v>7.5497999999999996E-2</v>
      </c>
      <c r="G1326">
        <v>616.24400000000003</v>
      </c>
      <c r="H1326">
        <v>249.99100000000001</v>
      </c>
      <c r="I1326">
        <v>7.4885650000000004</v>
      </c>
      <c r="J1326">
        <v>0</v>
      </c>
      <c r="K1326">
        <v>8.0760839999999998</v>
      </c>
      <c r="L1326">
        <v>-3.4218999999999999E-2</v>
      </c>
      <c r="M1326">
        <v>45.728496</v>
      </c>
      <c r="N1326">
        <v>-286.26415800000001</v>
      </c>
      <c r="O1326">
        <v>1.547147</v>
      </c>
      <c r="P1326">
        <v>45.731400000000001</v>
      </c>
      <c r="Q1326">
        <v>-286.23358200000001</v>
      </c>
      <c r="R1326">
        <v>1.54349</v>
      </c>
      <c r="S1326">
        <v>3.0713699999999999</v>
      </c>
      <c r="T1326">
        <v>3.656E-3</v>
      </c>
    </row>
    <row r="1327" spans="1:20" x14ac:dyDescent="0.25">
      <c r="A1327">
        <v>1325</v>
      </c>
      <c r="B1327">
        <v>9</v>
      </c>
      <c r="C1327" t="s">
        <v>729</v>
      </c>
      <c r="D1327" t="s">
        <v>729</v>
      </c>
      <c r="E1327" t="s">
        <v>80</v>
      </c>
      <c r="F1327">
        <v>5.7568000000000001E-2</v>
      </c>
      <c r="G1327">
        <v>515.47900000000004</v>
      </c>
      <c r="H1327">
        <v>304.98099999999999</v>
      </c>
      <c r="I1327">
        <v>6.306108</v>
      </c>
      <c r="J1327">
        <v>0</v>
      </c>
      <c r="K1327">
        <v>8.0709510000000009</v>
      </c>
      <c r="L1327">
        <v>8.5277000000000006E-2</v>
      </c>
      <c r="M1327">
        <v>45.785220000000002</v>
      </c>
      <c r="N1327">
        <v>-285.54539799999998</v>
      </c>
      <c r="O1327">
        <v>1.545534</v>
      </c>
      <c r="P1327">
        <v>45.749518999999999</v>
      </c>
      <c r="Q1327">
        <v>-285.50717200000003</v>
      </c>
      <c r="R1327">
        <v>1.5456399999999999</v>
      </c>
      <c r="S1327">
        <v>5.2304779999999997</v>
      </c>
      <c r="T1327">
        <v>1.06E-4</v>
      </c>
    </row>
    <row r="1328" spans="1:20" x14ac:dyDescent="0.25">
      <c r="A1328">
        <v>1326</v>
      </c>
      <c r="B1328">
        <v>8</v>
      </c>
      <c r="C1328" t="s">
        <v>730</v>
      </c>
      <c r="D1328" t="s">
        <v>730</v>
      </c>
      <c r="E1328" t="s">
        <v>80</v>
      </c>
      <c r="F1328">
        <v>2.2030999999999999E-2</v>
      </c>
      <c r="G1328">
        <v>826.61400000000003</v>
      </c>
      <c r="H1328">
        <v>685.04399999999998</v>
      </c>
      <c r="I1328">
        <v>5.8798849999999998</v>
      </c>
      <c r="J1328">
        <v>0</v>
      </c>
      <c r="K1328">
        <v>8.0644200000000001</v>
      </c>
      <c r="L1328">
        <v>-5.7619999999999998E-3</v>
      </c>
      <c r="M1328">
        <v>45.797243999999999</v>
      </c>
      <c r="N1328">
        <v>-284.79174499999999</v>
      </c>
      <c r="O1328">
        <v>1.54644</v>
      </c>
      <c r="P1328">
        <v>45.763367000000002</v>
      </c>
      <c r="Q1328">
        <v>-284.78121900000002</v>
      </c>
      <c r="R1328">
        <v>1.5489710000000001</v>
      </c>
      <c r="S1328">
        <v>3.547469</v>
      </c>
      <c r="T1328">
        <v>2.5309999999999998E-3</v>
      </c>
    </row>
    <row r="1329" spans="1:20" x14ac:dyDescent="0.25">
      <c r="A1329">
        <v>1327</v>
      </c>
      <c r="B1329">
        <v>7</v>
      </c>
      <c r="C1329" t="s">
        <v>731</v>
      </c>
      <c r="D1329" t="s">
        <v>731</v>
      </c>
      <c r="E1329" t="s">
        <v>80</v>
      </c>
      <c r="F1329">
        <v>1.1273999999999999E-2</v>
      </c>
      <c r="G1329">
        <v>573.50900000000001</v>
      </c>
      <c r="H1329">
        <v>300.36700000000002</v>
      </c>
      <c r="I1329">
        <v>5.0734839999999997</v>
      </c>
      <c r="J1329">
        <v>0</v>
      </c>
      <c r="K1329">
        <v>8.0598869999999998</v>
      </c>
      <c r="L1329">
        <v>8.5322999999999996E-2</v>
      </c>
      <c r="M1329">
        <v>45.778095</v>
      </c>
      <c r="N1329">
        <v>-284.06049200000001</v>
      </c>
      <c r="O1329">
        <v>1.55328</v>
      </c>
      <c r="P1329">
        <v>45.775238000000002</v>
      </c>
      <c r="Q1329">
        <v>-284.05578600000001</v>
      </c>
      <c r="R1329">
        <v>1.5530360000000001</v>
      </c>
      <c r="S1329">
        <v>0.55051600000000001</v>
      </c>
      <c r="T1329">
        <v>2.43E-4</v>
      </c>
    </row>
    <row r="1330" spans="1:20" x14ac:dyDescent="0.25">
      <c r="A1330">
        <v>1328</v>
      </c>
      <c r="B1330">
        <v>6</v>
      </c>
      <c r="C1330" t="s">
        <v>732</v>
      </c>
      <c r="D1330" t="s">
        <v>732</v>
      </c>
      <c r="E1330" t="s">
        <v>80</v>
      </c>
      <c r="F1330">
        <v>7.2309999999999996E-3</v>
      </c>
      <c r="G1330">
        <v>366.75799999999998</v>
      </c>
      <c r="H1330">
        <v>264.23200000000003</v>
      </c>
      <c r="I1330">
        <v>5.6302839999999996</v>
      </c>
      <c r="J1330">
        <v>0</v>
      </c>
      <c r="K1330">
        <v>8.0606290000000005</v>
      </c>
      <c r="L1330">
        <v>7.2944999999999996E-2</v>
      </c>
      <c r="M1330">
        <v>45.791069</v>
      </c>
      <c r="N1330">
        <v>-283.09532000000002</v>
      </c>
      <c r="O1330">
        <v>1.5563279999999999</v>
      </c>
      <c r="P1330">
        <v>45.788525</v>
      </c>
      <c r="Q1330">
        <v>-283.08871499999998</v>
      </c>
      <c r="R1330">
        <v>1.5565020000000001</v>
      </c>
      <c r="S1330">
        <v>0.70780200000000004</v>
      </c>
      <c r="T1330">
        <v>1.74E-4</v>
      </c>
    </row>
    <row r="1331" spans="1:20" x14ac:dyDescent="0.25">
      <c r="A1331">
        <v>1329</v>
      </c>
      <c r="B1331">
        <v>6</v>
      </c>
      <c r="C1331" t="s">
        <v>732</v>
      </c>
      <c r="D1331" t="s">
        <v>732</v>
      </c>
      <c r="E1331" t="s">
        <v>80</v>
      </c>
      <c r="F1331">
        <v>5.7806000000000003E-2</v>
      </c>
      <c r="G1331">
        <v>678.33600000000001</v>
      </c>
      <c r="H1331">
        <v>370.49200000000002</v>
      </c>
      <c r="I1331">
        <v>4.3478320000000004</v>
      </c>
      <c r="J1331">
        <v>0</v>
      </c>
      <c r="K1331">
        <v>8.0638919999999992</v>
      </c>
      <c r="L1331">
        <v>-3.2694000000000001E-2</v>
      </c>
      <c r="M1331">
        <v>45.830793</v>
      </c>
      <c r="N1331">
        <v>-282.38857100000001</v>
      </c>
      <c r="O1331">
        <v>1.554805</v>
      </c>
      <c r="P1331">
        <v>45.797111999999998</v>
      </c>
      <c r="Q1331">
        <v>-282.363159</v>
      </c>
      <c r="R1331">
        <v>1.55776</v>
      </c>
      <c r="S1331">
        <v>4.2192109999999996</v>
      </c>
      <c r="T1331">
        <v>2.9550000000000002E-3</v>
      </c>
    </row>
    <row r="1332" spans="1:20" x14ac:dyDescent="0.25">
      <c r="A1332">
        <v>1330</v>
      </c>
      <c r="B1332">
        <v>6</v>
      </c>
      <c r="C1332" t="s">
        <v>732</v>
      </c>
      <c r="D1332" t="s">
        <v>732</v>
      </c>
      <c r="E1332" t="s">
        <v>80</v>
      </c>
      <c r="F1332">
        <v>5.0700000000000002E-2</v>
      </c>
      <c r="G1332">
        <v>709.024</v>
      </c>
      <c r="H1332">
        <v>369.84899999999999</v>
      </c>
      <c r="I1332">
        <v>5.2542859999999996</v>
      </c>
      <c r="J1332">
        <v>0</v>
      </c>
      <c r="K1332">
        <v>8.0662190000000002</v>
      </c>
      <c r="L1332">
        <v>6.0909999999999999E-2</v>
      </c>
      <c r="M1332">
        <v>45.773457000000001</v>
      </c>
      <c r="N1332">
        <v>-281.606199</v>
      </c>
      <c r="O1332">
        <v>1.559785</v>
      </c>
      <c r="P1332">
        <v>45.805317000000002</v>
      </c>
      <c r="Q1332">
        <v>-281.63732900000002</v>
      </c>
      <c r="R1332">
        <v>1.5594790000000001</v>
      </c>
      <c r="S1332">
        <v>4.4543520000000001</v>
      </c>
      <c r="T1332">
        <v>3.0600000000000001E-4</v>
      </c>
    </row>
    <row r="1333" spans="1:20" x14ac:dyDescent="0.25">
      <c r="A1333">
        <v>1331</v>
      </c>
      <c r="B1333">
        <v>6</v>
      </c>
      <c r="C1333" t="s">
        <v>732</v>
      </c>
      <c r="D1333" t="s">
        <v>732</v>
      </c>
      <c r="E1333" t="s">
        <v>80</v>
      </c>
      <c r="F1333">
        <v>6.5139000000000002E-2</v>
      </c>
      <c r="G1333">
        <v>473.85</v>
      </c>
      <c r="H1333">
        <v>296.71699999999998</v>
      </c>
      <c r="I1333">
        <v>4.192901</v>
      </c>
      <c r="J1333">
        <v>0</v>
      </c>
      <c r="K1333">
        <v>8.0671400000000002</v>
      </c>
      <c r="L1333">
        <v>-4.1281999999999999E-2</v>
      </c>
      <c r="M1333">
        <v>45.798164</v>
      </c>
      <c r="N1333">
        <v>-280.89221300000003</v>
      </c>
      <c r="O1333">
        <v>1.560581</v>
      </c>
      <c r="P1333">
        <v>45.812694999999998</v>
      </c>
      <c r="Q1333">
        <v>-280.91134599999998</v>
      </c>
      <c r="R1333">
        <v>1.5598399999999999</v>
      </c>
      <c r="S1333">
        <v>2.4025500000000002</v>
      </c>
      <c r="T1333">
        <v>7.4100000000000001E-4</v>
      </c>
    </row>
    <row r="1334" spans="1:20" x14ac:dyDescent="0.25">
      <c r="A1334">
        <v>1332</v>
      </c>
      <c r="B1334">
        <v>6</v>
      </c>
      <c r="C1334" t="s">
        <v>732</v>
      </c>
      <c r="D1334" t="s">
        <v>732</v>
      </c>
      <c r="E1334" t="s">
        <v>80</v>
      </c>
      <c r="F1334">
        <v>9.3919999999999993E-3</v>
      </c>
      <c r="G1334">
        <v>371.471</v>
      </c>
      <c r="H1334">
        <v>278.774</v>
      </c>
      <c r="I1334">
        <v>6.0154949999999996</v>
      </c>
      <c r="J1334">
        <v>0</v>
      </c>
      <c r="K1334">
        <v>8.0657770000000006</v>
      </c>
      <c r="L1334">
        <v>-3.0727000000000001E-2</v>
      </c>
      <c r="M1334">
        <v>45.804507000000001</v>
      </c>
      <c r="N1334">
        <v>-279.94529299999999</v>
      </c>
      <c r="O1334">
        <v>1.5596650000000001</v>
      </c>
      <c r="P1334">
        <v>45.820469000000003</v>
      </c>
      <c r="Q1334">
        <v>-279.94339000000002</v>
      </c>
      <c r="R1334">
        <v>1.5619460000000001</v>
      </c>
      <c r="S1334">
        <v>1.6075390000000001</v>
      </c>
      <c r="T1334">
        <v>2.281E-3</v>
      </c>
    </row>
    <row r="1335" spans="1:20" x14ac:dyDescent="0.25">
      <c r="A1335">
        <v>1333</v>
      </c>
      <c r="B1335">
        <v>6</v>
      </c>
      <c r="C1335" t="s">
        <v>732</v>
      </c>
      <c r="D1335" t="s">
        <v>732</v>
      </c>
      <c r="E1335" t="s">
        <v>80</v>
      </c>
      <c r="F1335">
        <v>4.3574000000000002E-2</v>
      </c>
      <c r="G1335">
        <v>667.41200000000003</v>
      </c>
      <c r="H1335">
        <v>398.52800000000002</v>
      </c>
      <c r="I1335">
        <v>4.7858470000000004</v>
      </c>
      <c r="J1335">
        <v>0</v>
      </c>
      <c r="K1335">
        <v>8.0643150000000006</v>
      </c>
      <c r="L1335">
        <v>6.4407000000000006E-2</v>
      </c>
      <c r="M1335">
        <v>45.826315000000001</v>
      </c>
      <c r="N1335">
        <v>-279.21611899999999</v>
      </c>
      <c r="O1335">
        <v>1.562743</v>
      </c>
      <c r="P1335">
        <v>45.825229999999998</v>
      </c>
      <c r="Q1335">
        <v>-279.21758999999997</v>
      </c>
      <c r="R1335">
        <v>1.563947</v>
      </c>
      <c r="S1335">
        <v>0.182807</v>
      </c>
      <c r="T1335">
        <v>1.2030000000000001E-3</v>
      </c>
    </row>
    <row r="1336" spans="1:20" x14ac:dyDescent="0.25">
      <c r="A1336">
        <v>1334</v>
      </c>
      <c r="B1336">
        <v>6</v>
      </c>
      <c r="C1336" t="s">
        <v>732</v>
      </c>
      <c r="D1336" t="s">
        <v>732</v>
      </c>
      <c r="E1336" t="s">
        <v>80</v>
      </c>
      <c r="F1336">
        <v>4.1619000000000003E-2</v>
      </c>
      <c r="G1336">
        <v>378.233</v>
      </c>
      <c r="H1336">
        <v>235.29</v>
      </c>
      <c r="I1336">
        <v>4.5477939999999997</v>
      </c>
      <c r="J1336">
        <v>0</v>
      </c>
      <c r="K1336">
        <v>8.0638699999999996</v>
      </c>
      <c r="L1336">
        <v>-3.8589999999999999E-2</v>
      </c>
      <c r="M1336">
        <v>45.813364999999997</v>
      </c>
      <c r="N1336">
        <v>-278.475618</v>
      </c>
      <c r="O1336">
        <v>1.5656019999999999</v>
      </c>
      <c r="P1336">
        <v>45.829020999999997</v>
      </c>
      <c r="Q1336">
        <v>-278.49179099999998</v>
      </c>
      <c r="R1336">
        <v>1.5645830000000001</v>
      </c>
      <c r="S1336">
        <v>2.2509969999999999</v>
      </c>
      <c r="T1336">
        <v>1.0189999999999999E-3</v>
      </c>
    </row>
    <row r="1337" spans="1:20" x14ac:dyDescent="0.25">
      <c r="A1337">
        <v>1335</v>
      </c>
      <c r="B1337">
        <v>5</v>
      </c>
      <c r="C1337" t="s">
        <v>733</v>
      </c>
      <c r="D1337" t="s">
        <v>733</v>
      </c>
      <c r="E1337" t="s">
        <v>80</v>
      </c>
      <c r="F1337">
        <v>2.2929999999999999E-2</v>
      </c>
      <c r="G1337">
        <v>582.85900000000004</v>
      </c>
      <c r="H1337">
        <v>415.76299999999998</v>
      </c>
      <c r="I1337">
        <v>3.3960629999999998</v>
      </c>
      <c r="J1337">
        <v>0</v>
      </c>
      <c r="K1337">
        <v>8.0638740000000002</v>
      </c>
      <c r="L1337">
        <v>5.7014000000000002E-2</v>
      </c>
      <c r="M1337">
        <v>45.831572999999999</v>
      </c>
      <c r="N1337">
        <v>-277.76600300000001</v>
      </c>
      <c r="O1337">
        <v>1.56576</v>
      </c>
      <c r="P1337">
        <v>45.832695000000001</v>
      </c>
      <c r="Q1337">
        <v>-277.76599099999999</v>
      </c>
      <c r="R1337">
        <v>1.565879</v>
      </c>
      <c r="S1337">
        <v>0.11219700000000001</v>
      </c>
      <c r="T1337">
        <v>1.1900000000000001E-4</v>
      </c>
    </row>
    <row r="1338" spans="1:20" x14ac:dyDescent="0.25">
      <c r="A1338">
        <v>1336</v>
      </c>
      <c r="B1338">
        <v>4</v>
      </c>
      <c r="C1338" t="s">
        <v>734</v>
      </c>
      <c r="D1338" t="s">
        <v>734</v>
      </c>
      <c r="E1338" t="s">
        <v>80</v>
      </c>
      <c r="F1338">
        <v>2.7219E-2</v>
      </c>
      <c r="G1338">
        <v>256.62099999999998</v>
      </c>
      <c r="H1338">
        <v>252.83199999999999</v>
      </c>
      <c r="I1338">
        <v>3.8848199999999999</v>
      </c>
      <c r="J1338">
        <v>0</v>
      </c>
      <c r="K1338">
        <v>8.0646579999999997</v>
      </c>
      <c r="L1338">
        <v>5.4185999999999998E-2</v>
      </c>
      <c r="M1338">
        <v>45.879410999999998</v>
      </c>
      <c r="N1338">
        <v>-276.83762999999999</v>
      </c>
      <c r="O1338">
        <v>1.567337</v>
      </c>
      <c r="P1338">
        <v>45.836886999999997</v>
      </c>
      <c r="Q1338">
        <v>-276.798248</v>
      </c>
      <c r="R1338">
        <v>1.5665800000000001</v>
      </c>
      <c r="S1338">
        <v>5.7958759999999998</v>
      </c>
      <c r="T1338">
        <v>7.5600000000000005E-4</v>
      </c>
    </row>
    <row r="1339" spans="1:20" x14ac:dyDescent="0.25">
      <c r="A1339">
        <v>1337</v>
      </c>
      <c r="B1339">
        <v>4</v>
      </c>
      <c r="C1339" t="s">
        <v>734</v>
      </c>
      <c r="D1339" t="s">
        <v>734</v>
      </c>
      <c r="E1339" t="s">
        <v>80</v>
      </c>
      <c r="F1339">
        <v>2.0660999999999999E-2</v>
      </c>
      <c r="G1339">
        <v>264.32600000000002</v>
      </c>
      <c r="H1339">
        <v>294.26600000000002</v>
      </c>
      <c r="I1339">
        <v>3.5240770000000001</v>
      </c>
      <c r="J1339">
        <v>0</v>
      </c>
      <c r="K1339">
        <v>8.0651589999999995</v>
      </c>
      <c r="L1339">
        <v>-4.5929999999999999E-2</v>
      </c>
      <c r="M1339">
        <v>45.843229000000001</v>
      </c>
      <c r="N1339">
        <v>-276.12053300000002</v>
      </c>
      <c r="O1339">
        <v>1.5612269999999999</v>
      </c>
      <c r="P1339">
        <v>45.839621999999999</v>
      </c>
      <c r="Q1339">
        <v>-276.07244900000001</v>
      </c>
      <c r="R1339">
        <v>1.5664370000000001</v>
      </c>
      <c r="S1339">
        <v>4.8219760000000003</v>
      </c>
      <c r="T1339">
        <v>5.2100000000000002E-3</v>
      </c>
    </row>
    <row r="1340" spans="1:20" x14ac:dyDescent="0.25">
      <c r="A1340">
        <v>1338</v>
      </c>
      <c r="B1340">
        <v>5</v>
      </c>
      <c r="C1340" t="s">
        <v>735</v>
      </c>
      <c r="D1340" t="s">
        <v>735</v>
      </c>
      <c r="E1340" t="s">
        <v>80</v>
      </c>
      <c r="F1340">
        <v>5.1382999999999998E-2</v>
      </c>
      <c r="G1340">
        <v>317.392</v>
      </c>
      <c r="H1340">
        <v>321.875</v>
      </c>
      <c r="I1340">
        <v>3.9374289999999998</v>
      </c>
      <c r="J1340">
        <v>0</v>
      </c>
      <c r="K1340">
        <v>8.0651700000000002</v>
      </c>
      <c r="L1340">
        <v>5.654E-2</v>
      </c>
      <c r="M1340">
        <v>45.822011000000003</v>
      </c>
      <c r="N1340">
        <v>-275.31414699999999</v>
      </c>
      <c r="O1340">
        <v>1.5721339999999999</v>
      </c>
      <c r="P1340">
        <v>45.842274000000003</v>
      </c>
      <c r="Q1340">
        <v>-275.34664900000001</v>
      </c>
      <c r="R1340">
        <v>1.567394</v>
      </c>
      <c r="S1340">
        <v>3.8301370000000001</v>
      </c>
      <c r="T1340">
        <v>4.7400000000000003E-3</v>
      </c>
    </row>
    <row r="1341" spans="1:20" x14ac:dyDescent="0.25">
      <c r="A1341">
        <v>1339</v>
      </c>
      <c r="B1341">
        <v>5</v>
      </c>
      <c r="C1341" t="s">
        <v>735</v>
      </c>
      <c r="D1341" t="s">
        <v>735</v>
      </c>
      <c r="E1341" t="s">
        <v>80</v>
      </c>
      <c r="F1341">
        <v>1.5755000000000002E-2</v>
      </c>
      <c r="G1341">
        <v>364.49400000000003</v>
      </c>
      <c r="H1341">
        <v>368.53800000000001</v>
      </c>
      <c r="I1341">
        <v>3.4871289999999999</v>
      </c>
      <c r="J1341">
        <v>0</v>
      </c>
      <c r="K1341">
        <v>8.0650480000000009</v>
      </c>
      <c r="L1341">
        <v>-4.2647999999999998E-2</v>
      </c>
      <c r="M1341">
        <v>45.839784999999999</v>
      </c>
      <c r="N1341">
        <v>-274.58776</v>
      </c>
      <c r="O1341">
        <v>1.57203</v>
      </c>
      <c r="P1341">
        <v>45.844043999999997</v>
      </c>
      <c r="Q1341">
        <v>-274.62085000000002</v>
      </c>
      <c r="R1341">
        <v>1.567536</v>
      </c>
      <c r="S1341">
        <v>3.3362449999999999</v>
      </c>
      <c r="T1341">
        <v>4.4939999999999997E-3</v>
      </c>
    </row>
    <row r="1342" spans="1:20" x14ac:dyDescent="0.25">
      <c r="A1342">
        <v>1340</v>
      </c>
      <c r="B1342">
        <v>5</v>
      </c>
      <c r="C1342" t="s">
        <v>735</v>
      </c>
      <c r="D1342" t="s">
        <v>735</v>
      </c>
      <c r="E1342" t="s">
        <v>80</v>
      </c>
      <c r="F1342">
        <v>4.1230999999999997E-2</v>
      </c>
      <c r="G1342">
        <v>361.24</v>
      </c>
      <c r="H1342">
        <v>403.834</v>
      </c>
      <c r="I1342">
        <v>5.3956710000000001</v>
      </c>
      <c r="J1342">
        <v>0</v>
      </c>
      <c r="K1342">
        <v>8.0646979999999999</v>
      </c>
      <c r="L1342">
        <v>-4.4921999999999997E-2</v>
      </c>
      <c r="M1342">
        <v>45.852367999999998</v>
      </c>
      <c r="N1342">
        <v>-273.67032899999998</v>
      </c>
      <c r="O1342">
        <v>1.5663830000000001</v>
      </c>
      <c r="P1342">
        <v>45.846156999999998</v>
      </c>
      <c r="Q1342">
        <v>-273.65310699999998</v>
      </c>
      <c r="R1342">
        <v>1.5682050000000001</v>
      </c>
      <c r="S1342">
        <v>1.830813</v>
      </c>
      <c r="T1342">
        <v>1.8220000000000001E-3</v>
      </c>
    </row>
    <row r="1343" spans="1:20" x14ac:dyDescent="0.25">
      <c r="A1343">
        <v>1341</v>
      </c>
      <c r="B1343">
        <v>5</v>
      </c>
      <c r="C1343" t="s">
        <v>735</v>
      </c>
      <c r="D1343" t="s">
        <v>735</v>
      </c>
      <c r="E1343" t="s">
        <v>80</v>
      </c>
      <c r="F1343">
        <v>1.4444E-2</v>
      </c>
      <c r="G1343">
        <v>326.04700000000003</v>
      </c>
      <c r="H1343">
        <v>264.678</v>
      </c>
      <c r="I1343">
        <v>3.5437660000000002</v>
      </c>
      <c r="J1343">
        <v>0</v>
      </c>
      <c r="K1343">
        <v>8.0645299999999995</v>
      </c>
      <c r="L1343">
        <v>5.2568999999999998E-2</v>
      </c>
      <c r="M1343">
        <v>45.829861000000001</v>
      </c>
      <c r="N1343">
        <v>-272.904743</v>
      </c>
      <c r="O1343">
        <v>1.5721879999999999</v>
      </c>
      <c r="P1343">
        <v>45.847678999999999</v>
      </c>
      <c r="Q1343">
        <v>-272.92730699999998</v>
      </c>
      <c r="R1343">
        <v>1.5690329999999999</v>
      </c>
      <c r="S1343">
        <v>2.8750930000000001</v>
      </c>
      <c r="T1343">
        <v>3.156E-3</v>
      </c>
    </row>
    <row r="1344" spans="1:20" x14ac:dyDescent="0.25">
      <c r="A1344">
        <v>1342</v>
      </c>
      <c r="B1344">
        <v>5</v>
      </c>
      <c r="C1344" t="s">
        <v>735</v>
      </c>
      <c r="D1344" t="s">
        <v>735</v>
      </c>
      <c r="E1344" t="s">
        <v>80</v>
      </c>
      <c r="F1344">
        <v>3.1886999999999999E-2</v>
      </c>
      <c r="G1344">
        <v>349.45499999999998</v>
      </c>
      <c r="H1344">
        <v>345.72</v>
      </c>
      <c r="I1344">
        <v>3.6818590000000002</v>
      </c>
      <c r="J1344">
        <v>0</v>
      </c>
      <c r="K1344">
        <v>8.0646269999999998</v>
      </c>
      <c r="L1344">
        <v>-4.6928999999999998E-2</v>
      </c>
      <c r="M1344">
        <v>45.860275999999999</v>
      </c>
      <c r="N1344">
        <v>-272.21313199999997</v>
      </c>
      <c r="O1344">
        <v>1.5689310000000001</v>
      </c>
      <c r="P1344">
        <v>45.848720999999998</v>
      </c>
      <c r="Q1344">
        <v>-272.20150799999999</v>
      </c>
      <c r="R1344">
        <v>1.5687899999999999</v>
      </c>
      <c r="S1344">
        <v>1.639092</v>
      </c>
      <c r="T1344">
        <v>1.4100000000000001E-4</v>
      </c>
    </row>
    <row r="1345" spans="1:20" x14ac:dyDescent="0.25">
      <c r="A1345">
        <v>1343</v>
      </c>
      <c r="B1345">
        <v>5</v>
      </c>
      <c r="C1345" t="s">
        <v>735</v>
      </c>
      <c r="D1345" t="s">
        <v>735</v>
      </c>
      <c r="E1345" t="s">
        <v>80</v>
      </c>
      <c r="F1345">
        <v>3.2981000000000003E-2</v>
      </c>
      <c r="G1345">
        <v>347.654</v>
      </c>
      <c r="H1345">
        <v>220.32400000000001</v>
      </c>
      <c r="I1345">
        <v>4.4944810000000004</v>
      </c>
      <c r="J1345">
        <v>0</v>
      </c>
      <c r="K1345">
        <v>8.0647859999999998</v>
      </c>
      <c r="L1345">
        <v>-4.7518999999999999E-2</v>
      </c>
      <c r="M1345">
        <v>45.884585999999999</v>
      </c>
      <c r="N1345">
        <v>-271.270959</v>
      </c>
      <c r="O1345">
        <v>1.5677779999999999</v>
      </c>
      <c r="P1345">
        <v>45.850192999999997</v>
      </c>
      <c r="Q1345">
        <v>-271.23379499999999</v>
      </c>
      <c r="R1345">
        <v>1.5689960000000001</v>
      </c>
      <c r="S1345">
        <v>5.0636469999999996</v>
      </c>
      <c r="T1345">
        <v>1.2179999999999999E-3</v>
      </c>
    </row>
    <row r="1346" spans="1:20" x14ac:dyDescent="0.25">
      <c r="A1346">
        <v>1344</v>
      </c>
      <c r="B1346">
        <v>5</v>
      </c>
      <c r="C1346" t="s">
        <v>735</v>
      </c>
      <c r="D1346" t="s">
        <v>735</v>
      </c>
      <c r="E1346" t="s">
        <v>80</v>
      </c>
      <c r="F1346">
        <v>1.1599E-2</v>
      </c>
      <c r="G1346">
        <v>604.88900000000001</v>
      </c>
      <c r="H1346">
        <v>376.31400000000002</v>
      </c>
      <c r="I1346">
        <v>3.680939</v>
      </c>
      <c r="J1346">
        <v>0</v>
      </c>
      <c r="K1346">
        <v>8.0648370000000007</v>
      </c>
      <c r="L1346">
        <v>5.1776000000000003E-2</v>
      </c>
      <c r="M1346">
        <v>45.868029</v>
      </c>
      <c r="N1346">
        <v>-270.52633300000002</v>
      </c>
      <c r="O1346">
        <v>1.5689249999999999</v>
      </c>
      <c r="P1346">
        <v>45.851326</v>
      </c>
      <c r="Q1346">
        <v>-270.50799599999999</v>
      </c>
      <c r="R1346">
        <v>1.5696410000000001</v>
      </c>
      <c r="S1346">
        <v>2.480426</v>
      </c>
      <c r="T1346">
        <v>7.1500000000000003E-4</v>
      </c>
    </row>
    <row r="1347" spans="1:20" x14ac:dyDescent="0.25">
      <c r="A1347">
        <v>1345</v>
      </c>
      <c r="B1347">
        <v>5</v>
      </c>
      <c r="C1347" t="s">
        <v>735</v>
      </c>
      <c r="D1347" t="s">
        <v>735</v>
      </c>
      <c r="E1347" t="s">
        <v>80</v>
      </c>
      <c r="F1347">
        <v>1.4148000000000001E-2</v>
      </c>
      <c r="G1347">
        <v>314.541</v>
      </c>
      <c r="H1347">
        <v>270.33100000000002</v>
      </c>
      <c r="I1347">
        <v>4.1047700000000003</v>
      </c>
      <c r="J1347">
        <v>0</v>
      </c>
      <c r="K1347">
        <v>8.0648680000000006</v>
      </c>
      <c r="L1347">
        <v>-4.7007E-2</v>
      </c>
      <c r="M1347">
        <v>45.824098999999997</v>
      </c>
      <c r="N1347">
        <v>-269.73808300000002</v>
      </c>
      <c r="O1347">
        <v>1.5721080000000001</v>
      </c>
      <c r="P1347">
        <v>45.851920999999997</v>
      </c>
      <c r="Q1347">
        <v>-269.782196</v>
      </c>
      <c r="R1347">
        <v>1.5693790000000001</v>
      </c>
      <c r="S1347">
        <v>5.2153919999999996</v>
      </c>
      <c r="T1347">
        <v>2.7290000000000001E-3</v>
      </c>
    </row>
    <row r="1348" spans="1:20" x14ac:dyDescent="0.25">
      <c r="A1348">
        <v>1346</v>
      </c>
      <c r="B1348">
        <v>5</v>
      </c>
      <c r="C1348" t="s">
        <v>735</v>
      </c>
      <c r="D1348" t="s">
        <v>735</v>
      </c>
      <c r="E1348" t="s">
        <v>80</v>
      </c>
      <c r="F1348">
        <v>4.6517000000000003E-2</v>
      </c>
      <c r="G1348">
        <v>615.95799999999997</v>
      </c>
      <c r="H1348">
        <v>429.72300000000001</v>
      </c>
      <c r="I1348">
        <v>3.121213</v>
      </c>
      <c r="J1348">
        <v>0</v>
      </c>
      <c r="K1348">
        <v>8.0647839999999995</v>
      </c>
      <c r="L1348">
        <v>5.1663000000000001E-2</v>
      </c>
      <c r="M1348">
        <v>45.919806000000001</v>
      </c>
      <c r="N1348">
        <v>-269.07274200000001</v>
      </c>
      <c r="O1348">
        <v>1.5673250000000001</v>
      </c>
      <c r="P1348">
        <v>45.852694999999997</v>
      </c>
      <c r="Q1348">
        <v>-269.05636600000003</v>
      </c>
      <c r="R1348">
        <v>1.5700959999999999</v>
      </c>
      <c r="S1348">
        <v>6.9080139999999997</v>
      </c>
      <c r="T1348">
        <v>2.771E-3</v>
      </c>
    </row>
    <row r="1349" spans="1:20" x14ac:dyDescent="0.25">
      <c r="A1349">
        <v>1347</v>
      </c>
      <c r="B1349">
        <v>4</v>
      </c>
      <c r="C1349" t="s">
        <v>736</v>
      </c>
      <c r="D1349" t="s">
        <v>736</v>
      </c>
      <c r="E1349" t="s">
        <v>80</v>
      </c>
      <c r="F1349">
        <v>1.9399E-2</v>
      </c>
      <c r="G1349">
        <v>264.19200000000001</v>
      </c>
      <c r="H1349">
        <v>298.04599999999999</v>
      </c>
      <c r="I1349">
        <v>4.2056940000000003</v>
      </c>
      <c r="J1349">
        <v>0</v>
      </c>
      <c r="K1349">
        <v>8.0647339999999996</v>
      </c>
      <c r="L1349">
        <v>5.0777999999999997E-2</v>
      </c>
      <c r="M1349">
        <v>45.786825</v>
      </c>
      <c r="N1349">
        <v>-268.04686900000002</v>
      </c>
      <c r="O1349">
        <v>1.574813</v>
      </c>
      <c r="P1349">
        <v>45.853347999999997</v>
      </c>
      <c r="Q1349">
        <v>-268.08865400000002</v>
      </c>
      <c r="R1349">
        <v>1.570319</v>
      </c>
      <c r="S1349">
        <v>7.8556559999999998</v>
      </c>
      <c r="T1349">
        <v>4.4939999999999997E-3</v>
      </c>
    </row>
    <row r="1350" spans="1:20" x14ac:dyDescent="0.25">
      <c r="A1350">
        <v>1348</v>
      </c>
      <c r="B1350">
        <v>4</v>
      </c>
      <c r="C1350" t="s">
        <v>736</v>
      </c>
      <c r="D1350" t="s">
        <v>736</v>
      </c>
      <c r="E1350" t="s">
        <v>80</v>
      </c>
      <c r="F1350">
        <v>4.0903000000000002E-2</v>
      </c>
      <c r="G1350">
        <v>487.34899999999999</v>
      </c>
      <c r="H1350">
        <v>375.31599999999997</v>
      </c>
      <c r="I1350">
        <v>2.8483079999999998</v>
      </c>
      <c r="J1350">
        <v>0</v>
      </c>
      <c r="K1350">
        <v>8.0647149999999996</v>
      </c>
      <c r="L1350">
        <v>-4.8404999999999997E-2</v>
      </c>
      <c r="M1350">
        <v>45.818995999999999</v>
      </c>
      <c r="N1350">
        <v>-267.329815</v>
      </c>
      <c r="O1350">
        <v>1.571086</v>
      </c>
      <c r="P1350">
        <v>45.853611000000001</v>
      </c>
      <c r="Q1350">
        <v>-267.36285400000003</v>
      </c>
      <c r="R1350">
        <v>1.569925</v>
      </c>
      <c r="S1350">
        <v>4.7852009999999998</v>
      </c>
      <c r="T1350">
        <v>1.16E-3</v>
      </c>
    </row>
    <row r="1351" spans="1:20" x14ac:dyDescent="0.25">
      <c r="A1351">
        <v>1349</v>
      </c>
      <c r="B1351">
        <v>4</v>
      </c>
      <c r="C1351" t="s">
        <v>736</v>
      </c>
      <c r="D1351" t="s">
        <v>736</v>
      </c>
      <c r="E1351" t="s">
        <v>80</v>
      </c>
      <c r="F1351">
        <v>2.9745000000000001E-2</v>
      </c>
      <c r="G1351">
        <v>390.53199999999998</v>
      </c>
      <c r="H1351">
        <v>353.17399999999998</v>
      </c>
      <c r="I1351">
        <v>2.8993129999999998</v>
      </c>
      <c r="J1351">
        <v>0</v>
      </c>
      <c r="K1351">
        <v>8.0510769999999994</v>
      </c>
      <c r="L1351">
        <v>4.9417999999999997E-2</v>
      </c>
      <c r="M1351">
        <v>45.847743000000001</v>
      </c>
      <c r="N1351">
        <v>-266.630133</v>
      </c>
      <c r="O1351">
        <v>1.574346</v>
      </c>
      <c r="P1351">
        <v>45.854205999999998</v>
      </c>
      <c r="Q1351">
        <v>-266.637451</v>
      </c>
      <c r="R1351">
        <v>1.570449</v>
      </c>
      <c r="S1351">
        <v>0.976379</v>
      </c>
      <c r="T1351">
        <v>3.8969999999999999E-3</v>
      </c>
    </row>
    <row r="1352" spans="1:20" x14ac:dyDescent="0.25">
      <c r="A1352">
        <v>1350</v>
      </c>
      <c r="B1352">
        <v>4</v>
      </c>
      <c r="C1352" t="s">
        <v>736</v>
      </c>
      <c r="D1352" t="s">
        <v>736</v>
      </c>
      <c r="E1352" t="s">
        <v>80</v>
      </c>
      <c r="F1352">
        <v>1.2201E-2</v>
      </c>
      <c r="G1352">
        <v>503.44499999999999</v>
      </c>
      <c r="H1352">
        <v>357.14499999999998</v>
      </c>
      <c r="I1352">
        <v>3.2041390000000001</v>
      </c>
      <c r="J1352">
        <v>0</v>
      </c>
      <c r="K1352">
        <v>7.9893980000000004</v>
      </c>
      <c r="L1352">
        <v>-5.0349999999999999E-2</v>
      </c>
      <c r="M1352">
        <v>45.865468999999997</v>
      </c>
      <c r="N1352">
        <v>-265.92227700000001</v>
      </c>
      <c r="O1352">
        <v>1.570608</v>
      </c>
      <c r="P1352">
        <v>45.854438999999999</v>
      </c>
      <c r="Q1352">
        <v>-265.915527</v>
      </c>
      <c r="R1352">
        <v>1.569984</v>
      </c>
      <c r="S1352">
        <v>1.2930950000000001</v>
      </c>
      <c r="T1352">
        <v>6.2399999999999999E-4</v>
      </c>
    </row>
    <row r="1353" spans="1:20" x14ac:dyDescent="0.25">
      <c r="A1353">
        <v>1351</v>
      </c>
      <c r="B1353">
        <v>3</v>
      </c>
      <c r="C1353" t="s">
        <v>737</v>
      </c>
      <c r="D1353" t="s">
        <v>737</v>
      </c>
      <c r="E1353" t="s">
        <v>80</v>
      </c>
      <c r="F1353">
        <v>2.138E-2</v>
      </c>
      <c r="G1353">
        <v>210.03200000000001</v>
      </c>
      <c r="H1353">
        <v>309.41500000000002</v>
      </c>
      <c r="I1353">
        <v>2.8637600000000001</v>
      </c>
      <c r="J1353">
        <v>0</v>
      </c>
      <c r="K1353">
        <v>7.8379240000000001</v>
      </c>
      <c r="L1353">
        <v>-5.0534999999999997E-2</v>
      </c>
      <c r="M1353">
        <v>45.805025999999998</v>
      </c>
      <c r="N1353">
        <v>-264.90822600000001</v>
      </c>
      <c r="O1353">
        <v>1.572508</v>
      </c>
      <c r="P1353">
        <v>45.854866000000001</v>
      </c>
      <c r="Q1353">
        <v>-264.96615600000001</v>
      </c>
      <c r="R1353">
        <v>1.5700700000000001</v>
      </c>
      <c r="S1353">
        <v>7.6418889999999999</v>
      </c>
      <c r="T1353">
        <v>2.4380000000000001E-3</v>
      </c>
    </row>
    <row r="1354" spans="1:20" x14ac:dyDescent="0.25">
      <c r="A1354">
        <v>1352</v>
      </c>
      <c r="B1354">
        <v>2</v>
      </c>
      <c r="C1354" t="s">
        <v>738</v>
      </c>
      <c r="D1354" t="s">
        <v>738</v>
      </c>
      <c r="E1354" t="s">
        <v>80</v>
      </c>
      <c r="F1354">
        <v>6.7939999999999997E-3</v>
      </c>
      <c r="G1354">
        <v>157.214</v>
      </c>
      <c r="H1354">
        <v>325.69299999999998</v>
      </c>
      <c r="I1354">
        <v>1.3994580000000001</v>
      </c>
      <c r="J1354">
        <v>0</v>
      </c>
      <c r="K1354">
        <v>7.7076450000000003</v>
      </c>
      <c r="L1354">
        <v>5.2845999999999997E-2</v>
      </c>
      <c r="M1354">
        <v>45.788103</v>
      </c>
      <c r="N1354">
        <v>-264.24600099999998</v>
      </c>
      <c r="O1354">
        <v>1.5660890000000001</v>
      </c>
      <c r="P1354">
        <v>45.855263000000001</v>
      </c>
      <c r="Q1354">
        <v>-264.26727299999999</v>
      </c>
      <c r="R1354">
        <v>1.5706739999999999</v>
      </c>
      <c r="S1354">
        <v>7.0447559999999996</v>
      </c>
      <c r="T1354">
        <v>4.5840000000000004E-3</v>
      </c>
    </row>
    <row r="1355" spans="1:20" x14ac:dyDescent="0.25">
      <c r="A1355">
        <v>1353</v>
      </c>
      <c r="B1355">
        <v>3</v>
      </c>
      <c r="C1355" t="s">
        <v>739</v>
      </c>
      <c r="D1355" t="s">
        <v>739</v>
      </c>
      <c r="E1355" t="s">
        <v>80</v>
      </c>
      <c r="F1355">
        <v>2.8929E-2</v>
      </c>
      <c r="G1355">
        <v>260.85700000000003</v>
      </c>
      <c r="H1355">
        <v>407.92</v>
      </c>
      <c r="I1355">
        <v>1.7149650000000001</v>
      </c>
      <c r="J1355">
        <v>0</v>
      </c>
      <c r="K1355">
        <v>7.5914580000000003</v>
      </c>
      <c r="L1355">
        <v>-5.1985000000000003E-2</v>
      </c>
      <c r="M1355">
        <v>45.900820000000003</v>
      </c>
      <c r="N1355">
        <v>-263.60411900000003</v>
      </c>
      <c r="O1355">
        <v>1.565207</v>
      </c>
      <c r="P1355">
        <v>45.855277999999998</v>
      </c>
      <c r="Q1355">
        <v>-263.57959</v>
      </c>
      <c r="R1355">
        <v>1.5702199999999999</v>
      </c>
      <c r="S1355">
        <v>5.1727939999999997</v>
      </c>
      <c r="T1355">
        <v>5.0140000000000002E-3</v>
      </c>
    </row>
    <row r="1356" spans="1:20" x14ac:dyDescent="0.25">
      <c r="A1356">
        <v>1354</v>
      </c>
      <c r="B1356">
        <v>3</v>
      </c>
      <c r="C1356" t="s">
        <v>739</v>
      </c>
      <c r="D1356" t="s">
        <v>739</v>
      </c>
      <c r="E1356" t="s">
        <v>80</v>
      </c>
      <c r="F1356">
        <v>4.8300000000000001E-3</v>
      </c>
      <c r="G1356">
        <v>247.24600000000001</v>
      </c>
      <c r="H1356">
        <v>270.28500000000003</v>
      </c>
      <c r="I1356">
        <v>2.2633239999999999</v>
      </c>
      <c r="J1356">
        <v>0</v>
      </c>
      <c r="K1356">
        <v>7.4991570000000003</v>
      </c>
      <c r="L1356">
        <v>5.3843000000000002E-2</v>
      </c>
      <c r="M1356">
        <v>45.818289</v>
      </c>
      <c r="N1356">
        <v>-262.87053100000003</v>
      </c>
      <c r="O1356">
        <v>1.5727370000000001</v>
      </c>
      <c r="P1356">
        <v>45.855629</v>
      </c>
      <c r="Q1356">
        <v>-262.90115400000002</v>
      </c>
      <c r="R1356">
        <v>1.570792</v>
      </c>
      <c r="S1356">
        <v>4.8290439999999997</v>
      </c>
      <c r="T1356">
        <v>1.9449999999999999E-3</v>
      </c>
    </row>
    <row r="1357" spans="1:20" x14ac:dyDescent="0.25">
      <c r="A1357">
        <v>1355</v>
      </c>
      <c r="B1357">
        <v>3</v>
      </c>
      <c r="C1357" t="s">
        <v>739</v>
      </c>
      <c r="D1357" t="s">
        <v>739</v>
      </c>
      <c r="E1357" t="s">
        <v>80</v>
      </c>
      <c r="F1357">
        <v>5.5891000000000003E-2</v>
      </c>
      <c r="G1357">
        <v>345.608</v>
      </c>
      <c r="H1357">
        <v>431.202</v>
      </c>
      <c r="I1357">
        <v>2.6738059999999999</v>
      </c>
      <c r="J1357">
        <v>0</v>
      </c>
      <c r="K1357">
        <v>7.4030550000000002</v>
      </c>
      <c r="L1357">
        <v>5.4428999999999998E-2</v>
      </c>
      <c r="M1357">
        <v>45.902807000000003</v>
      </c>
      <c r="N1357">
        <v>-261.93740200000002</v>
      </c>
      <c r="O1357">
        <v>1.5820689999999999</v>
      </c>
      <c r="P1357">
        <v>45.855826999999998</v>
      </c>
      <c r="Q1357">
        <v>-262.00765999999999</v>
      </c>
      <c r="R1357">
        <v>1.570832</v>
      </c>
      <c r="S1357">
        <v>8.4518090000000008</v>
      </c>
      <c r="T1357">
        <v>1.1237E-2</v>
      </c>
    </row>
    <row r="1358" spans="1:20" x14ac:dyDescent="0.25">
      <c r="A1358">
        <v>1356</v>
      </c>
      <c r="B1358">
        <v>3</v>
      </c>
      <c r="C1358" t="s">
        <v>739</v>
      </c>
      <c r="D1358" t="s">
        <v>739</v>
      </c>
      <c r="E1358" t="s">
        <v>80</v>
      </c>
      <c r="F1358">
        <v>7.6490000000000004E-3</v>
      </c>
      <c r="G1358">
        <v>222.834</v>
      </c>
      <c r="H1358">
        <v>284.10300000000001</v>
      </c>
      <c r="I1358">
        <v>2.1533329999999999</v>
      </c>
      <c r="J1358">
        <v>0</v>
      </c>
      <c r="K1358">
        <v>7.3341339999999997</v>
      </c>
      <c r="L1358">
        <v>-5.3275000000000003E-2</v>
      </c>
      <c r="M1358">
        <v>45.831499999999998</v>
      </c>
      <c r="N1358">
        <v>-261.328417</v>
      </c>
      <c r="O1358">
        <v>1.5698669999999999</v>
      </c>
      <c r="P1358">
        <v>45.855739999999997</v>
      </c>
      <c r="Q1358">
        <v>-261.34478799999999</v>
      </c>
      <c r="R1358">
        <v>1.5703609999999999</v>
      </c>
      <c r="S1358">
        <v>2.9250129999999999</v>
      </c>
      <c r="T1358">
        <v>4.9399999999999997E-4</v>
      </c>
    </row>
    <row r="1359" spans="1:20" x14ac:dyDescent="0.25">
      <c r="A1359">
        <v>1357</v>
      </c>
      <c r="B1359">
        <v>3</v>
      </c>
      <c r="C1359" t="s">
        <v>739</v>
      </c>
      <c r="D1359" t="s">
        <v>739</v>
      </c>
      <c r="E1359" t="s">
        <v>80</v>
      </c>
      <c r="F1359">
        <v>2.264E-3</v>
      </c>
      <c r="G1359">
        <v>219.15100000000001</v>
      </c>
      <c r="H1359">
        <v>274.86599999999999</v>
      </c>
      <c r="I1359">
        <v>2.0061079999999998</v>
      </c>
      <c r="J1359">
        <v>0</v>
      </c>
      <c r="K1359">
        <v>7.2568789999999996</v>
      </c>
      <c r="L1359">
        <v>5.4265000000000001E-2</v>
      </c>
      <c r="M1359">
        <v>45.841002000000003</v>
      </c>
      <c r="N1359">
        <v>-260.673113</v>
      </c>
      <c r="O1359">
        <v>1.5712459999999999</v>
      </c>
      <c r="P1359">
        <v>45.856014000000002</v>
      </c>
      <c r="Q1359">
        <v>-260.68847699999998</v>
      </c>
      <c r="R1359">
        <v>1.570918</v>
      </c>
      <c r="S1359">
        <v>2.1480610000000002</v>
      </c>
      <c r="T1359">
        <v>3.28E-4</v>
      </c>
    </row>
    <row r="1360" spans="1:20" x14ac:dyDescent="0.25">
      <c r="A1360">
        <v>1358</v>
      </c>
      <c r="B1360">
        <v>3</v>
      </c>
      <c r="C1360" t="s">
        <v>739</v>
      </c>
      <c r="D1360" t="s">
        <v>739</v>
      </c>
      <c r="E1360" t="s">
        <v>80</v>
      </c>
      <c r="F1360">
        <v>1.0498E-2</v>
      </c>
      <c r="G1360">
        <v>229.30099999999999</v>
      </c>
      <c r="H1360">
        <v>365.60500000000002</v>
      </c>
      <c r="I1360">
        <v>1.729786</v>
      </c>
      <c r="J1360">
        <v>0</v>
      </c>
      <c r="K1360">
        <v>7.170058</v>
      </c>
      <c r="L1360">
        <v>-5.4469999999999998E-2</v>
      </c>
      <c r="M1360">
        <v>45.906337000000001</v>
      </c>
      <c r="N1360">
        <v>-260.04438399999998</v>
      </c>
      <c r="O1360">
        <v>1.572193</v>
      </c>
      <c r="P1360">
        <v>45.855896000000001</v>
      </c>
      <c r="Q1360">
        <v>-260.03970299999997</v>
      </c>
      <c r="R1360">
        <v>1.5704020000000001</v>
      </c>
      <c r="S1360">
        <v>5.0657569999999996</v>
      </c>
      <c r="T1360">
        <v>1.792E-3</v>
      </c>
    </row>
    <row r="1361" spans="1:20" x14ac:dyDescent="0.25">
      <c r="A1361">
        <v>1359</v>
      </c>
      <c r="B1361">
        <v>3</v>
      </c>
      <c r="C1361" t="s">
        <v>739</v>
      </c>
      <c r="D1361" t="s">
        <v>739</v>
      </c>
      <c r="E1361" t="s">
        <v>80</v>
      </c>
      <c r="F1361">
        <v>3.1350000000000002E-3</v>
      </c>
      <c r="G1361">
        <v>229.16399999999999</v>
      </c>
      <c r="H1361">
        <v>324.55</v>
      </c>
      <c r="I1361">
        <v>2.534602</v>
      </c>
      <c r="J1361">
        <v>0</v>
      </c>
      <c r="K1361">
        <v>7.0481619999999996</v>
      </c>
      <c r="L1361">
        <v>-5.4976999999999998E-2</v>
      </c>
      <c r="M1361">
        <v>45.859693999999998</v>
      </c>
      <c r="N1361">
        <v>-259.19130100000001</v>
      </c>
      <c r="O1361">
        <v>1.572192</v>
      </c>
      <c r="P1361">
        <v>45.855904000000002</v>
      </c>
      <c r="Q1361">
        <v>-259.18719499999997</v>
      </c>
      <c r="R1361">
        <v>1.5704739999999999</v>
      </c>
      <c r="S1361">
        <v>0.55885300000000004</v>
      </c>
      <c r="T1361">
        <v>1.7179999999999999E-3</v>
      </c>
    </row>
    <row r="1362" spans="1:20" x14ac:dyDescent="0.25">
      <c r="A1362">
        <v>1360</v>
      </c>
      <c r="B1362">
        <v>3</v>
      </c>
      <c r="C1362" t="s">
        <v>739</v>
      </c>
      <c r="D1362" t="s">
        <v>739</v>
      </c>
      <c r="E1362" t="s">
        <v>80</v>
      </c>
      <c r="F1362">
        <v>9.7999999999999997E-4</v>
      </c>
      <c r="G1362">
        <v>209.71899999999999</v>
      </c>
      <c r="H1362">
        <v>278.42700000000002</v>
      </c>
      <c r="I1362">
        <v>1.954483</v>
      </c>
      <c r="J1362">
        <v>0</v>
      </c>
      <c r="K1362">
        <v>6.9600210000000002</v>
      </c>
      <c r="L1362">
        <v>5.6647999999999997E-2</v>
      </c>
      <c r="M1362">
        <v>45.858365999999997</v>
      </c>
      <c r="N1362">
        <v>-258.56108399999999</v>
      </c>
      <c r="O1362">
        <v>1.5709709999999999</v>
      </c>
      <c r="P1362">
        <v>45.856051999999998</v>
      </c>
      <c r="Q1362">
        <v>-258.557343</v>
      </c>
      <c r="R1362">
        <v>1.571088</v>
      </c>
      <c r="S1362">
        <v>0.43992500000000001</v>
      </c>
      <c r="T1362">
        <v>1.17E-4</v>
      </c>
    </row>
    <row r="1363" spans="1:20" x14ac:dyDescent="0.25">
      <c r="A1363">
        <v>1361</v>
      </c>
      <c r="B1363">
        <v>3</v>
      </c>
      <c r="C1363" t="s">
        <v>739</v>
      </c>
      <c r="D1363" t="s">
        <v>739</v>
      </c>
      <c r="E1363" t="s">
        <v>80</v>
      </c>
      <c r="F1363">
        <v>1.1655E-2</v>
      </c>
      <c r="G1363">
        <v>225.10499999999999</v>
      </c>
      <c r="H1363">
        <v>251.21299999999999</v>
      </c>
      <c r="I1363">
        <v>1.646943</v>
      </c>
      <c r="J1363">
        <v>0</v>
      </c>
      <c r="K1363">
        <v>6.8780929999999998</v>
      </c>
      <c r="L1363">
        <v>-5.6832000000000001E-2</v>
      </c>
      <c r="M1363">
        <v>45.941011000000003</v>
      </c>
      <c r="N1363">
        <v>-258.004054</v>
      </c>
      <c r="O1363">
        <v>1.5721210000000001</v>
      </c>
      <c r="P1363">
        <v>45.855885000000001</v>
      </c>
      <c r="Q1363">
        <v>-257.93505900000002</v>
      </c>
      <c r="R1363">
        <v>1.5705119999999999</v>
      </c>
      <c r="S1363">
        <v>10.957630999999999</v>
      </c>
      <c r="T1363">
        <v>1.609E-3</v>
      </c>
    </row>
    <row r="1364" spans="1:20" x14ac:dyDescent="0.25">
      <c r="A1364">
        <v>1362</v>
      </c>
      <c r="B1364">
        <v>3</v>
      </c>
      <c r="C1364" t="s">
        <v>739</v>
      </c>
      <c r="D1364" t="s">
        <v>739</v>
      </c>
      <c r="E1364" t="s">
        <v>80</v>
      </c>
      <c r="F1364">
        <v>8.9300000000000002E-4</v>
      </c>
      <c r="G1364">
        <v>212.40199999999999</v>
      </c>
      <c r="H1364">
        <v>315.26</v>
      </c>
      <c r="I1364">
        <v>2.127345</v>
      </c>
      <c r="J1364">
        <v>0</v>
      </c>
      <c r="K1364">
        <v>6.8013440000000003</v>
      </c>
      <c r="L1364">
        <v>5.6605000000000003E-2</v>
      </c>
      <c r="M1364">
        <v>45.847244000000003</v>
      </c>
      <c r="N1364">
        <v>-257.31245100000001</v>
      </c>
      <c r="O1364">
        <v>1.57237</v>
      </c>
      <c r="P1364">
        <v>45.856059999999999</v>
      </c>
      <c r="Q1364">
        <v>-257.319885</v>
      </c>
      <c r="R1364">
        <v>1.5710869999999999</v>
      </c>
      <c r="S1364">
        <v>1.1531629999999999</v>
      </c>
      <c r="T1364">
        <v>1.2830000000000001E-3</v>
      </c>
    </row>
    <row r="1365" spans="1:20" x14ac:dyDescent="0.25">
      <c r="A1365">
        <v>1363</v>
      </c>
      <c r="B1365">
        <v>4</v>
      </c>
      <c r="C1365" t="s">
        <v>740</v>
      </c>
      <c r="D1365" t="s">
        <v>740</v>
      </c>
      <c r="E1365" t="s">
        <v>80</v>
      </c>
      <c r="F1365">
        <v>2.6034999999999999E-2</v>
      </c>
      <c r="G1365">
        <v>309.95800000000003</v>
      </c>
      <c r="H1365">
        <v>348.839</v>
      </c>
      <c r="I1365">
        <v>2.5455719999999999</v>
      </c>
      <c r="J1365">
        <v>0</v>
      </c>
      <c r="K1365">
        <v>6.7267359999999998</v>
      </c>
      <c r="L1365">
        <v>-5.6916000000000001E-2</v>
      </c>
      <c r="M1365">
        <v>45.852516999999999</v>
      </c>
      <c r="N1365">
        <v>-256.704926</v>
      </c>
      <c r="O1365">
        <v>1.572227</v>
      </c>
      <c r="P1365">
        <v>45.855868999999998</v>
      </c>
      <c r="Q1365">
        <v>-256.71148699999998</v>
      </c>
      <c r="R1365">
        <v>1.5705210000000001</v>
      </c>
      <c r="S1365">
        <v>0.73678699999999997</v>
      </c>
      <c r="T1365">
        <v>1.7049999999999999E-3</v>
      </c>
    </row>
    <row r="1366" spans="1:20" x14ac:dyDescent="0.25">
      <c r="A1366">
        <v>1364</v>
      </c>
      <c r="B1366">
        <v>4</v>
      </c>
      <c r="C1366" t="s">
        <v>740</v>
      </c>
      <c r="D1366" t="s">
        <v>740</v>
      </c>
      <c r="E1366" t="s">
        <v>80</v>
      </c>
      <c r="F1366">
        <v>1.7505E-2</v>
      </c>
      <c r="G1366">
        <v>423.97800000000001</v>
      </c>
      <c r="H1366">
        <v>311.32100000000003</v>
      </c>
      <c r="I1366">
        <v>2.6383390000000002</v>
      </c>
      <c r="J1366">
        <v>0</v>
      </c>
      <c r="K1366">
        <v>6.6513609999999996</v>
      </c>
      <c r="L1366">
        <v>5.7339000000000001E-2</v>
      </c>
      <c r="M1366">
        <v>45.861175000000003</v>
      </c>
      <c r="N1366">
        <v>-256.113179</v>
      </c>
      <c r="O1366">
        <v>1.571509</v>
      </c>
      <c r="P1366">
        <v>45.856064000000003</v>
      </c>
      <c r="Q1366">
        <v>-256.10983299999998</v>
      </c>
      <c r="R1366">
        <v>1.571094</v>
      </c>
      <c r="S1366">
        <v>0.61092000000000002</v>
      </c>
      <c r="T1366">
        <v>4.15E-4</v>
      </c>
    </row>
    <row r="1367" spans="1:20" x14ac:dyDescent="0.25">
      <c r="A1367">
        <v>1365</v>
      </c>
      <c r="B1367">
        <v>4</v>
      </c>
      <c r="C1367" t="s">
        <v>740</v>
      </c>
      <c r="D1367" t="s">
        <v>740</v>
      </c>
      <c r="E1367" t="s">
        <v>80</v>
      </c>
      <c r="F1367">
        <v>3.3030999999999998E-2</v>
      </c>
      <c r="G1367">
        <v>359.77100000000002</v>
      </c>
      <c r="H1367">
        <v>443.291</v>
      </c>
      <c r="I1367">
        <v>2.7858390000000002</v>
      </c>
      <c r="J1367">
        <v>0</v>
      </c>
      <c r="K1367">
        <v>6.5481389999999999</v>
      </c>
      <c r="L1367">
        <v>5.7877999999999999E-2</v>
      </c>
      <c r="M1367">
        <v>45.936756000000003</v>
      </c>
      <c r="N1367">
        <v>-255.367682</v>
      </c>
      <c r="O1367">
        <v>1.574201</v>
      </c>
      <c r="P1367">
        <v>45.856064000000003</v>
      </c>
      <c r="Q1367">
        <v>-255.31835899999999</v>
      </c>
      <c r="R1367">
        <v>1.5710980000000001</v>
      </c>
      <c r="S1367">
        <v>9.4572430000000001</v>
      </c>
      <c r="T1367">
        <v>3.1029999999999999E-3</v>
      </c>
    </row>
    <row r="1368" spans="1:20" x14ac:dyDescent="0.25">
      <c r="A1368">
        <v>1366</v>
      </c>
      <c r="B1368">
        <v>4</v>
      </c>
      <c r="C1368" t="s">
        <v>740</v>
      </c>
      <c r="D1368" t="s">
        <v>740</v>
      </c>
      <c r="E1368" t="s">
        <v>80</v>
      </c>
      <c r="F1368">
        <v>2.6411E-2</v>
      </c>
      <c r="G1368">
        <v>262.36900000000003</v>
      </c>
      <c r="H1368">
        <v>289.55599999999998</v>
      </c>
      <c r="I1368">
        <v>2.4838279999999999</v>
      </c>
      <c r="J1368">
        <v>0</v>
      </c>
      <c r="K1368">
        <v>6.4699340000000003</v>
      </c>
      <c r="L1368">
        <v>-5.8076999999999997E-2</v>
      </c>
      <c r="M1368">
        <v>45.860264999999998</v>
      </c>
      <c r="N1368">
        <v>-254.73679999999999</v>
      </c>
      <c r="O1368">
        <v>1.571461</v>
      </c>
      <c r="P1368">
        <v>45.855839000000003</v>
      </c>
      <c r="Q1368">
        <v>-254.73294100000001</v>
      </c>
      <c r="R1368">
        <v>1.570541</v>
      </c>
      <c r="S1368">
        <v>0.58727799999999997</v>
      </c>
      <c r="T1368">
        <v>9.2100000000000005E-4</v>
      </c>
    </row>
    <row r="1369" spans="1:20" x14ac:dyDescent="0.25">
      <c r="A1369">
        <v>1367</v>
      </c>
      <c r="B1369">
        <v>4</v>
      </c>
      <c r="C1369" t="s">
        <v>740</v>
      </c>
      <c r="D1369" t="s">
        <v>740</v>
      </c>
      <c r="E1369" t="s">
        <v>80</v>
      </c>
      <c r="F1369">
        <v>5.7409999999999996E-3</v>
      </c>
      <c r="G1369">
        <v>269.47000000000003</v>
      </c>
      <c r="H1369">
        <v>289.178</v>
      </c>
      <c r="I1369">
        <v>2.1143619999999999</v>
      </c>
      <c r="J1369">
        <v>0</v>
      </c>
      <c r="K1369">
        <v>6.392836</v>
      </c>
      <c r="L1369">
        <v>5.8675999999999999E-2</v>
      </c>
      <c r="M1369">
        <v>45.894109999999998</v>
      </c>
      <c r="N1369">
        <v>-254.19258400000001</v>
      </c>
      <c r="O1369">
        <v>1.5710999999999999</v>
      </c>
      <c r="P1369">
        <v>45.856014000000002</v>
      </c>
      <c r="Q1369">
        <v>-254.154526</v>
      </c>
      <c r="R1369">
        <v>1.5711329999999999</v>
      </c>
      <c r="S1369">
        <v>5.3849030000000004</v>
      </c>
      <c r="T1369">
        <v>3.3000000000000003E-5</v>
      </c>
    </row>
    <row r="1370" spans="1:20" x14ac:dyDescent="0.25">
      <c r="A1370">
        <v>1368</v>
      </c>
      <c r="B1370">
        <v>4</v>
      </c>
      <c r="C1370" t="s">
        <v>740</v>
      </c>
      <c r="D1370" t="s">
        <v>740</v>
      </c>
      <c r="E1370" t="s">
        <v>80</v>
      </c>
      <c r="F1370">
        <v>1.7277000000000001E-2</v>
      </c>
      <c r="G1370">
        <v>257.06799999999998</v>
      </c>
      <c r="H1370">
        <v>229.42699999999999</v>
      </c>
      <c r="I1370">
        <v>3.3262040000000002</v>
      </c>
      <c r="J1370">
        <v>0</v>
      </c>
      <c r="K1370">
        <v>6.2934219999999996</v>
      </c>
      <c r="L1370">
        <v>5.9848999999999999E-2</v>
      </c>
      <c r="M1370">
        <v>45.859462000000001</v>
      </c>
      <c r="N1370">
        <v>-253.39128400000001</v>
      </c>
      <c r="O1370">
        <v>1.572295</v>
      </c>
      <c r="P1370">
        <v>45.855983999999999</v>
      </c>
      <c r="Q1370">
        <v>-253.39387500000001</v>
      </c>
      <c r="R1370">
        <v>1.571132</v>
      </c>
      <c r="S1370">
        <v>0.43366500000000002</v>
      </c>
      <c r="T1370">
        <v>1.1640000000000001E-3</v>
      </c>
    </row>
    <row r="1371" spans="1:20" x14ac:dyDescent="0.25">
      <c r="A1371">
        <v>1369</v>
      </c>
      <c r="B1371">
        <v>5</v>
      </c>
      <c r="C1371" t="s">
        <v>741</v>
      </c>
      <c r="D1371" t="s">
        <v>741</v>
      </c>
      <c r="E1371" t="s">
        <v>80</v>
      </c>
      <c r="F1371">
        <v>1.2848E-2</v>
      </c>
      <c r="G1371">
        <v>334.42200000000003</v>
      </c>
      <c r="H1371">
        <v>261.85899999999998</v>
      </c>
      <c r="I1371">
        <v>2.7470870000000001</v>
      </c>
      <c r="J1371">
        <v>0</v>
      </c>
      <c r="K1371">
        <v>6.2212350000000001</v>
      </c>
      <c r="L1371">
        <v>-5.9200999999999997E-2</v>
      </c>
      <c r="M1371">
        <v>45.863368999999999</v>
      </c>
      <c r="N1371">
        <v>-252.827347</v>
      </c>
      <c r="O1371">
        <v>1.5736840000000001</v>
      </c>
      <c r="P1371">
        <v>45.855716999999999</v>
      </c>
      <c r="Q1371">
        <v>-252.83109999999999</v>
      </c>
      <c r="R1371">
        <v>1.570578</v>
      </c>
      <c r="S1371">
        <v>0.85233700000000001</v>
      </c>
      <c r="T1371">
        <v>3.1059999999999998E-3</v>
      </c>
    </row>
    <row r="1372" spans="1:20" x14ac:dyDescent="0.25">
      <c r="A1372">
        <v>1370</v>
      </c>
      <c r="B1372">
        <v>5</v>
      </c>
      <c r="C1372" t="s">
        <v>741</v>
      </c>
      <c r="D1372" t="s">
        <v>741</v>
      </c>
      <c r="E1372" t="s">
        <v>80</v>
      </c>
      <c r="F1372">
        <v>2.8812999999999998E-2</v>
      </c>
      <c r="G1372">
        <v>336.04</v>
      </c>
      <c r="H1372">
        <v>276.26900000000001</v>
      </c>
      <c r="I1372">
        <v>3.1156299999999999</v>
      </c>
      <c r="J1372">
        <v>0</v>
      </c>
      <c r="K1372">
        <v>6.1501270000000003</v>
      </c>
      <c r="L1372">
        <v>5.9825999999999997E-2</v>
      </c>
      <c r="M1372">
        <v>45.858781999999998</v>
      </c>
      <c r="N1372">
        <v>-252.279606</v>
      </c>
      <c r="O1372">
        <v>1.57222</v>
      </c>
      <c r="P1372">
        <v>45.855854000000001</v>
      </c>
      <c r="Q1372">
        <v>-252.274765</v>
      </c>
      <c r="R1372">
        <v>1.5711839999999999</v>
      </c>
      <c r="S1372">
        <v>0.56575299999999995</v>
      </c>
      <c r="T1372">
        <v>1.036E-3</v>
      </c>
    </row>
    <row r="1373" spans="1:20" x14ac:dyDescent="0.25">
      <c r="A1373">
        <v>1371</v>
      </c>
      <c r="B1373">
        <v>5</v>
      </c>
      <c r="C1373" t="s">
        <v>741</v>
      </c>
      <c r="D1373" t="s">
        <v>741</v>
      </c>
      <c r="E1373" t="s">
        <v>80</v>
      </c>
      <c r="F1373">
        <v>2.5745000000000001E-2</v>
      </c>
      <c r="G1373">
        <v>711.49599999999998</v>
      </c>
      <c r="H1373">
        <v>353.42700000000002</v>
      </c>
      <c r="I1373">
        <v>2.5702790000000002</v>
      </c>
      <c r="J1373">
        <v>0</v>
      </c>
      <c r="K1373">
        <v>6.0793629999999999</v>
      </c>
      <c r="L1373">
        <v>-6.0097999999999999E-2</v>
      </c>
      <c r="M1373">
        <v>45.854517999999999</v>
      </c>
      <c r="N1373">
        <v>-251.72463400000001</v>
      </c>
      <c r="O1373">
        <v>1.5700259999999999</v>
      </c>
      <c r="P1373">
        <v>45.855590999999997</v>
      </c>
      <c r="Q1373">
        <v>-251.72474700000001</v>
      </c>
      <c r="R1373">
        <v>1.570586</v>
      </c>
      <c r="S1373">
        <v>0.10785699999999999</v>
      </c>
      <c r="T1373">
        <v>5.6099999999999998E-4</v>
      </c>
    </row>
    <row r="1374" spans="1:20" x14ac:dyDescent="0.25">
      <c r="A1374">
        <v>1372</v>
      </c>
      <c r="B1374">
        <v>6</v>
      </c>
      <c r="C1374" t="s">
        <v>742</v>
      </c>
      <c r="D1374" t="s">
        <v>742</v>
      </c>
      <c r="E1374" t="s">
        <v>80</v>
      </c>
      <c r="F1374">
        <v>1.2884E-2</v>
      </c>
      <c r="G1374">
        <v>408.971</v>
      </c>
      <c r="H1374">
        <v>287.15300000000002</v>
      </c>
      <c r="I1374">
        <v>4.4528319999999999</v>
      </c>
      <c r="J1374">
        <v>0</v>
      </c>
      <c r="K1374">
        <v>5.9850960000000004</v>
      </c>
      <c r="L1374">
        <v>-6.0333999999999999E-2</v>
      </c>
      <c r="M1374">
        <v>45.849505999999998</v>
      </c>
      <c r="N1374">
        <v>-250.99884399999999</v>
      </c>
      <c r="O1374">
        <v>1.569814</v>
      </c>
      <c r="P1374">
        <v>45.855457000000001</v>
      </c>
      <c r="Q1374">
        <v>-251.00138899999999</v>
      </c>
      <c r="R1374">
        <v>1.5706340000000001</v>
      </c>
      <c r="S1374">
        <v>0.64726799999999995</v>
      </c>
      <c r="T1374">
        <v>8.1999999999999998E-4</v>
      </c>
    </row>
    <row r="1375" spans="1:20" x14ac:dyDescent="0.25">
      <c r="A1375">
        <v>1373</v>
      </c>
      <c r="B1375">
        <v>5</v>
      </c>
      <c r="C1375" t="s">
        <v>743</v>
      </c>
      <c r="D1375" t="s">
        <v>743</v>
      </c>
      <c r="E1375" t="s">
        <v>80</v>
      </c>
      <c r="F1375">
        <v>4.0300000000000002E-2</v>
      </c>
      <c r="G1375">
        <v>400.17899999999997</v>
      </c>
      <c r="H1375">
        <v>384.38099999999997</v>
      </c>
      <c r="I1375">
        <v>3.0134400000000001</v>
      </c>
      <c r="J1375">
        <v>0</v>
      </c>
      <c r="K1375">
        <v>5.9156620000000002</v>
      </c>
      <c r="L1375">
        <v>6.1440000000000002E-3</v>
      </c>
      <c r="M1375">
        <v>45.877384999999997</v>
      </c>
      <c r="N1375">
        <v>-250.483949</v>
      </c>
      <c r="O1375">
        <v>1.5731310000000001</v>
      </c>
      <c r="P1375">
        <v>45.858162</v>
      </c>
      <c r="Q1375">
        <v>-250.46627799999999</v>
      </c>
      <c r="R1375">
        <v>1.568945</v>
      </c>
      <c r="S1375">
        <v>2.6111110000000002</v>
      </c>
      <c r="T1375">
        <v>4.1859999999999996E-3</v>
      </c>
    </row>
    <row r="1376" spans="1:20" x14ac:dyDescent="0.25">
      <c r="A1376">
        <v>1374</v>
      </c>
      <c r="B1376">
        <v>5</v>
      </c>
      <c r="C1376" t="s">
        <v>743</v>
      </c>
      <c r="D1376" t="s">
        <v>743</v>
      </c>
      <c r="E1376" t="s">
        <v>80</v>
      </c>
      <c r="F1376">
        <v>2.6145999999999999E-2</v>
      </c>
      <c r="G1376">
        <v>346.29399999999998</v>
      </c>
      <c r="H1376">
        <v>373.09</v>
      </c>
      <c r="I1376">
        <v>3.461357</v>
      </c>
      <c r="J1376">
        <v>0</v>
      </c>
      <c r="K1376">
        <v>5.863804</v>
      </c>
      <c r="L1376">
        <v>-0.123877</v>
      </c>
      <c r="M1376">
        <v>45.874054999999998</v>
      </c>
      <c r="N1376">
        <v>-249.934721</v>
      </c>
      <c r="O1376">
        <v>1.560227</v>
      </c>
      <c r="P1376">
        <v>45.865803</v>
      </c>
      <c r="Q1376">
        <v>-249.9366</v>
      </c>
      <c r="R1376">
        <v>1.562772</v>
      </c>
      <c r="S1376">
        <v>0.84631100000000004</v>
      </c>
      <c r="T1376">
        <v>2.545E-3</v>
      </c>
    </row>
    <row r="1377" spans="1:20" x14ac:dyDescent="0.25">
      <c r="A1377">
        <v>1375</v>
      </c>
      <c r="B1377">
        <v>5</v>
      </c>
      <c r="C1377" t="s">
        <v>743</v>
      </c>
      <c r="D1377" t="s">
        <v>743</v>
      </c>
      <c r="E1377" t="s">
        <v>80</v>
      </c>
      <c r="F1377">
        <v>7.5995999999999994E-2</v>
      </c>
      <c r="G1377">
        <v>318.30200000000002</v>
      </c>
      <c r="H1377">
        <v>238.57400000000001</v>
      </c>
      <c r="I1377">
        <v>4.3221150000000002</v>
      </c>
      <c r="J1377">
        <v>0</v>
      </c>
      <c r="K1377">
        <v>5.7979380000000003</v>
      </c>
      <c r="L1377">
        <v>-0.111844</v>
      </c>
      <c r="M1377">
        <v>45.891424000000001</v>
      </c>
      <c r="N1377">
        <v>-249.25035299999999</v>
      </c>
      <c r="O1377">
        <v>1.5564260000000001</v>
      </c>
      <c r="P1377">
        <v>45.879958999999999</v>
      </c>
      <c r="Q1377">
        <v>-249.237167</v>
      </c>
      <c r="R1377">
        <v>1.556017</v>
      </c>
      <c r="S1377">
        <v>1.747263</v>
      </c>
      <c r="T1377">
        <v>4.0900000000000002E-4</v>
      </c>
    </row>
    <row r="1378" spans="1:20" x14ac:dyDescent="0.25">
      <c r="A1378">
        <v>1376</v>
      </c>
      <c r="B1378">
        <v>5</v>
      </c>
      <c r="C1378" t="s">
        <v>743</v>
      </c>
      <c r="D1378" t="s">
        <v>743</v>
      </c>
      <c r="E1378" t="s">
        <v>80</v>
      </c>
      <c r="F1378">
        <v>2.2030000000000001E-2</v>
      </c>
      <c r="G1378">
        <v>908.928</v>
      </c>
      <c r="H1378">
        <v>642.245</v>
      </c>
      <c r="I1378">
        <v>3.0114679999999998</v>
      </c>
      <c r="J1378">
        <v>0</v>
      </c>
      <c r="K1378">
        <v>5.7359390000000001</v>
      </c>
      <c r="L1378">
        <v>2.1864999999999999E-2</v>
      </c>
      <c r="M1378">
        <v>45.849297999999997</v>
      </c>
      <c r="N1378">
        <v>-248.71399</v>
      </c>
      <c r="O1378">
        <v>1.54918</v>
      </c>
      <c r="P1378">
        <v>45.892474999999997</v>
      </c>
      <c r="Q1378">
        <v>-248.718491</v>
      </c>
      <c r="R1378">
        <v>1.5526409999999999</v>
      </c>
      <c r="S1378">
        <v>4.3410539999999997</v>
      </c>
      <c r="T1378">
        <v>3.4610000000000001E-3</v>
      </c>
    </row>
    <row r="1379" spans="1:20" x14ac:dyDescent="0.25">
      <c r="A1379">
        <v>1377</v>
      </c>
      <c r="B1379">
        <v>5</v>
      </c>
      <c r="C1379" t="s">
        <v>743</v>
      </c>
      <c r="D1379" t="s">
        <v>743</v>
      </c>
      <c r="E1379" t="s">
        <v>80</v>
      </c>
      <c r="F1379">
        <v>3.8893999999999998E-2</v>
      </c>
      <c r="G1379">
        <v>735.24699999999996</v>
      </c>
      <c r="H1379">
        <v>472.36</v>
      </c>
      <c r="I1379">
        <v>2.7762920000000002</v>
      </c>
      <c r="J1379">
        <v>0</v>
      </c>
      <c r="K1379">
        <v>5.6614170000000001</v>
      </c>
      <c r="L1379">
        <v>-9.4591999999999996E-2</v>
      </c>
      <c r="M1379">
        <v>45.899610000000003</v>
      </c>
      <c r="N1379">
        <v>-248.24025499999999</v>
      </c>
      <c r="O1379">
        <v>1.5443960000000001</v>
      </c>
      <c r="P1379">
        <v>45.905579000000003</v>
      </c>
      <c r="Q1379">
        <v>-248.206085</v>
      </c>
      <c r="R1379">
        <v>1.548827</v>
      </c>
      <c r="S1379">
        <v>3.468696</v>
      </c>
      <c r="T1379">
        <v>4.431E-3</v>
      </c>
    </row>
    <row r="1380" spans="1:20" x14ac:dyDescent="0.25">
      <c r="A1380">
        <v>1378</v>
      </c>
      <c r="B1380">
        <v>5</v>
      </c>
      <c r="C1380" t="s">
        <v>743</v>
      </c>
      <c r="D1380" t="s">
        <v>743</v>
      </c>
      <c r="E1380" t="s">
        <v>80</v>
      </c>
      <c r="F1380">
        <v>3.5106999999999999E-2</v>
      </c>
      <c r="G1380">
        <v>321.13499999999999</v>
      </c>
      <c r="H1380">
        <v>411.84399999999999</v>
      </c>
      <c r="I1380">
        <v>3.546621</v>
      </c>
      <c r="J1380">
        <v>0</v>
      </c>
      <c r="K1380">
        <v>5.5509959999999996</v>
      </c>
      <c r="L1380">
        <v>-0.17530100000000001</v>
      </c>
      <c r="M1380">
        <v>45.951811999999997</v>
      </c>
      <c r="N1380">
        <v>-247.55140900000001</v>
      </c>
      <c r="O1380">
        <v>1.5440860000000001</v>
      </c>
      <c r="P1380">
        <v>45.928051000000004</v>
      </c>
      <c r="Q1380">
        <v>-247.534042</v>
      </c>
      <c r="R1380">
        <v>1.5422560000000001</v>
      </c>
      <c r="S1380">
        <v>2.9430830000000001</v>
      </c>
      <c r="T1380">
        <v>1.83E-3</v>
      </c>
    </row>
    <row r="1381" spans="1:20" x14ac:dyDescent="0.25">
      <c r="A1381">
        <v>1379</v>
      </c>
      <c r="B1381">
        <v>6</v>
      </c>
      <c r="C1381" t="s">
        <v>744</v>
      </c>
      <c r="D1381" t="s">
        <v>744</v>
      </c>
      <c r="E1381" t="s">
        <v>80</v>
      </c>
      <c r="F1381">
        <v>5.2756999999999998E-2</v>
      </c>
      <c r="G1381">
        <v>456.55700000000002</v>
      </c>
      <c r="H1381">
        <v>321.86900000000003</v>
      </c>
      <c r="I1381">
        <v>4.0078459999999998</v>
      </c>
      <c r="J1381">
        <v>0</v>
      </c>
      <c r="K1381">
        <v>5.4826280000000001</v>
      </c>
      <c r="L1381">
        <v>-7.3805999999999997E-2</v>
      </c>
      <c r="M1381">
        <v>45.943708999999998</v>
      </c>
      <c r="N1381">
        <v>-247.01531800000001</v>
      </c>
      <c r="O1381">
        <v>1.5294970000000001</v>
      </c>
      <c r="P1381">
        <v>45.956561999999998</v>
      </c>
      <c r="Q1381">
        <v>-247.038757</v>
      </c>
      <c r="R1381">
        <v>1.53101</v>
      </c>
      <c r="S1381">
        <v>2.6731829999999999</v>
      </c>
      <c r="T1381">
        <v>1.513E-3</v>
      </c>
    </row>
    <row r="1382" spans="1:20" x14ac:dyDescent="0.25">
      <c r="A1382">
        <v>1380</v>
      </c>
      <c r="B1382">
        <v>6</v>
      </c>
      <c r="C1382" t="s">
        <v>744</v>
      </c>
      <c r="D1382" t="s">
        <v>744</v>
      </c>
      <c r="E1382" t="s">
        <v>80</v>
      </c>
      <c r="F1382">
        <v>1.3559E-2</v>
      </c>
      <c r="G1382">
        <v>698.76900000000001</v>
      </c>
      <c r="H1382">
        <v>469.97500000000002</v>
      </c>
      <c r="I1382">
        <v>3.3192620000000002</v>
      </c>
      <c r="J1382">
        <v>0</v>
      </c>
      <c r="K1382">
        <v>5.4070580000000001</v>
      </c>
      <c r="L1382">
        <v>-0.32682899999999998</v>
      </c>
      <c r="M1382">
        <v>45.998578999999999</v>
      </c>
      <c r="N1382">
        <v>-246.55430799999999</v>
      </c>
      <c r="O1382">
        <v>1.5144280000000001</v>
      </c>
      <c r="P1382">
        <v>45.994942000000002</v>
      </c>
      <c r="Q1382">
        <v>-246.55007900000001</v>
      </c>
      <c r="R1382">
        <v>1.5143800000000001</v>
      </c>
      <c r="S1382">
        <v>0.55780099999999999</v>
      </c>
      <c r="T1382">
        <v>4.8999999999999998E-5</v>
      </c>
    </row>
    <row r="1383" spans="1:20" x14ac:dyDescent="0.25">
      <c r="A1383">
        <v>1381</v>
      </c>
      <c r="B1383">
        <v>6</v>
      </c>
      <c r="C1383" t="s">
        <v>744</v>
      </c>
      <c r="D1383" t="s">
        <v>744</v>
      </c>
      <c r="E1383" t="s">
        <v>80</v>
      </c>
      <c r="F1383">
        <v>1.2758E-2</v>
      </c>
      <c r="G1383">
        <v>382.10399999999998</v>
      </c>
      <c r="H1383">
        <v>278.13</v>
      </c>
      <c r="I1383">
        <v>5.6292650000000002</v>
      </c>
      <c r="J1383">
        <v>0</v>
      </c>
      <c r="K1383">
        <v>5.5332970000000001</v>
      </c>
      <c r="L1383">
        <v>-0.41725499999999999</v>
      </c>
      <c r="M1383">
        <v>46.101762000000001</v>
      </c>
      <c r="N1383">
        <v>-245.92699999999999</v>
      </c>
      <c r="O1383">
        <v>1.4738629999999999</v>
      </c>
      <c r="P1383">
        <v>46.085490999999998</v>
      </c>
      <c r="Q1383">
        <v>-245.90252699999999</v>
      </c>
      <c r="R1383">
        <v>1.4730829999999999</v>
      </c>
      <c r="S1383">
        <v>2.9388429999999999</v>
      </c>
      <c r="T1383">
        <v>7.7999999999999999E-4</v>
      </c>
    </row>
    <row r="1384" spans="1:20" x14ac:dyDescent="0.25">
      <c r="A1384">
        <v>1382</v>
      </c>
      <c r="B1384">
        <v>6</v>
      </c>
      <c r="C1384" t="s">
        <v>744</v>
      </c>
      <c r="D1384" t="s">
        <v>744</v>
      </c>
      <c r="E1384" t="s">
        <v>80</v>
      </c>
      <c r="F1384">
        <v>2.4070999999999999E-2</v>
      </c>
      <c r="G1384">
        <v>365.512</v>
      </c>
      <c r="H1384">
        <v>368.38900000000001</v>
      </c>
      <c r="I1384">
        <v>5.4894540000000003</v>
      </c>
      <c r="J1384">
        <v>0</v>
      </c>
      <c r="K1384">
        <v>5.7971750000000002</v>
      </c>
      <c r="L1384">
        <v>-0.46882200000000002</v>
      </c>
      <c r="M1384">
        <v>46.186149</v>
      </c>
      <c r="N1384">
        <v>-245.40201300000001</v>
      </c>
      <c r="O1384">
        <v>1.432914</v>
      </c>
      <c r="P1384">
        <v>46.186680000000003</v>
      </c>
      <c r="Q1384">
        <v>-245.400848</v>
      </c>
      <c r="R1384">
        <v>1.4325969999999999</v>
      </c>
      <c r="S1384">
        <v>0.12796299999999999</v>
      </c>
      <c r="T1384">
        <v>3.1700000000000001E-4</v>
      </c>
    </row>
    <row r="1385" spans="1:20" x14ac:dyDescent="0.25">
      <c r="A1385">
        <v>1383</v>
      </c>
      <c r="B1385">
        <v>6</v>
      </c>
      <c r="C1385" t="s">
        <v>744</v>
      </c>
      <c r="D1385" t="s">
        <v>744</v>
      </c>
      <c r="E1385" t="s">
        <v>80</v>
      </c>
      <c r="F1385">
        <v>1.8762999999999998E-2</v>
      </c>
      <c r="G1385">
        <v>396.59899999999999</v>
      </c>
      <c r="H1385">
        <v>347.69299999999998</v>
      </c>
      <c r="I1385">
        <v>6.0788859999999998</v>
      </c>
      <c r="J1385">
        <v>0</v>
      </c>
      <c r="K1385">
        <v>6.1853720000000001</v>
      </c>
      <c r="L1385">
        <v>-0.629131</v>
      </c>
      <c r="M1385">
        <v>46.346975</v>
      </c>
      <c r="N1385">
        <v>-244.90842799999999</v>
      </c>
      <c r="O1385">
        <v>1.383953</v>
      </c>
      <c r="P1385">
        <v>46.322937000000003</v>
      </c>
      <c r="Q1385">
        <v>-244.87496899999999</v>
      </c>
      <c r="R1385">
        <v>1.383724</v>
      </c>
      <c r="S1385">
        <v>4.119821</v>
      </c>
      <c r="T1385">
        <v>2.2900000000000001E-4</v>
      </c>
    </row>
    <row r="1386" spans="1:20" x14ac:dyDescent="0.25">
      <c r="A1386">
        <v>1384</v>
      </c>
      <c r="B1386">
        <v>6</v>
      </c>
      <c r="C1386" t="s">
        <v>744</v>
      </c>
      <c r="D1386" t="s">
        <v>744</v>
      </c>
      <c r="E1386" t="s">
        <v>80</v>
      </c>
      <c r="F1386">
        <v>4.0260000000000001E-3</v>
      </c>
      <c r="G1386">
        <v>769.73099999999999</v>
      </c>
      <c r="H1386">
        <v>580.25800000000004</v>
      </c>
      <c r="I1386">
        <v>6.643465</v>
      </c>
      <c r="J1386">
        <v>0</v>
      </c>
      <c r="K1386">
        <v>6.6137319999999997</v>
      </c>
      <c r="L1386">
        <v>-0.64292700000000003</v>
      </c>
      <c r="M1386">
        <v>46.496409999999997</v>
      </c>
      <c r="N1386">
        <v>-244.319489</v>
      </c>
      <c r="O1386">
        <v>1.327558</v>
      </c>
      <c r="P1386">
        <v>46.501185999999997</v>
      </c>
      <c r="Q1386">
        <v>-244.321945</v>
      </c>
      <c r="R1386">
        <v>1.3282620000000001</v>
      </c>
      <c r="S1386">
        <v>0.53703299999999998</v>
      </c>
      <c r="T1386">
        <v>7.0299999999999996E-4</v>
      </c>
    </row>
    <row r="1387" spans="1:20" x14ac:dyDescent="0.25">
      <c r="A1387">
        <v>1385</v>
      </c>
      <c r="B1387">
        <v>6</v>
      </c>
      <c r="C1387" t="s">
        <v>744</v>
      </c>
      <c r="D1387" t="s">
        <v>744</v>
      </c>
      <c r="E1387" t="s">
        <v>80</v>
      </c>
      <c r="F1387">
        <v>9.1274999999999995E-2</v>
      </c>
      <c r="G1387">
        <v>408.64600000000002</v>
      </c>
      <c r="H1387">
        <v>272.505</v>
      </c>
      <c r="I1387">
        <v>8.2109909999999999</v>
      </c>
      <c r="J1387">
        <v>0</v>
      </c>
      <c r="K1387">
        <v>7.0474800000000002</v>
      </c>
      <c r="L1387">
        <v>-0.88132200000000005</v>
      </c>
      <c r="M1387">
        <v>46.736103999999997</v>
      </c>
      <c r="N1387">
        <v>-243.757068</v>
      </c>
      <c r="O1387">
        <v>1.2564569999999999</v>
      </c>
      <c r="P1387">
        <v>46.737434</v>
      </c>
      <c r="Q1387">
        <v>-243.747849</v>
      </c>
      <c r="R1387">
        <v>1.2568410000000001</v>
      </c>
      <c r="S1387">
        <v>0.93150299999999997</v>
      </c>
      <c r="T1387">
        <v>3.8400000000000001E-4</v>
      </c>
    </row>
    <row r="1388" spans="1:20" x14ac:dyDescent="0.25">
      <c r="A1388">
        <v>1386</v>
      </c>
      <c r="B1388">
        <v>6</v>
      </c>
      <c r="C1388" t="s">
        <v>744</v>
      </c>
      <c r="D1388" t="s">
        <v>744</v>
      </c>
      <c r="E1388" t="s">
        <v>80</v>
      </c>
      <c r="F1388">
        <v>2.3238000000000002E-2</v>
      </c>
      <c r="G1388">
        <v>380.42099999999999</v>
      </c>
      <c r="H1388">
        <v>322.637</v>
      </c>
      <c r="I1388">
        <v>12.379977</v>
      </c>
      <c r="J1388">
        <v>0</v>
      </c>
      <c r="K1388">
        <v>7.5180069999999999</v>
      </c>
      <c r="L1388">
        <v>-1.167926</v>
      </c>
      <c r="M1388">
        <v>47.192503000000002</v>
      </c>
      <c r="N1388">
        <v>-243.01182299999999</v>
      </c>
      <c r="O1388">
        <v>1.140895</v>
      </c>
      <c r="P1388">
        <v>47.157097</v>
      </c>
      <c r="Q1388">
        <v>-242.97045900000001</v>
      </c>
      <c r="R1388">
        <v>1.1390720000000001</v>
      </c>
      <c r="S1388">
        <v>5.4447580000000002</v>
      </c>
      <c r="T1388">
        <v>1.823E-3</v>
      </c>
    </row>
    <row r="1389" spans="1:20" x14ac:dyDescent="0.25">
      <c r="A1389">
        <v>1387</v>
      </c>
      <c r="B1389">
        <v>6</v>
      </c>
      <c r="C1389" t="s">
        <v>744</v>
      </c>
      <c r="D1389" t="s">
        <v>744</v>
      </c>
      <c r="E1389" t="s">
        <v>80</v>
      </c>
      <c r="F1389">
        <v>3.6065E-2</v>
      </c>
      <c r="G1389">
        <v>409.83499999999998</v>
      </c>
      <c r="H1389">
        <v>269.51</v>
      </c>
      <c r="I1389">
        <v>12.614971000000001</v>
      </c>
      <c r="J1389">
        <v>0</v>
      </c>
      <c r="K1389">
        <v>7.7771790000000003</v>
      </c>
      <c r="L1389">
        <v>-1.3892409999999999</v>
      </c>
      <c r="M1389">
        <v>47.568629000000001</v>
      </c>
      <c r="N1389">
        <v>-242.43922499999999</v>
      </c>
      <c r="O1389">
        <v>1.018251</v>
      </c>
      <c r="P1389">
        <v>47.572761999999997</v>
      </c>
      <c r="Q1389">
        <v>-242.414413</v>
      </c>
      <c r="R1389">
        <v>1.0205360000000001</v>
      </c>
      <c r="S1389">
        <v>2.5153439999999998</v>
      </c>
      <c r="T1389">
        <v>2.2850000000000001E-3</v>
      </c>
    </row>
    <row r="1390" spans="1:20" x14ac:dyDescent="0.25">
      <c r="A1390">
        <v>1388</v>
      </c>
      <c r="B1390">
        <v>6</v>
      </c>
      <c r="C1390" t="s">
        <v>174</v>
      </c>
      <c r="D1390" t="s">
        <v>174</v>
      </c>
      <c r="E1390" t="s">
        <v>80</v>
      </c>
      <c r="F1390">
        <v>8.208E-3</v>
      </c>
      <c r="G1390">
        <v>413.74900000000002</v>
      </c>
      <c r="H1390">
        <v>340.27699999999999</v>
      </c>
      <c r="I1390">
        <v>14.019786</v>
      </c>
      <c r="J1390">
        <v>0</v>
      </c>
      <c r="K1390">
        <v>7.8931480000000001</v>
      </c>
      <c r="L1390">
        <v>-1.6368910000000001</v>
      </c>
      <c r="M1390">
        <v>48.095857000000002</v>
      </c>
      <c r="N1390">
        <v>-241.94518400000001</v>
      </c>
      <c r="O1390">
        <v>0.88448300000000002</v>
      </c>
      <c r="P1390">
        <v>48.075825000000002</v>
      </c>
      <c r="Q1390">
        <v>-241.90763899999999</v>
      </c>
      <c r="R1390">
        <v>0.88211399999999995</v>
      </c>
      <c r="S1390">
        <v>4.2555160000000001</v>
      </c>
      <c r="T1390">
        <v>2.369E-3</v>
      </c>
    </row>
    <row r="1391" spans="1:20" x14ac:dyDescent="0.25">
      <c r="A1391">
        <v>1389</v>
      </c>
      <c r="B1391">
        <v>6</v>
      </c>
      <c r="C1391" t="s">
        <v>174</v>
      </c>
      <c r="D1391" t="s">
        <v>174</v>
      </c>
      <c r="E1391" t="s">
        <v>80</v>
      </c>
      <c r="F1391">
        <v>4.8549000000000002E-2</v>
      </c>
      <c r="G1391">
        <v>486.48899999999998</v>
      </c>
      <c r="H1391">
        <v>422.488</v>
      </c>
      <c r="I1391">
        <v>16.375008000000001</v>
      </c>
      <c r="J1391">
        <v>0</v>
      </c>
      <c r="K1391">
        <v>7.8253110000000001</v>
      </c>
      <c r="L1391">
        <v>-1.70502</v>
      </c>
      <c r="M1391">
        <v>48.646296</v>
      </c>
      <c r="N1391">
        <v>-241.499393</v>
      </c>
      <c r="O1391">
        <v>0.72956600000000005</v>
      </c>
      <c r="P1391">
        <v>48.649563000000001</v>
      </c>
      <c r="Q1391">
        <v>-241.48230000000001</v>
      </c>
      <c r="R1391">
        <v>0.72994400000000004</v>
      </c>
      <c r="S1391">
        <v>1.740213</v>
      </c>
      <c r="T1391">
        <v>3.7800000000000003E-4</v>
      </c>
    </row>
    <row r="1392" spans="1:20" x14ac:dyDescent="0.25">
      <c r="A1392">
        <v>1390</v>
      </c>
      <c r="B1392">
        <v>6</v>
      </c>
      <c r="C1392" t="s">
        <v>174</v>
      </c>
      <c r="D1392" t="s">
        <v>174</v>
      </c>
      <c r="E1392" t="s">
        <v>80</v>
      </c>
      <c r="F1392">
        <v>2.0936E-2</v>
      </c>
      <c r="G1392">
        <v>365.35599999999999</v>
      </c>
      <c r="H1392">
        <v>292.95299999999997</v>
      </c>
      <c r="I1392">
        <v>20.596558000000002</v>
      </c>
      <c r="J1392">
        <v>0</v>
      </c>
      <c r="K1392">
        <v>7.8205840000000002</v>
      </c>
      <c r="L1392">
        <v>-1.6275710000000001</v>
      </c>
      <c r="M1392">
        <v>49.491760999999997</v>
      </c>
      <c r="N1392">
        <v>-241.07512500000001</v>
      </c>
      <c r="O1392">
        <v>0.52494600000000002</v>
      </c>
      <c r="P1392">
        <v>49.494373000000003</v>
      </c>
      <c r="Q1392">
        <v>-241.05891399999999</v>
      </c>
      <c r="R1392">
        <v>0.52478100000000005</v>
      </c>
      <c r="S1392">
        <v>1.6420189999999999</v>
      </c>
      <c r="T1392">
        <v>1.65E-4</v>
      </c>
    </row>
    <row r="1393" spans="1:20" x14ac:dyDescent="0.25">
      <c r="A1393">
        <v>1391</v>
      </c>
      <c r="B1393">
        <v>6</v>
      </c>
      <c r="C1393" t="s">
        <v>174</v>
      </c>
      <c r="D1393" t="s">
        <v>174</v>
      </c>
      <c r="E1393" t="s">
        <v>80</v>
      </c>
      <c r="F1393">
        <v>9.4289999999999999E-3</v>
      </c>
      <c r="G1393">
        <v>703.86699999999996</v>
      </c>
      <c r="H1393">
        <v>388.14100000000002</v>
      </c>
      <c r="I1393">
        <v>14.483409</v>
      </c>
      <c r="J1393">
        <v>0</v>
      </c>
      <c r="K1393">
        <v>7.8994600000000004</v>
      </c>
      <c r="L1393">
        <v>-1.524656</v>
      </c>
      <c r="M1393">
        <v>50.162641000000001</v>
      </c>
      <c r="N1393">
        <v>-240.86050800000001</v>
      </c>
      <c r="O1393">
        <v>0.38178200000000001</v>
      </c>
      <c r="P1393">
        <v>50.173050000000003</v>
      </c>
      <c r="Q1393">
        <v>-240.84350599999999</v>
      </c>
      <c r="R1393">
        <v>0.38218600000000003</v>
      </c>
      <c r="S1393">
        <v>1.9935499999999999</v>
      </c>
      <c r="T1393">
        <v>4.0400000000000001E-4</v>
      </c>
    </row>
    <row r="1394" spans="1:20" x14ac:dyDescent="0.25">
      <c r="A1394">
        <v>1392</v>
      </c>
      <c r="B1394">
        <v>6</v>
      </c>
      <c r="C1394" t="s">
        <v>174</v>
      </c>
      <c r="D1394" t="s">
        <v>174</v>
      </c>
      <c r="E1394" t="s">
        <v>80</v>
      </c>
      <c r="F1394">
        <v>2.8258999999999999E-2</v>
      </c>
      <c r="G1394">
        <v>731.42899999999997</v>
      </c>
      <c r="H1394">
        <v>445.37599999999998</v>
      </c>
      <c r="I1394">
        <v>12.832034999999999</v>
      </c>
      <c r="J1394">
        <v>0</v>
      </c>
      <c r="K1394">
        <v>8.0404409999999995</v>
      </c>
      <c r="L1394">
        <v>-1.1909879999999999</v>
      </c>
      <c r="M1394">
        <v>50.902810000000002</v>
      </c>
      <c r="N1394">
        <v>-240.669104</v>
      </c>
      <c r="O1394">
        <v>0.26667299999999999</v>
      </c>
      <c r="P1394">
        <v>50.880585000000004</v>
      </c>
      <c r="Q1394">
        <v>-240.698868</v>
      </c>
      <c r="R1394">
        <v>0.26171299999999997</v>
      </c>
      <c r="S1394">
        <v>3.714677</v>
      </c>
      <c r="T1394">
        <v>4.96E-3</v>
      </c>
    </row>
    <row r="1395" spans="1:20" x14ac:dyDescent="0.25">
      <c r="A1395">
        <v>1393</v>
      </c>
      <c r="B1395">
        <v>6</v>
      </c>
      <c r="C1395" t="s">
        <v>174</v>
      </c>
      <c r="D1395" t="s">
        <v>174</v>
      </c>
      <c r="E1395" t="s">
        <v>80</v>
      </c>
      <c r="F1395">
        <v>2.4917999999999999E-2</v>
      </c>
      <c r="G1395">
        <v>550.51199999999994</v>
      </c>
      <c r="H1395">
        <v>337.94099999999997</v>
      </c>
      <c r="I1395">
        <v>11.524113</v>
      </c>
      <c r="J1395">
        <v>0</v>
      </c>
      <c r="K1395">
        <v>8.0827439999999999</v>
      </c>
      <c r="L1395">
        <v>-1.0375540000000001</v>
      </c>
      <c r="M1395">
        <v>51.588318999999998</v>
      </c>
      <c r="N1395">
        <v>-240.62128000000001</v>
      </c>
      <c r="O1395">
        <v>0.16189600000000001</v>
      </c>
      <c r="P1395">
        <v>51.604027000000002</v>
      </c>
      <c r="Q1395">
        <v>-240.61251799999999</v>
      </c>
      <c r="R1395">
        <v>0.16286999999999999</v>
      </c>
      <c r="S1395">
        <v>1.798603</v>
      </c>
      <c r="T1395">
        <v>9.7400000000000004E-4</v>
      </c>
    </row>
    <row r="1396" spans="1:20" x14ac:dyDescent="0.25">
      <c r="A1396">
        <v>1394</v>
      </c>
      <c r="B1396">
        <v>6</v>
      </c>
      <c r="C1396" t="s">
        <v>174</v>
      </c>
      <c r="D1396" t="s">
        <v>174</v>
      </c>
      <c r="E1396" t="s">
        <v>80</v>
      </c>
      <c r="F1396">
        <v>3.7447000000000001E-2</v>
      </c>
      <c r="G1396">
        <v>450.85500000000002</v>
      </c>
      <c r="H1396">
        <v>260.33199999999999</v>
      </c>
      <c r="I1396">
        <v>9.6001010000000004</v>
      </c>
      <c r="J1396">
        <v>0</v>
      </c>
      <c r="K1396">
        <v>8.1134789999999999</v>
      </c>
      <c r="L1396">
        <v>-0.62243199999999999</v>
      </c>
      <c r="M1396">
        <v>52.303282000000003</v>
      </c>
      <c r="N1396">
        <v>-240.606019</v>
      </c>
      <c r="O1396">
        <v>8.5514000000000007E-2</v>
      </c>
      <c r="P1396">
        <v>52.333027000000001</v>
      </c>
      <c r="Q1396">
        <v>-240.57054099999999</v>
      </c>
      <c r="R1396">
        <v>8.8908000000000001E-2</v>
      </c>
      <c r="S1396">
        <v>4.6297290000000002</v>
      </c>
      <c r="T1396">
        <v>3.3930000000000002E-3</v>
      </c>
    </row>
    <row r="1397" spans="1:20" x14ac:dyDescent="0.25">
      <c r="A1397">
        <v>1395</v>
      </c>
      <c r="B1397">
        <v>6</v>
      </c>
      <c r="C1397" t="s">
        <v>174</v>
      </c>
      <c r="D1397" t="s">
        <v>174</v>
      </c>
      <c r="E1397" t="s">
        <v>80</v>
      </c>
      <c r="F1397">
        <v>2.3127999999999999E-2</v>
      </c>
      <c r="G1397">
        <v>381.863</v>
      </c>
      <c r="H1397">
        <v>376.51400000000001</v>
      </c>
      <c r="I1397">
        <v>9.3960640000000009</v>
      </c>
      <c r="J1397">
        <v>0</v>
      </c>
      <c r="K1397">
        <v>8.0607360000000003</v>
      </c>
      <c r="L1397">
        <v>-0.33755499999999999</v>
      </c>
      <c r="M1397">
        <v>53.303345999999998</v>
      </c>
      <c r="N1397">
        <v>-240.57241500000001</v>
      </c>
      <c r="O1397">
        <v>2.7536000000000001E-2</v>
      </c>
      <c r="P1397">
        <v>53.303370999999999</v>
      </c>
      <c r="Q1397">
        <v>-240.551346</v>
      </c>
      <c r="R1397">
        <v>2.9072000000000001E-2</v>
      </c>
      <c r="S1397">
        <v>2.1069040000000001</v>
      </c>
      <c r="T1397">
        <v>1.536E-3</v>
      </c>
    </row>
    <row r="1398" spans="1:20" x14ac:dyDescent="0.25">
      <c r="A1398">
        <v>1396</v>
      </c>
      <c r="B1398">
        <v>6</v>
      </c>
      <c r="C1398" t="s">
        <v>174</v>
      </c>
      <c r="D1398" t="s">
        <v>174</v>
      </c>
      <c r="E1398" t="s">
        <v>80</v>
      </c>
      <c r="F1398">
        <v>3.1752000000000002E-2</v>
      </c>
      <c r="G1398">
        <v>397.01799999999997</v>
      </c>
      <c r="H1398">
        <v>290.48399999999998</v>
      </c>
      <c r="I1398">
        <v>6.2749230000000003</v>
      </c>
      <c r="J1398">
        <v>0</v>
      </c>
      <c r="K1398">
        <v>8.0221529999999994</v>
      </c>
      <c r="L1398">
        <v>-0.315106</v>
      </c>
      <c r="M1398">
        <v>53.969048999999998</v>
      </c>
      <c r="N1398">
        <v>-240.56999099999999</v>
      </c>
      <c r="O1398">
        <v>-4.5830000000000003E-3</v>
      </c>
      <c r="P1398">
        <v>54.026767999999997</v>
      </c>
      <c r="Q1398">
        <v>-240.55763200000001</v>
      </c>
      <c r="R1398">
        <v>3.1599999999999998E-4</v>
      </c>
      <c r="S1398">
        <v>5.9027120000000002</v>
      </c>
      <c r="T1398">
        <v>4.2680000000000001E-3</v>
      </c>
    </row>
    <row r="1399" spans="1:20" x14ac:dyDescent="0.25">
      <c r="A1399">
        <v>1397</v>
      </c>
      <c r="B1399">
        <v>6</v>
      </c>
      <c r="C1399" t="s">
        <v>174</v>
      </c>
      <c r="D1399" t="s">
        <v>174</v>
      </c>
      <c r="E1399" t="s">
        <v>80</v>
      </c>
      <c r="F1399">
        <v>2.6391999999999999E-2</v>
      </c>
      <c r="G1399">
        <v>401.64400000000001</v>
      </c>
      <c r="H1399">
        <v>266.40300000000002</v>
      </c>
      <c r="I1399">
        <v>4.5925799999999999</v>
      </c>
      <c r="J1399">
        <v>0</v>
      </c>
      <c r="K1399">
        <v>8.0221300000000006</v>
      </c>
      <c r="L1399">
        <v>-0.13695299999999999</v>
      </c>
      <c r="M1399">
        <v>54.740749999999998</v>
      </c>
      <c r="N1399">
        <v>-240.64200199999999</v>
      </c>
      <c r="O1399">
        <v>-1.5277000000000001E-2</v>
      </c>
      <c r="P1399">
        <v>54.748382999999997</v>
      </c>
      <c r="Q1399">
        <v>-240.57655299999999</v>
      </c>
      <c r="R1399">
        <v>-1.8825000000000001E-2</v>
      </c>
      <c r="S1399">
        <v>6.5891859999999998</v>
      </c>
      <c r="T1399">
        <v>3.5479999999999999E-3</v>
      </c>
    </row>
    <row r="1400" spans="1:20" x14ac:dyDescent="0.25">
      <c r="A1400">
        <v>1398</v>
      </c>
      <c r="B1400">
        <v>6</v>
      </c>
      <c r="C1400" t="s">
        <v>174</v>
      </c>
      <c r="D1400" t="s">
        <v>174</v>
      </c>
      <c r="E1400" t="s">
        <v>80</v>
      </c>
      <c r="F1400">
        <v>2.9685E-2</v>
      </c>
      <c r="G1400">
        <v>694.226</v>
      </c>
      <c r="H1400">
        <v>404.19</v>
      </c>
      <c r="I1400">
        <v>5.5460289999999999</v>
      </c>
      <c r="J1400">
        <v>0</v>
      </c>
      <c r="K1400">
        <v>8.0411490000000008</v>
      </c>
      <c r="L1400">
        <v>-0.103824</v>
      </c>
      <c r="M1400">
        <v>55.500182000000002</v>
      </c>
      <c r="N1400">
        <v>-240.59334899999999</v>
      </c>
      <c r="O1400">
        <v>-3.1137000000000001E-2</v>
      </c>
      <c r="P1400">
        <v>55.470847999999997</v>
      </c>
      <c r="Q1400">
        <v>-240.600143</v>
      </c>
      <c r="R1400">
        <v>-2.9784999999999999E-2</v>
      </c>
      <c r="S1400">
        <v>3.011082</v>
      </c>
      <c r="T1400">
        <v>1.3519999999999999E-3</v>
      </c>
    </row>
    <row r="1401" spans="1:20" x14ac:dyDescent="0.25">
      <c r="A1401">
        <v>1399</v>
      </c>
      <c r="B1401">
        <v>5</v>
      </c>
      <c r="C1401" t="s">
        <v>175</v>
      </c>
      <c r="D1401" t="s">
        <v>175</v>
      </c>
      <c r="E1401" t="s">
        <v>80</v>
      </c>
      <c r="F1401">
        <v>2.3387000000000002E-2</v>
      </c>
      <c r="G1401">
        <v>624.596</v>
      </c>
      <c r="H1401">
        <v>371.13400000000001</v>
      </c>
      <c r="I1401">
        <v>4.2174339999999999</v>
      </c>
      <c r="J1401">
        <v>0</v>
      </c>
      <c r="K1401">
        <v>8.0745819999999995</v>
      </c>
      <c r="L1401">
        <v>-5.0645999999999997E-2</v>
      </c>
      <c r="M1401">
        <v>56.392732000000002</v>
      </c>
      <c r="N1401">
        <v>-240.67158800000001</v>
      </c>
      <c r="O1401">
        <v>-3.1844999999999998E-2</v>
      </c>
      <c r="P1401">
        <v>56.437691000000001</v>
      </c>
      <c r="Q1401">
        <v>-240.629852</v>
      </c>
      <c r="R1401">
        <v>-3.2007000000000001E-2</v>
      </c>
      <c r="S1401">
        <v>6.134468</v>
      </c>
      <c r="T1401">
        <v>1.63E-4</v>
      </c>
    </row>
    <row r="1402" spans="1:20" x14ac:dyDescent="0.25">
      <c r="A1402">
        <v>1400</v>
      </c>
      <c r="B1402">
        <v>5</v>
      </c>
      <c r="C1402" t="s">
        <v>175</v>
      </c>
      <c r="D1402" t="s">
        <v>175</v>
      </c>
      <c r="E1402" t="s">
        <v>80</v>
      </c>
      <c r="F1402">
        <v>1.8459E-2</v>
      </c>
      <c r="G1402">
        <v>361.654</v>
      </c>
      <c r="H1402">
        <v>247.166</v>
      </c>
      <c r="I1402">
        <v>4.2991919999999997</v>
      </c>
      <c r="J1402">
        <v>0</v>
      </c>
      <c r="K1402">
        <v>8.0845579999999995</v>
      </c>
      <c r="L1402">
        <v>5.4928999999999999E-2</v>
      </c>
      <c r="M1402">
        <v>57.205142000000002</v>
      </c>
      <c r="N1402">
        <v>-240.614587</v>
      </c>
      <c r="O1402">
        <v>-3.1600999999999997E-2</v>
      </c>
      <c r="P1402">
        <v>57.164695999999999</v>
      </c>
      <c r="Q1402">
        <v>-240.65222199999999</v>
      </c>
      <c r="R1402">
        <v>-3.1201E-2</v>
      </c>
      <c r="S1402">
        <v>5.5247229999999998</v>
      </c>
      <c r="T1402">
        <v>4.0000000000000002E-4</v>
      </c>
    </row>
    <row r="1403" spans="1:20" x14ac:dyDescent="0.25">
      <c r="A1403">
        <v>1401</v>
      </c>
      <c r="B1403">
        <v>5</v>
      </c>
      <c r="C1403" t="s">
        <v>175</v>
      </c>
      <c r="D1403" t="s">
        <v>175</v>
      </c>
      <c r="E1403" t="s">
        <v>80</v>
      </c>
      <c r="F1403">
        <v>6.5283999999999995E-2</v>
      </c>
      <c r="G1403">
        <v>464.94299999999998</v>
      </c>
      <c r="H1403">
        <v>351.63900000000001</v>
      </c>
      <c r="I1403">
        <v>3.6719360000000001</v>
      </c>
      <c r="J1403">
        <v>0</v>
      </c>
      <c r="K1403">
        <v>8.0798050000000003</v>
      </c>
      <c r="L1403">
        <v>-4.3518000000000001E-2</v>
      </c>
      <c r="M1403">
        <v>57.884304999999998</v>
      </c>
      <c r="N1403">
        <v>-240.67288500000001</v>
      </c>
      <c r="O1403">
        <v>-3.3207E-2</v>
      </c>
      <c r="P1403">
        <v>57.891826999999999</v>
      </c>
      <c r="Q1403">
        <v>-240.674149</v>
      </c>
      <c r="R1403">
        <v>-3.1158000000000002E-2</v>
      </c>
      <c r="S1403">
        <v>0.76269200000000004</v>
      </c>
      <c r="T1403">
        <v>2.049E-3</v>
      </c>
    </row>
    <row r="1404" spans="1:20" x14ac:dyDescent="0.25">
      <c r="A1404">
        <v>1402</v>
      </c>
      <c r="B1404">
        <v>5</v>
      </c>
      <c r="C1404" t="s">
        <v>175</v>
      </c>
      <c r="D1404" t="s">
        <v>175</v>
      </c>
      <c r="E1404" t="s">
        <v>80</v>
      </c>
      <c r="F1404">
        <v>1.1278E-2</v>
      </c>
      <c r="G1404">
        <v>308.02499999999998</v>
      </c>
      <c r="H1404">
        <v>248.416</v>
      </c>
      <c r="I1404">
        <v>5.1328079999999998</v>
      </c>
      <c r="J1404">
        <v>0</v>
      </c>
      <c r="K1404">
        <v>8.0642669999999992</v>
      </c>
      <c r="L1404">
        <v>-4.4908000000000003E-2</v>
      </c>
      <c r="M1404">
        <v>58.876123999999997</v>
      </c>
      <c r="N1404">
        <v>-240.692634</v>
      </c>
      <c r="O1404">
        <v>-3.1244000000000001E-2</v>
      </c>
      <c r="P1404">
        <v>58.859943000000001</v>
      </c>
      <c r="Q1404">
        <v>-240.703293</v>
      </c>
      <c r="R1404">
        <v>-3.0536000000000001E-2</v>
      </c>
      <c r="S1404">
        <v>1.937602</v>
      </c>
      <c r="T1404">
        <v>7.0799999999999997E-4</v>
      </c>
    </row>
    <row r="1405" spans="1:20" x14ac:dyDescent="0.25">
      <c r="A1405">
        <v>1403</v>
      </c>
      <c r="B1405">
        <v>5</v>
      </c>
      <c r="C1405" t="s">
        <v>175</v>
      </c>
      <c r="D1405" t="s">
        <v>175</v>
      </c>
      <c r="E1405" t="s">
        <v>80</v>
      </c>
      <c r="F1405">
        <v>6.9799E-2</v>
      </c>
      <c r="G1405">
        <v>306.596</v>
      </c>
      <c r="H1405">
        <v>268.99700000000001</v>
      </c>
      <c r="I1405">
        <v>3.366994</v>
      </c>
      <c r="J1405">
        <v>0</v>
      </c>
      <c r="K1405">
        <v>8.0566449999999996</v>
      </c>
      <c r="L1405">
        <v>5.2794000000000001E-2</v>
      </c>
      <c r="M1405">
        <v>59.594487999999998</v>
      </c>
      <c r="N1405">
        <v>-240.714822</v>
      </c>
      <c r="O1405">
        <v>-2.8042000000000001E-2</v>
      </c>
      <c r="P1405">
        <v>59.584972</v>
      </c>
      <c r="Q1405">
        <v>-240.725067</v>
      </c>
      <c r="R1405">
        <v>-2.9701000000000002E-2</v>
      </c>
      <c r="S1405">
        <v>1.398279</v>
      </c>
      <c r="T1405">
        <v>1.6590000000000001E-3</v>
      </c>
    </row>
    <row r="1406" spans="1:20" x14ac:dyDescent="0.25">
      <c r="A1406">
        <v>1404</v>
      </c>
      <c r="B1406">
        <v>4</v>
      </c>
      <c r="C1406" t="s">
        <v>176</v>
      </c>
      <c r="D1406" t="s">
        <v>176</v>
      </c>
      <c r="E1406" t="s">
        <v>80</v>
      </c>
      <c r="F1406">
        <v>3.5798000000000003E-2</v>
      </c>
      <c r="G1406">
        <v>265.89800000000002</v>
      </c>
      <c r="H1406">
        <v>235.989</v>
      </c>
      <c r="I1406">
        <v>2.7438989999999999</v>
      </c>
      <c r="J1406">
        <v>0</v>
      </c>
      <c r="K1406">
        <v>8.0555640000000004</v>
      </c>
      <c r="L1406">
        <v>-1.7090999999999999E-2</v>
      </c>
      <c r="M1406">
        <v>60.308909999999997</v>
      </c>
      <c r="N1406">
        <v>-240.74371099999999</v>
      </c>
      <c r="O1406">
        <v>-3.0068999999999999E-2</v>
      </c>
      <c r="P1406">
        <v>60.309699999999999</v>
      </c>
      <c r="Q1406">
        <v>-240.745712</v>
      </c>
      <c r="R1406">
        <v>-2.9314E-2</v>
      </c>
      <c r="S1406">
        <v>0.21516399999999999</v>
      </c>
      <c r="T1406">
        <v>7.5500000000000003E-4</v>
      </c>
    </row>
    <row r="1407" spans="1:20" x14ac:dyDescent="0.25">
      <c r="A1407">
        <v>1405</v>
      </c>
      <c r="B1407">
        <v>4</v>
      </c>
      <c r="C1407" t="s">
        <v>176</v>
      </c>
      <c r="D1407" t="s">
        <v>176</v>
      </c>
      <c r="E1407" t="s">
        <v>80</v>
      </c>
      <c r="F1407">
        <v>7.7070000000000003E-3</v>
      </c>
      <c r="G1407">
        <v>340.00099999999998</v>
      </c>
      <c r="H1407">
        <v>381.04</v>
      </c>
      <c r="I1407">
        <v>3.075078</v>
      </c>
      <c r="J1407">
        <v>0</v>
      </c>
      <c r="K1407">
        <v>8.0597569999999994</v>
      </c>
      <c r="L1407">
        <v>9.3822000000000003E-2</v>
      </c>
      <c r="M1407">
        <v>61.063983999999998</v>
      </c>
      <c r="N1407">
        <v>-240.73058800000001</v>
      </c>
      <c r="O1407">
        <v>-2.4455000000000001E-2</v>
      </c>
      <c r="P1407">
        <v>61.034706</v>
      </c>
      <c r="Q1407">
        <v>-240.76243600000001</v>
      </c>
      <c r="R1407">
        <v>-2.5055000000000001E-2</v>
      </c>
      <c r="S1407">
        <v>4.3260709999999998</v>
      </c>
      <c r="T1407">
        <v>5.9999999999999995E-4</v>
      </c>
    </row>
    <row r="1408" spans="1:20" x14ac:dyDescent="0.25">
      <c r="A1408">
        <v>1406</v>
      </c>
      <c r="B1408">
        <v>4</v>
      </c>
      <c r="C1408" t="s">
        <v>176</v>
      </c>
      <c r="D1408" t="s">
        <v>176</v>
      </c>
      <c r="E1408" t="s">
        <v>80</v>
      </c>
      <c r="F1408">
        <v>2.7292E-2</v>
      </c>
      <c r="G1408">
        <v>469.452</v>
      </c>
      <c r="H1408">
        <v>348.73200000000003</v>
      </c>
      <c r="I1408">
        <v>3.5773480000000002</v>
      </c>
      <c r="J1408">
        <v>0</v>
      </c>
      <c r="K1408">
        <v>8.0671429999999997</v>
      </c>
      <c r="L1408">
        <v>8.3573999999999996E-2</v>
      </c>
      <c r="M1408">
        <v>62.045456000000001</v>
      </c>
      <c r="N1408">
        <v>-240.74755300000001</v>
      </c>
      <c r="O1408">
        <v>-1.8377999999999999E-2</v>
      </c>
      <c r="P1408">
        <v>62.002243</v>
      </c>
      <c r="Q1408">
        <v>-240.780991</v>
      </c>
      <c r="R1408">
        <v>-2.0305E-2</v>
      </c>
      <c r="S1408">
        <v>5.4639410000000002</v>
      </c>
      <c r="T1408">
        <v>1.9269999999999999E-3</v>
      </c>
    </row>
    <row r="1409" spans="1:20" x14ac:dyDescent="0.25">
      <c r="A1409">
        <v>1407</v>
      </c>
      <c r="B1409">
        <v>4</v>
      </c>
      <c r="C1409" t="s">
        <v>176</v>
      </c>
      <c r="D1409" t="s">
        <v>176</v>
      </c>
      <c r="E1409" t="s">
        <v>80</v>
      </c>
      <c r="F1409">
        <v>2.4174999999999999E-2</v>
      </c>
      <c r="G1409">
        <v>275.62700000000001</v>
      </c>
      <c r="H1409">
        <v>348.89600000000002</v>
      </c>
      <c r="I1409">
        <v>2.556832</v>
      </c>
      <c r="J1409">
        <v>0</v>
      </c>
      <c r="K1409">
        <v>8.0695169999999994</v>
      </c>
      <c r="L1409">
        <v>-2.4417000000000001E-2</v>
      </c>
      <c r="M1409">
        <v>62.701099999999997</v>
      </c>
      <c r="N1409">
        <v>-240.82020600000001</v>
      </c>
      <c r="O1409">
        <v>-2.1427000000000002E-2</v>
      </c>
      <c r="P1409">
        <v>62.728340000000003</v>
      </c>
      <c r="Q1409">
        <v>-240.793015</v>
      </c>
      <c r="R1409">
        <v>-1.8200999999999998E-2</v>
      </c>
      <c r="S1409">
        <v>3.8488869999999999</v>
      </c>
      <c r="T1409">
        <v>3.225E-3</v>
      </c>
    </row>
    <row r="1410" spans="1:20" x14ac:dyDescent="0.25">
      <c r="A1410">
        <v>1408</v>
      </c>
      <c r="B1410">
        <v>4</v>
      </c>
      <c r="C1410" t="s">
        <v>176</v>
      </c>
      <c r="D1410" t="s">
        <v>176</v>
      </c>
      <c r="E1410" t="s">
        <v>80</v>
      </c>
      <c r="F1410">
        <v>4.6340000000000001E-3</v>
      </c>
      <c r="G1410">
        <v>316.59399999999999</v>
      </c>
      <c r="H1410">
        <v>305.45</v>
      </c>
      <c r="I1410">
        <v>2.9987499999999998</v>
      </c>
      <c r="J1410">
        <v>0</v>
      </c>
      <c r="K1410">
        <v>8.0678640000000001</v>
      </c>
      <c r="L1410">
        <v>6.6935999999999996E-2</v>
      </c>
      <c r="M1410">
        <v>63.465113000000002</v>
      </c>
      <c r="N1410">
        <v>-240.79208499999999</v>
      </c>
      <c r="O1410">
        <v>-1.5011E-2</v>
      </c>
      <c r="P1410">
        <v>63.454433000000002</v>
      </c>
      <c r="Q1410">
        <v>-240.804306</v>
      </c>
      <c r="R1410">
        <v>-1.5855000000000001E-2</v>
      </c>
      <c r="S1410">
        <v>1.6229849999999999</v>
      </c>
      <c r="T1410">
        <v>8.4500000000000005E-4</v>
      </c>
    </row>
    <row r="1411" spans="1:20" x14ac:dyDescent="0.25">
      <c r="A1411">
        <v>1409</v>
      </c>
      <c r="B1411">
        <v>3</v>
      </c>
      <c r="C1411" t="s">
        <v>177</v>
      </c>
      <c r="D1411" t="s">
        <v>177</v>
      </c>
      <c r="E1411" t="s">
        <v>80</v>
      </c>
      <c r="F1411">
        <v>6.313E-3</v>
      </c>
      <c r="G1411">
        <v>204.93199999999999</v>
      </c>
      <c r="H1411">
        <v>248.25899999999999</v>
      </c>
      <c r="I1411">
        <v>2.9342700000000002</v>
      </c>
      <c r="J1411">
        <v>0</v>
      </c>
      <c r="K1411">
        <v>8.064311</v>
      </c>
      <c r="L1411">
        <v>6.0283000000000003E-2</v>
      </c>
      <c r="M1411">
        <v>64.430955999999995</v>
      </c>
      <c r="N1411">
        <v>-240.81343899999999</v>
      </c>
      <c r="O1411">
        <v>-1.6285999999999998E-2</v>
      </c>
      <c r="P1411">
        <v>64.422256000000004</v>
      </c>
      <c r="Q1411">
        <v>-240.818039</v>
      </c>
      <c r="R1411">
        <v>-1.4227E-2</v>
      </c>
      <c r="S1411">
        <v>0.98411700000000002</v>
      </c>
      <c r="T1411">
        <v>2.0600000000000002E-3</v>
      </c>
    </row>
    <row r="1412" spans="1:20" x14ac:dyDescent="0.25">
      <c r="A1412">
        <v>1410</v>
      </c>
      <c r="B1412">
        <v>4</v>
      </c>
      <c r="C1412" t="s">
        <v>178</v>
      </c>
      <c r="D1412" t="s">
        <v>178</v>
      </c>
      <c r="E1412" t="s">
        <v>80</v>
      </c>
      <c r="F1412">
        <v>2.2217000000000001E-2</v>
      </c>
      <c r="G1412">
        <v>483.88799999999998</v>
      </c>
      <c r="H1412">
        <v>390.61</v>
      </c>
      <c r="I1412">
        <v>2.86815</v>
      </c>
      <c r="J1412">
        <v>0</v>
      </c>
      <c r="K1412">
        <v>8.0628550000000008</v>
      </c>
      <c r="L1412">
        <v>-4.1782E-2</v>
      </c>
      <c r="M1412">
        <v>65.176259999999999</v>
      </c>
      <c r="N1412">
        <v>-240.80920900000001</v>
      </c>
      <c r="O1412">
        <v>-1.1027E-2</v>
      </c>
      <c r="P1412">
        <v>65.147887999999995</v>
      </c>
      <c r="Q1412">
        <v>-240.82756000000001</v>
      </c>
      <c r="R1412">
        <v>-1.3916E-2</v>
      </c>
      <c r="S1412">
        <v>3.3789199999999999</v>
      </c>
      <c r="T1412">
        <v>2.8890000000000001E-3</v>
      </c>
    </row>
    <row r="1413" spans="1:20" x14ac:dyDescent="0.25">
      <c r="A1413">
        <v>1411</v>
      </c>
      <c r="B1413">
        <v>4</v>
      </c>
      <c r="C1413" t="s">
        <v>178</v>
      </c>
      <c r="D1413" t="s">
        <v>178</v>
      </c>
      <c r="E1413" t="s">
        <v>80</v>
      </c>
      <c r="F1413">
        <v>4.4378000000000001E-2</v>
      </c>
      <c r="G1413">
        <v>285.44799999999998</v>
      </c>
      <c r="H1413">
        <v>310.78699999999998</v>
      </c>
      <c r="I1413">
        <v>2.7737660000000002</v>
      </c>
      <c r="J1413">
        <v>0</v>
      </c>
      <c r="K1413">
        <v>8.0625009999999993</v>
      </c>
      <c r="L1413">
        <v>7.1902999999999995E-2</v>
      </c>
      <c r="M1413">
        <v>65.895392000000001</v>
      </c>
      <c r="N1413">
        <v>-240.814052</v>
      </c>
      <c r="O1413">
        <v>-1.1280999999999999E-2</v>
      </c>
      <c r="P1413">
        <v>65.873465999999993</v>
      </c>
      <c r="Q1413">
        <v>-240.83561700000001</v>
      </c>
      <c r="R1413">
        <v>-1.1658E-2</v>
      </c>
      <c r="S1413">
        <v>3.075402</v>
      </c>
      <c r="T1413">
        <v>3.7599999999999998E-4</v>
      </c>
    </row>
    <row r="1414" spans="1:20" x14ac:dyDescent="0.25">
      <c r="A1414">
        <v>1412</v>
      </c>
      <c r="B1414">
        <v>4</v>
      </c>
      <c r="C1414" t="s">
        <v>178</v>
      </c>
      <c r="D1414" t="s">
        <v>178</v>
      </c>
      <c r="E1414" t="s">
        <v>80</v>
      </c>
      <c r="F1414">
        <v>1.4513E-2</v>
      </c>
      <c r="G1414">
        <v>502.62599999999998</v>
      </c>
      <c r="H1414">
        <v>337.03800000000001</v>
      </c>
      <c r="I1414">
        <v>2.6350739999999999</v>
      </c>
      <c r="J1414">
        <v>0</v>
      </c>
      <c r="K1414">
        <v>8.0640199999999993</v>
      </c>
      <c r="L1414">
        <v>-2.9853999999999999E-2</v>
      </c>
      <c r="M1414">
        <v>66.564682000000005</v>
      </c>
      <c r="N1414">
        <v>-240.857677</v>
      </c>
      <c r="O1414">
        <v>-1.3303000000000001E-2</v>
      </c>
      <c r="P1414">
        <v>66.599136000000001</v>
      </c>
      <c r="Q1414">
        <v>-240.84196499999999</v>
      </c>
      <c r="R1414">
        <v>-1.0245000000000001E-2</v>
      </c>
      <c r="S1414">
        <v>3.7868219999999999</v>
      </c>
      <c r="T1414">
        <v>3.058E-3</v>
      </c>
    </row>
    <row r="1415" spans="1:20" x14ac:dyDescent="0.25">
      <c r="A1415">
        <v>1413</v>
      </c>
      <c r="B1415">
        <v>4</v>
      </c>
      <c r="C1415" t="s">
        <v>178</v>
      </c>
      <c r="D1415" t="s">
        <v>178</v>
      </c>
      <c r="E1415" t="s">
        <v>80</v>
      </c>
      <c r="F1415">
        <v>6.9236000000000006E-2</v>
      </c>
      <c r="G1415">
        <v>410.11099999999999</v>
      </c>
      <c r="H1415">
        <v>416.41399999999999</v>
      </c>
      <c r="I1415">
        <v>3.618271</v>
      </c>
      <c r="J1415">
        <v>0</v>
      </c>
      <c r="K1415">
        <v>8.065626</v>
      </c>
      <c r="L1415">
        <v>-3.6278999999999999E-2</v>
      </c>
      <c r="M1415">
        <v>67.567115000000001</v>
      </c>
      <c r="N1415">
        <v>-240.858473</v>
      </c>
      <c r="O1415">
        <v>-1.0459E-2</v>
      </c>
      <c r="P1415">
        <v>67.566886999999994</v>
      </c>
      <c r="Q1415">
        <v>-240.84927400000001</v>
      </c>
      <c r="R1415">
        <v>-8.3239999999999998E-3</v>
      </c>
      <c r="S1415">
        <v>0.92020999999999997</v>
      </c>
      <c r="T1415">
        <v>2.1350000000000002E-3</v>
      </c>
    </row>
    <row r="1416" spans="1:20" x14ac:dyDescent="0.25">
      <c r="A1416">
        <v>1414</v>
      </c>
      <c r="B1416">
        <v>4</v>
      </c>
      <c r="C1416" t="s">
        <v>178</v>
      </c>
      <c r="D1416" t="s">
        <v>178</v>
      </c>
      <c r="E1416" t="s">
        <v>80</v>
      </c>
      <c r="F1416">
        <v>9.1079999999999998E-3</v>
      </c>
      <c r="G1416">
        <v>373.94499999999999</v>
      </c>
      <c r="H1416">
        <v>354.76299999999998</v>
      </c>
      <c r="I1416">
        <v>3.120663</v>
      </c>
      <c r="J1416">
        <v>0</v>
      </c>
      <c r="K1416">
        <v>8.0657770000000006</v>
      </c>
      <c r="L1416">
        <v>5.8755000000000002E-2</v>
      </c>
      <c r="M1416">
        <v>68.309595999999999</v>
      </c>
      <c r="N1416">
        <v>-240.840283</v>
      </c>
      <c r="O1416">
        <v>-6.2350000000000001E-3</v>
      </c>
      <c r="P1416">
        <v>68.292777999999998</v>
      </c>
      <c r="Q1416">
        <v>-240.854309</v>
      </c>
      <c r="R1416">
        <v>-6.8490000000000001E-3</v>
      </c>
      <c r="S1416">
        <v>2.189864</v>
      </c>
      <c r="T1416">
        <v>6.1300000000000005E-4</v>
      </c>
    </row>
    <row r="1417" spans="1:20" x14ac:dyDescent="0.25">
      <c r="A1417">
        <v>1415</v>
      </c>
      <c r="B1417">
        <v>4</v>
      </c>
      <c r="C1417" t="s">
        <v>178</v>
      </c>
      <c r="D1417" t="s">
        <v>178</v>
      </c>
      <c r="E1417" t="s">
        <v>80</v>
      </c>
      <c r="F1417">
        <v>1.8038999999999999E-2</v>
      </c>
      <c r="G1417">
        <v>357.286</v>
      </c>
      <c r="H1417">
        <v>392.37700000000001</v>
      </c>
      <c r="I1417">
        <v>2.7438530000000001</v>
      </c>
      <c r="J1417">
        <v>0</v>
      </c>
      <c r="K1417">
        <v>8.0654780000000006</v>
      </c>
      <c r="L1417">
        <v>-4.3115000000000001E-2</v>
      </c>
      <c r="M1417">
        <v>69.048402999999993</v>
      </c>
      <c r="N1417">
        <v>-240.872952</v>
      </c>
      <c r="O1417">
        <v>-8.3700000000000007E-3</v>
      </c>
      <c r="P1417">
        <v>69.018676999999997</v>
      </c>
      <c r="Q1417">
        <v>-240.85867300000001</v>
      </c>
      <c r="R1417">
        <v>-6.6600000000000001E-3</v>
      </c>
      <c r="S1417">
        <v>3.2977660000000002</v>
      </c>
      <c r="T1417">
        <v>1.7099999999999999E-3</v>
      </c>
    </row>
    <row r="1418" spans="1:20" x14ac:dyDescent="0.25">
      <c r="A1418">
        <v>1416</v>
      </c>
      <c r="B1418">
        <v>4</v>
      </c>
      <c r="C1418" t="s">
        <v>178</v>
      </c>
      <c r="D1418" t="s">
        <v>178</v>
      </c>
      <c r="E1418" t="s">
        <v>80</v>
      </c>
      <c r="F1418">
        <v>5.0140000000000002E-3</v>
      </c>
      <c r="G1418">
        <v>257.24799999999999</v>
      </c>
      <c r="H1418">
        <v>312.31099999999998</v>
      </c>
      <c r="I1418">
        <v>3.9722300000000001</v>
      </c>
      <c r="J1418">
        <v>0</v>
      </c>
      <c r="K1418">
        <v>8.0646129999999996</v>
      </c>
      <c r="L1418">
        <v>-4.5185000000000003E-2</v>
      </c>
      <c r="M1418">
        <v>70.022650999999996</v>
      </c>
      <c r="N1418">
        <v>-240.823622</v>
      </c>
      <c r="O1418">
        <v>-6.8690000000000001E-3</v>
      </c>
      <c r="P1418">
        <v>69.986450000000005</v>
      </c>
      <c r="Q1418">
        <v>-240.864182</v>
      </c>
      <c r="R1418">
        <v>-6.0769999999999999E-3</v>
      </c>
      <c r="S1418">
        <v>5.4365540000000001</v>
      </c>
      <c r="T1418">
        <v>7.9199999999999995E-4</v>
      </c>
    </row>
    <row r="1419" spans="1:20" x14ac:dyDescent="0.25">
      <c r="A1419">
        <v>1417</v>
      </c>
      <c r="B1419">
        <v>4</v>
      </c>
      <c r="C1419" t="s">
        <v>178</v>
      </c>
      <c r="D1419" t="s">
        <v>178</v>
      </c>
      <c r="E1419" t="s">
        <v>80</v>
      </c>
      <c r="F1419">
        <v>1.8591E-2</v>
      </c>
      <c r="G1419">
        <v>282.99900000000002</v>
      </c>
      <c r="H1419">
        <v>247.87100000000001</v>
      </c>
      <c r="I1419">
        <v>3.1254469999999999</v>
      </c>
      <c r="J1419">
        <v>0</v>
      </c>
      <c r="K1419">
        <v>8.0641770000000008</v>
      </c>
      <c r="L1419">
        <v>5.8719E-2</v>
      </c>
      <c r="M1419">
        <v>70.706479999999999</v>
      </c>
      <c r="N1419">
        <v>-240.87305000000001</v>
      </c>
      <c r="O1419">
        <v>-4.96E-3</v>
      </c>
      <c r="P1419">
        <v>70.712242000000003</v>
      </c>
      <c r="Q1419">
        <v>-240.86772199999999</v>
      </c>
      <c r="R1419">
        <v>-4.8250000000000003E-3</v>
      </c>
      <c r="S1419">
        <v>0.78481500000000004</v>
      </c>
      <c r="T1419">
        <v>1.35E-4</v>
      </c>
    </row>
    <row r="1420" spans="1:20" x14ac:dyDescent="0.25">
      <c r="A1420">
        <v>1418</v>
      </c>
      <c r="B1420">
        <v>4</v>
      </c>
      <c r="C1420" t="s">
        <v>178</v>
      </c>
      <c r="D1420" t="s">
        <v>178</v>
      </c>
      <c r="E1420" t="s">
        <v>80</v>
      </c>
      <c r="F1420">
        <v>3.6366000000000002E-2</v>
      </c>
      <c r="G1420">
        <v>273.596</v>
      </c>
      <c r="H1420">
        <v>278.54700000000003</v>
      </c>
      <c r="I1420">
        <v>3.3825029999999998</v>
      </c>
      <c r="J1420">
        <v>0</v>
      </c>
      <c r="K1420">
        <v>8.0643890000000003</v>
      </c>
      <c r="L1420">
        <v>-4.156E-2</v>
      </c>
      <c r="M1420">
        <v>71.441344000000001</v>
      </c>
      <c r="N1420">
        <v>-240.86343400000001</v>
      </c>
      <c r="O1420">
        <v>-3.9579999999999997E-3</v>
      </c>
      <c r="P1420">
        <v>71.438018999999997</v>
      </c>
      <c r="Q1420">
        <v>-240.87039200000001</v>
      </c>
      <c r="R1420">
        <v>-4.5459999999999997E-3</v>
      </c>
      <c r="S1420">
        <v>0.77115599999999995</v>
      </c>
      <c r="T1420">
        <v>5.8799999999999998E-4</v>
      </c>
    </row>
    <row r="1421" spans="1:20" x14ac:dyDescent="0.25">
      <c r="A1421">
        <v>1419</v>
      </c>
      <c r="B1421">
        <v>3</v>
      </c>
      <c r="C1421" t="s">
        <v>179</v>
      </c>
      <c r="D1421" t="s">
        <v>179</v>
      </c>
      <c r="E1421" t="s">
        <v>80</v>
      </c>
      <c r="F1421">
        <v>4.5905000000000001E-2</v>
      </c>
      <c r="G1421">
        <v>291.27600000000001</v>
      </c>
      <c r="H1421">
        <v>215.74799999999999</v>
      </c>
      <c r="I1421">
        <v>2.12086</v>
      </c>
      <c r="J1421">
        <v>0</v>
      </c>
      <c r="K1421">
        <v>8.0646039999999992</v>
      </c>
      <c r="L1421">
        <v>5.5451E-2</v>
      </c>
      <c r="M1421">
        <v>72.223449000000002</v>
      </c>
      <c r="N1421">
        <v>-240.823093</v>
      </c>
      <c r="O1421">
        <v>-2.555E-3</v>
      </c>
      <c r="P1421">
        <v>72.163818000000006</v>
      </c>
      <c r="Q1421">
        <v>-240.87301600000001</v>
      </c>
      <c r="R1421">
        <v>-3.4399999999999999E-3</v>
      </c>
      <c r="S1421">
        <v>7.7769740000000001</v>
      </c>
      <c r="T1421">
        <v>8.8500000000000004E-4</v>
      </c>
    </row>
    <row r="1422" spans="1:20" x14ac:dyDescent="0.25">
      <c r="A1422">
        <v>1420</v>
      </c>
      <c r="B1422">
        <v>3</v>
      </c>
      <c r="C1422" t="s">
        <v>179</v>
      </c>
      <c r="D1422" t="s">
        <v>179</v>
      </c>
      <c r="E1422" t="s">
        <v>80</v>
      </c>
      <c r="F1422">
        <v>1.5949000000000001E-2</v>
      </c>
      <c r="G1422">
        <v>250.84</v>
      </c>
      <c r="H1422">
        <v>307.68400000000003</v>
      </c>
      <c r="I1422">
        <v>2.7230259999999999</v>
      </c>
      <c r="J1422">
        <v>0</v>
      </c>
      <c r="K1422">
        <v>8.0649429999999995</v>
      </c>
      <c r="L1422">
        <v>5.3126E-2</v>
      </c>
      <c r="M1422">
        <v>73.084576999999996</v>
      </c>
      <c r="N1422">
        <v>-240.91644500000001</v>
      </c>
      <c r="O1422">
        <v>-3.754E-3</v>
      </c>
      <c r="P1422">
        <v>73.131598999999994</v>
      </c>
      <c r="Q1422">
        <v>-240.87593100000001</v>
      </c>
      <c r="R1422">
        <v>-2.882E-3</v>
      </c>
      <c r="S1422">
        <v>6.2068139999999996</v>
      </c>
      <c r="T1422">
        <v>8.7200000000000005E-4</v>
      </c>
    </row>
    <row r="1423" spans="1:20" x14ac:dyDescent="0.25">
      <c r="A1423">
        <v>1421</v>
      </c>
      <c r="B1423">
        <v>3</v>
      </c>
      <c r="C1423" t="s">
        <v>179</v>
      </c>
      <c r="D1423" t="s">
        <v>179</v>
      </c>
      <c r="E1423" t="s">
        <v>80</v>
      </c>
      <c r="F1423">
        <v>4.3529999999999999E-2</v>
      </c>
      <c r="G1423">
        <v>349.37400000000002</v>
      </c>
      <c r="H1423">
        <v>301.14699999999999</v>
      </c>
      <c r="I1423">
        <v>2.1469860000000001</v>
      </c>
      <c r="J1423">
        <v>0</v>
      </c>
      <c r="K1423">
        <v>8.0650099999999991</v>
      </c>
      <c r="L1423">
        <v>-4.6980000000000001E-2</v>
      </c>
      <c r="M1423">
        <v>73.815805999999995</v>
      </c>
      <c r="N1423">
        <v>-240.87934799999999</v>
      </c>
      <c r="O1423">
        <v>-8.3999999999999995E-3</v>
      </c>
      <c r="P1423">
        <v>73.857451999999995</v>
      </c>
      <c r="Q1423">
        <v>-240.87782300000001</v>
      </c>
      <c r="R1423">
        <v>-3.1440000000000001E-3</v>
      </c>
      <c r="S1423">
        <v>4.167446</v>
      </c>
      <c r="T1423">
        <v>5.2560000000000003E-3</v>
      </c>
    </row>
    <row r="1424" spans="1:20" x14ac:dyDescent="0.25">
      <c r="A1424">
        <v>1422</v>
      </c>
      <c r="B1424">
        <v>3</v>
      </c>
      <c r="C1424" t="s">
        <v>179</v>
      </c>
      <c r="D1424" t="s">
        <v>179</v>
      </c>
      <c r="E1424" t="s">
        <v>80</v>
      </c>
      <c r="F1424">
        <v>9.3670000000000003E-3</v>
      </c>
      <c r="G1424">
        <v>248.54400000000001</v>
      </c>
      <c r="H1424">
        <v>309.62</v>
      </c>
      <c r="I1424">
        <v>2.3288579999999999</v>
      </c>
      <c r="J1424">
        <v>0</v>
      </c>
      <c r="K1424">
        <v>8.0648669999999996</v>
      </c>
      <c r="L1424">
        <v>5.0723999999999998E-2</v>
      </c>
      <c r="M1424">
        <v>74.576352</v>
      </c>
      <c r="N1424">
        <v>-240.875553</v>
      </c>
      <c r="O1424">
        <v>-8.0960000000000008E-3</v>
      </c>
      <c r="P1424">
        <v>74.583290000000005</v>
      </c>
      <c r="Q1424">
        <v>-240.879852</v>
      </c>
      <c r="R1424">
        <v>-2.4559999999999998E-3</v>
      </c>
      <c r="S1424">
        <v>0.81622700000000004</v>
      </c>
      <c r="T1424">
        <v>5.6389999999999999E-3</v>
      </c>
    </row>
    <row r="1425" spans="1:20" x14ac:dyDescent="0.25">
      <c r="A1425">
        <v>1423</v>
      </c>
      <c r="B1425">
        <v>3</v>
      </c>
      <c r="C1425" t="s">
        <v>179</v>
      </c>
      <c r="D1425" t="s">
        <v>179</v>
      </c>
      <c r="E1425" t="s">
        <v>80</v>
      </c>
      <c r="F1425">
        <v>7.9201999999999995E-2</v>
      </c>
      <c r="G1425">
        <v>321.52499999999998</v>
      </c>
      <c r="H1425">
        <v>449.48500000000001</v>
      </c>
      <c r="I1425">
        <v>2.9733049999999999</v>
      </c>
      <c r="J1425">
        <v>0</v>
      </c>
      <c r="K1425">
        <v>8.0646920000000009</v>
      </c>
      <c r="L1425">
        <v>5.2953E-2</v>
      </c>
      <c r="M1425">
        <v>75.422725999999997</v>
      </c>
      <c r="N1425">
        <v>-241.009624</v>
      </c>
      <c r="O1425">
        <v>-1.0947999999999999E-2</v>
      </c>
      <c r="P1425">
        <v>75.551079000000001</v>
      </c>
      <c r="Q1425">
        <v>-240.882217</v>
      </c>
      <c r="R1425">
        <v>-2.2109999999999999E-3</v>
      </c>
      <c r="S1425">
        <v>18.085037</v>
      </c>
      <c r="T1425">
        <v>8.737E-3</v>
      </c>
    </row>
    <row r="1426" spans="1:20" x14ac:dyDescent="0.25">
      <c r="A1426">
        <v>1424</v>
      </c>
      <c r="B1426">
        <v>3</v>
      </c>
      <c r="C1426" t="s">
        <v>179</v>
      </c>
      <c r="D1426" t="s">
        <v>179</v>
      </c>
      <c r="E1426" t="s">
        <v>80</v>
      </c>
      <c r="F1426">
        <v>1.9993E-2</v>
      </c>
      <c r="G1426">
        <v>206.92400000000001</v>
      </c>
      <c r="H1426">
        <v>256.14600000000002</v>
      </c>
      <c r="I1426">
        <v>2.8622480000000001</v>
      </c>
      <c r="J1426">
        <v>0</v>
      </c>
      <c r="K1426">
        <v>8.0646810000000002</v>
      </c>
      <c r="L1426">
        <v>-4.6420000000000003E-2</v>
      </c>
      <c r="M1426">
        <v>76.359346000000002</v>
      </c>
      <c r="N1426">
        <v>-240.78449900000001</v>
      </c>
      <c r="O1426">
        <v>3.6400000000000001E-4</v>
      </c>
      <c r="P1426">
        <v>76.276886000000005</v>
      </c>
      <c r="Q1426">
        <v>-240.88351399999999</v>
      </c>
      <c r="R1426">
        <v>-2.4069999999999999E-3</v>
      </c>
      <c r="S1426">
        <v>12.885574</v>
      </c>
      <c r="T1426">
        <v>2.0430000000000001E-3</v>
      </c>
    </row>
    <row r="1427" spans="1:20" x14ac:dyDescent="0.25">
      <c r="A1427">
        <v>1425</v>
      </c>
      <c r="B1427">
        <v>3</v>
      </c>
      <c r="C1427" t="s">
        <v>179</v>
      </c>
      <c r="D1427" t="s">
        <v>179</v>
      </c>
      <c r="E1427" t="s">
        <v>80</v>
      </c>
      <c r="F1427">
        <v>7.5820000000000002E-3</v>
      </c>
      <c r="G1427">
        <v>381.52800000000002</v>
      </c>
      <c r="H1427">
        <v>458.846</v>
      </c>
      <c r="I1427">
        <v>2.0648219999999999</v>
      </c>
      <c r="J1427">
        <v>0</v>
      </c>
      <c r="K1427">
        <v>8.0646660000000008</v>
      </c>
      <c r="L1427">
        <v>5.1747000000000001E-2</v>
      </c>
      <c r="M1427">
        <v>77.012800999999996</v>
      </c>
      <c r="N1427">
        <v>-240.875878</v>
      </c>
      <c r="O1427">
        <v>-1.737E-3</v>
      </c>
      <c r="P1427">
        <v>77.002685999999997</v>
      </c>
      <c r="Q1427">
        <v>-240.884995</v>
      </c>
      <c r="R1427">
        <v>-1.652E-3</v>
      </c>
      <c r="S1427">
        <v>1.361737</v>
      </c>
      <c r="T1427">
        <v>8.5000000000000006E-5</v>
      </c>
    </row>
    <row r="1428" spans="1:20" x14ac:dyDescent="0.25">
      <c r="A1428">
        <v>1426</v>
      </c>
      <c r="B1428">
        <v>3</v>
      </c>
      <c r="C1428" t="s">
        <v>179</v>
      </c>
      <c r="D1428" t="s">
        <v>179</v>
      </c>
      <c r="E1428" t="s">
        <v>80</v>
      </c>
      <c r="F1428">
        <v>2.6610000000000002E-2</v>
      </c>
      <c r="G1428">
        <v>220.86600000000001</v>
      </c>
      <c r="H1428">
        <v>323.77600000000001</v>
      </c>
      <c r="I1428">
        <v>2.7779530000000001</v>
      </c>
      <c r="J1428">
        <v>0</v>
      </c>
      <c r="K1428">
        <v>8.0647599999999997</v>
      </c>
      <c r="L1428">
        <v>5.0722000000000003E-2</v>
      </c>
      <c r="M1428">
        <v>78.011955999999998</v>
      </c>
      <c r="N1428">
        <v>-240.832774</v>
      </c>
      <c r="O1428">
        <v>2.1059999999999998E-3</v>
      </c>
      <c r="P1428">
        <v>77.970466999999999</v>
      </c>
      <c r="Q1428">
        <v>-240.886505</v>
      </c>
      <c r="R1428">
        <v>-1.4090000000000001E-3</v>
      </c>
      <c r="S1428">
        <v>6.7885070000000001</v>
      </c>
      <c r="T1428">
        <v>6.9700000000000003E-4</v>
      </c>
    </row>
    <row r="1429" spans="1:20" x14ac:dyDescent="0.25">
      <c r="A1429">
        <v>1427</v>
      </c>
      <c r="B1429">
        <v>3</v>
      </c>
      <c r="C1429" t="s">
        <v>179</v>
      </c>
      <c r="D1429" t="s">
        <v>179</v>
      </c>
      <c r="E1429" t="s">
        <v>80</v>
      </c>
      <c r="F1429">
        <v>1.9491000000000001E-2</v>
      </c>
      <c r="G1429">
        <v>221.01</v>
      </c>
      <c r="H1429">
        <v>313.81200000000001</v>
      </c>
      <c r="I1429">
        <v>2.1921680000000001</v>
      </c>
      <c r="J1429">
        <v>0</v>
      </c>
      <c r="K1429">
        <v>8.0648230000000005</v>
      </c>
      <c r="L1429">
        <v>-4.7624E-2</v>
      </c>
      <c r="M1429">
        <v>78.661495000000002</v>
      </c>
      <c r="N1429">
        <v>-240.91629</v>
      </c>
      <c r="O1429">
        <v>-2.6480000000000002E-3</v>
      </c>
      <c r="P1429">
        <v>78.696312000000006</v>
      </c>
      <c r="Q1429">
        <v>-240.88742099999999</v>
      </c>
      <c r="R1429">
        <v>-1.781E-3</v>
      </c>
      <c r="S1429">
        <v>4.5229020000000002</v>
      </c>
      <c r="T1429">
        <v>8.6700000000000004E-4</v>
      </c>
    </row>
    <row r="1430" spans="1:20" x14ac:dyDescent="0.25">
      <c r="A1430">
        <v>1428</v>
      </c>
      <c r="B1430">
        <v>3</v>
      </c>
      <c r="C1430" t="s">
        <v>179</v>
      </c>
      <c r="D1430" t="s">
        <v>179</v>
      </c>
      <c r="E1430" t="s">
        <v>80</v>
      </c>
      <c r="F1430">
        <v>6.4599000000000004E-2</v>
      </c>
      <c r="G1430">
        <v>233.02799999999999</v>
      </c>
      <c r="H1430">
        <v>282.904</v>
      </c>
      <c r="I1430">
        <v>1.8534600000000001</v>
      </c>
      <c r="J1430">
        <v>0</v>
      </c>
      <c r="K1430">
        <v>8.0648060000000008</v>
      </c>
      <c r="L1430">
        <v>5.0095000000000001E-2</v>
      </c>
      <c r="M1430">
        <v>79.313475999999994</v>
      </c>
      <c r="N1430">
        <v>-240.99687800000001</v>
      </c>
      <c r="O1430">
        <v>-9.3000000000000005E-4</v>
      </c>
      <c r="P1430">
        <v>79.422156999999999</v>
      </c>
      <c r="Q1430">
        <v>-240.88864100000001</v>
      </c>
      <c r="R1430">
        <v>-1.1969999999999999E-3</v>
      </c>
      <c r="S1430">
        <v>15.338478</v>
      </c>
      <c r="T1430">
        <v>2.6699999999999998E-4</v>
      </c>
    </row>
    <row r="1431" spans="1:20" x14ac:dyDescent="0.25">
      <c r="A1431">
        <v>1429</v>
      </c>
      <c r="B1431">
        <v>2</v>
      </c>
      <c r="C1431" t="s">
        <v>180</v>
      </c>
      <c r="D1431" t="s">
        <v>180</v>
      </c>
      <c r="E1431" t="s">
        <v>80</v>
      </c>
      <c r="F1431">
        <v>1.5854E-2</v>
      </c>
      <c r="G1431">
        <v>179.285</v>
      </c>
      <c r="H1431">
        <v>269.76400000000001</v>
      </c>
      <c r="I1431">
        <v>1.8560509999999999</v>
      </c>
      <c r="J1431">
        <v>0</v>
      </c>
      <c r="K1431">
        <v>8.0647959999999994</v>
      </c>
      <c r="L1431">
        <v>-4.8523999999999998E-2</v>
      </c>
      <c r="M1431">
        <v>80.159148000000002</v>
      </c>
      <c r="N1431">
        <v>-240.81566599999999</v>
      </c>
      <c r="O1431">
        <v>-9.7680000000000006E-3</v>
      </c>
      <c r="P1431">
        <v>80.148003000000003</v>
      </c>
      <c r="Q1431">
        <v>-240.88943499999999</v>
      </c>
      <c r="R1431">
        <v>-1.6149999999999999E-3</v>
      </c>
      <c r="S1431">
        <v>7.460572</v>
      </c>
      <c r="T1431">
        <v>8.1519999999999995E-3</v>
      </c>
    </row>
    <row r="1432" spans="1:20" x14ac:dyDescent="0.25">
      <c r="A1432">
        <v>1430</v>
      </c>
      <c r="B1432">
        <v>2</v>
      </c>
      <c r="C1432" t="s">
        <v>180</v>
      </c>
      <c r="D1432" t="s">
        <v>180</v>
      </c>
      <c r="E1432" t="s">
        <v>80</v>
      </c>
      <c r="F1432">
        <v>7.8670000000000007E-3</v>
      </c>
      <c r="G1432">
        <v>177.27699999999999</v>
      </c>
      <c r="H1432">
        <v>293.798</v>
      </c>
      <c r="I1432">
        <v>1.793976</v>
      </c>
      <c r="J1432">
        <v>0</v>
      </c>
      <c r="K1432">
        <v>8.0647599999999997</v>
      </c>
      <c r="L1432">
        <v>-4.7448999999999998E-2</v>
      </c>
      <c r="M1432">
        <v>81.075832000000005</v>
      </c>
      <c r="N1432">
        <v>-240.95231899999999</v>
      </c>
      <c r="O1432">
        <v>2.3739999999999998E-3</v>
      </c>
      <c r="P1432">
        <v>81.115791000000002</v>
      </c>
      <c r="Q1432">
        <v>-240.89051799999999</v>
      </c>
      <c r="R1432">
        <v>-1.4159999999999999E-3</v>
      </c>
      <c r="S1432">
        <v>7.3594059999999999</v>
      </c>
      <c r="T1432">
        <v>9.5799999999999998E-4</v>
      </c>
    </row>
    <row r="1433" spans="1:20" x14ac:dyDescent="0.25">
      <c r="A1433">
        <v>1431</v>
      </c>
      <c r="B1433">
        <v>2</v>
      </c>
      <c r="C1433" t="s">
        <v>180</v>
      </c>
      <c r="D1433" t="s">
        <v>180</v>
      </c>
      <c r="E1433" t="s">
        <v>80</v>
      </c>
      <c r="F1433">
        <v>2.1418E-2</v>
      </c>
      <c r="G1433">
        <v>160.96100000000001</v>
      </c>
      <c r="H1433">
        <v>246.767</v>
      </c>
      <c r="I1433">
        <v>1.7980719999999999</v>
      </c>
      <c r="J1433">
        <v>0</v>
      </c>
      <c r="K1433">
        <v>8.0647310000000001</v>
      </c>
      <c r="L1433">
        <v>4.9548000000000002E-2</v>
      </c>
      <c r="M1433">
        <v>81.899176999999995</v>
      </c>
      <c r="N1433">
        <v>-240.79833600000001</v>
      </c>
      <c r="O1433">
        <v>-7.6270000000000001E-3</v>
      </c>
      <c r="P1433">
        <v>81.841621000000004</v>
      </c>
      <c r="Q1433">
        <v>-240.891403</v>
      </c>
      <c r="R1433">
        <v>-8.0900000000000004E-4</v>
      </c>
      <c r="S1433">
        <v>10.94262</v>
      </c>
      <c r="T1433">
        <v>6.8180000000000003E-3</v>
      </c>
    </row>
    <row r="1434" spans="1:20" x14ac:dyDescent="0.25">
      <c r="A1434">
        <v>1432</v>
      </c>
      <c r="B1434">
        <v>2</v>
      </c>
      <c r="C1434" t="s">
        <v>180</v>
      </c>
      <c r="D1434" t="s">
        <v>180</v>
      </c>
      <c r="E1434" t="s">
        <v>80</v>
      </c>
      <c r="F1434">
        <v>2.3369999999999998E-2</v>
      </c>
      <c r="G1434">
        <v>290.69799999999998</v>
      </c>
      <c r="H1434">
        <v>435.637</v>
      </c>
      <c r="I1434">
        <v>1.955039</v>
      </c>
      <c r="J1434">
        <v>0</v>
      </c>
      <c r="K1434">
        <v>8.0647509999999993</v>
      </c>
      <c r="L1434">
        <v>5.0525E-2</v>
      </c>
      <c r="M1434">
        <v>82.815573000000001</v>
      </c>
      <c r="N1434">
        <v>-240.83502999999999</v>
      </c>
      <c r="O1434">
        <v>-1.103E-2</v>
      </c>
      <c r="P1434">
        <v>82.809357000000006</v>
      </c>
      <c r="Q1434">
        <v>-240.89233400000001</v>
      </c>
      <c r="R1434">
        <v>-7.1199999999999996E-4</v>
      </c>
      <c r="S1434">
        <v>5.7640479999999998</v>
      </c>
      <c r="T1434">
        <v>1.0318000000000001E-2</v>
      </c>
    </row>
    <row r="1435" spans="1:20" x14ac:dyDescent="0.25">
      <c r="A1435">
        <v>1433</v>
      </c>
      <c r="B1435">
        <v>2</v>
      </c>
      <c r="C1435" t="s">
        <v>180</v>
      </c>
      <c r="D1435" t="s">
        <v>180</v>
      </c>
      <c r="E1435" t="s">
        <v>80</v>
      </c>
      <c r="F1435">
        <v>1.2475E-2</v>
      </c>
      <c r="G1435">
        <v>235.06800000000001</v>
      </c>
      <c r="H1435">
        <v>411.87599999999998</v>
      </c>
      <c r="I1435">
        <v>1.348976</v>
      </c>
      <c r="J1435">
        <v>0</v>
      </c>
      <c r="K1435">
        <v>8.0647789999999997</v>
      </c>
      <c r="L1435">
        <v>-4.9522999999999998E-2</v>
      </c>
      <c r="M1435">
        <v>83.504778000000002</v>
      </c>
      <c r="N1435">
        <v>-240.948509</v>
      </c>
      <c r="O1435">
        <v>4.8650000000000004E-3</v>
      </c>
      <c r="P1435">
        <v>83.535156000000001</v>
      </c>
      <c r="Q1435">
        <v>-240.892853</v>
      </c>
      <c r="R1435">
        <v>-1.173E-3</v>
      </c>
      <c r="S1435">
        <v>6.3407450000000001</v>
      </c>
      <c r="T1435">
        <v>3.692E-3</v>
      </c>
    </row>
    <row r="1436" spans="1:20" x14ac:dyDescent="0.25">
      <c r="A1436">
        <v>1434</v>
      </c>
      <c r="B1436">
        <v>2</v>
      </c>
      <c r="C1436" t="s">
        <v>180</v>
      </c>
      <c r="D1436" t="s">
        <v>180</v>
      </c>
      <c r="E1436" t="s">
        <v>80</v>
      </c>
      <c r="F1436">
        <v>2.0999999999999999E-5</v>
      </c>
      <c r="G1436">
        <v>167.554</v>
      </c>
      <c r="H1436">
        <v>259.815</v>
      </c>
      <c r="I1436">
        <v>1.553904</v>
      </c>
      <c r="J1436">
        <v>0</v>
      </c>
      <c r="K1436">
        <v>8.064781</v>
      </c>
      <c r="L1436">
        <v>4.8973999999999997E-2</v>
      </c>
      <c r="M1436">
        <v>84.259986999999995</v>
      </c>
      <c r="N1436">
        <v>-240.89603</v>
      </c>
      <c r="O1436">
        <v>-1.098E-3</v>
      </c>
      <c r="P1436">
        <v>84.260955999999993</v>
      </c>
      <c r="Q1436">
        <v>-240.89370700000001</v>
      </c>
      <c r="R1436">
        <v>-6.9300000000000004E-4</v>
      </c>
      <c r="S1436">
        <v>0.25168200000000002</v>
      </c>
      <c r="T1436">
        <v>4.0499999999999998E-4</v>
      </c>
    </row>
    <row r="1437" spans="1:20" x14ac:dyDescent="0.25">
      <c r="A1437">
        <v>1435</v>
      </c>
      <c r="B1437">
        <v>3</v>
      </c>
      <c r="C1437" t="s">
        <v>181</v>
      </c>
      <c r="D1437" t="s">
        <v>181</v>
      </c>
      <c r="E1437" t="s">
        <v>80</v>
      </c>
      <c r="F1437">
        <v>6.5789999999999998E-3</v>
      </c>
      <c r="G1437">
        <v>253.44</v>
      </c>
      <c r="H1437">
        <v>246.56</v>
      </c>
      <c r="I1437">
        <v>2.0017</v>
      </c>
      <c r="J1437">
        <v>0</v>
      </c>
      <c r="K1437">
        <v>8.0647819999999992</v>
      </c>
      <c r="L1437">
        <v>-4.8920999999999999E-2</v>
      </c>
      <c r="M1437">
        <v>84.946442000000005</v>
      </c>
      <c r="N1437">
        <v>-240.93703600000001</v>
      </c>
      <c r="O1437">
        <v>-4.1300000000000001E-4</v>
      </c>
      <c r="P1437">
        <v>84.986755000000002</v>
      </c>
      <c r="Q1437">
        <v>-240.89425700000001</v>
      </c>
      <c r="R1437">
        <v>-1.189E-3</v>
      </c>
      <c r="S1437">
        <v>5.8781509999999999</v>
      </c>
      <c r="T1437">
        <v>7.7700000000000002E-4</v>
      </c>
    </row>
    <row r="1438" spans="1:20" x14ac:dyDescent="0.25">
      <c r="A1438">
        <v>1436</v>
      </c>
      <c r="B1438">
        <v>3</v>
      </c>
      <c r="C1438" t="s">
        <v>181</v>
      </c>
      <c r="D1438" t="s">
        <v>181</v>
      </c>
      <c r="E1438" t="s">
        <v>80</v>
      </c>
      <c r="F1438">
        <v>1.9347E-2</v>
      </c>
      <c r="G1438">
        <v>260.71600000000001</v>
      </c>
      <c r="H1438">
        <v>327.79700000000003</v>
      </c>
      <c r="I1438">
        <v>3.3496570000000001</v>
      </c>
      <c r="J1438">
        <v>0</v>
      </c>
      <c r="K1438">
        <v>8.0647789999999997</v>
      </c>
      <c r="L1438">
        <v>-4.8384000000000003E-2</v>
      </c>
      <c r="M1438">
        <v>85.961708000000002</v>
      </c>
      <c r="N1438">
        <v>-240.882274</v>
      </c>
      <c r="O1438">
        <v>-3.9389999999999998E-3</v>
      </c>
      <c r="P1438">
        <v>85.954491000000004</v>
      </c>
      <c r="Q1438">
        <v>-240.89501999999999</v>
      </c>
      <c r="R1438">
        <v>-1.0740000000000001E-3</v>
      </c>
      <c r="S1438">
        <v>1.4647289999999999</v>
      </c>
      <c r="T1438">
        <v>2.8660000000000001E-3</v>
      </c>
    </row>
    <row r="1439" spans="1:20" x14ac:dyDescent="0.25">
      <c r="A1439">
        <v>1437</v>
      </c>
      <c r="B1439">
        <v>3</v>
      </c>
      <c r="C1439" t="s">
        <v>181</v>
      </c>
      <c r="D1439" t="s">
        <v>181</v>
      </c>
      <c r="E1439" t="s">
        <v>80</v>
      </c>
      <c r="F1439">
        <v>1.0926E-2</v>
      </c>
      <c r="G1439">
        <v>653.76400000000001</v>
      </c>
      <c r="H1439">
        <v>797.63900000000001</v>
      </c>
      <c r="I1439">
        <v>2.0201310000000001</v>
      </c>
      <c r="J1439">
        <v>0</v>
      </c>
      <c r="K1439">
        <v>8.0647590000000005</v>
      </c>
      <c r="L1439">
        <v>4.9868999999999997E-2</v>
      </c>
      <c r="M1439">
        <v>86.652163999999999</v>
      </c>
      <c r="N1439">
        <v>-240.92401100000001</v>
      </c>
      <c r="O1439">
        <v>-5.7520000000000002E-3</v>
      </c>
      <c r="P1439">
        <v>86.680289999999999</v>
      </c>
      <c r="Q1439">
        <v>-240.89572100000001</v>
      </c>
      <c r="R1439">
        <v>-5.4199999999999995E-4</v>
      </c>
      <c r="S1439">
        <v>3.9892110000000001</v>
      </c>
      <c r="T1439">
        <v>5.2100000000000002E-3</v>
      </c>
    </row>
    <row r="1440" spans="1:20" x14ac:dyDescent="0.25">
      <c r="A1440">
        <v>1438</v>
      </c>
      <c r="B1440">
        <v>3</v>
      </c>
      <c r="C1440" t="s">
        <v>181</v>
      </c>
      <c r="D1440" t="s">
        <v>181</v>
      </c>
      <c r="E1440" t="s">
        <v>80</v>
      </c>
      <c r="F1440">
        <v>9.7029999999999998E-3</v>
      </c>
      <c r="G1440">
        <v>360.82499999999999</v>
      </c>
      <c r="H1440">
        <v>277.92</v>
      </c>
      <c r="I1440">
        <v>2.292408</v>
      </c>
      <c r="J1440">
        <v>0</v>
      </c>
      <c r="K1440">
        <v>8.0647730000000006</v>
      </c>
      <c r="L1440">
        <v>-4.8890000000000003E-2</v>
      </c>
      <c r="M1440">
        <v>87.392252999999997</v>
      </c>
      <c r="N1440">
        <v>-240.91173800000001</v>
      </c>
      <c r="O1440">
        <v>2.6220000000000002E-3</v>
      </c>
      <c r="P1440">
        <v>87.406090000000006</v>
      </c>
      <c r="Q1440">
        <v>-240.89608799999999</v>
      </c>
      <c r="R1440">
        <v>-1.0070000000000001E-3</v>
      </c>
      <c r="S1440">
        <v>2.0890569999999999</v>
      </c>
      <c r="T1440">
        <v>1.6149999999999999E-3</v>
      </c>
    </row>
    <row r="1441" spans="1:20" x14ac:dyDescent="0.25">
      <c r="A1441">
        <v>1439</v>
      </c>
      <c r="B1441">
        <v>3</v>
      </c>
      <c r="C1441" t="s">
        <v>181</v>
      </c>
      <c r="D1441" t="s">
        <v>181</v>
      </c>
      <c r="E1441" t="s">
        <v>80</v>
      </c>
      <c r="F1441">
        <v>4.6860000000000001E-3</v>
      </c>
      <c r="G1441">
        <v>390.154</v>
      </c>
      <c r="H1441">
        <v>367.76600000000002</v>
      </c>
      <c r="I1441">
        <v>2.96292</v>
      </c>
      <c r="J1441">
        <v>0</v>
      </c>
      <c r="K1441">
        <v>8.0647749999999991</v>
      </c>
      <c r="L1441">
        <v>-4.8762E-2</v>
      </c>
      <c r="M1441">
        <v>88.386560000000003</v>
      </c>
      <c r="N1441">
        <v>-240.88579100000001</v>
      </c>
      <c r="O1441">
        <v>-2.5639999999999999E-3</v>
      </c>
      <c r="P1441">
        <v>88.373824999999997</v>
      </c>
      <c r="Q1441">
        <v>-240.89679000000001</v>
      </c>
      <c r="R1441">
        <v>-9.7499999999999996E-4</v>
      </c>
      <c r="S1441">
        <v>1.6826939999999999</v>
      </c>
      <c r="T1441">
        <v>1.5900000000000001E-3</v>
      </c>
    </row>
    <row r="1442" spans="1:20" x14ac:dyDescent="0.25">
      <c r="A1442">
        <v>1440</v>
      </c>
      <c r="B1442">
        <v>3</v>
      </c>
      <c r="C1442" t="s">
        <v>181</v>
      </c>
      <c r="D1442" t="s">
        <v>181</v>
      </c>
      <c r="E1442" t="s">
        <v>80</v>
      </c>
      <c r="F1442">
        <v>3.2230000000000002E-2</v>
      </c>
      <c r="G1442">
        <v>248.446</v>
      </c>
      <c r="H1442">
        <v>375.041</v>
      </c>
      <c r="I1442">
        <v>1.8882680000000001</v>
      </c>
      <c r="J1442">
        <v>0</v>
      </c>
      <c r="K1442">
        <v>8.0647610000000007</v>
      </c>
      <c r="L1442">
        <v>4.9921E-2</v>
      </c>
      <c r="M1442">
        <v>89.094477999999995</v>
      </c>
      <c r="N1442">
        <v>-240.90116499999999</v>
      </c>
      <c r="O1442">
        <v>6.11E-4</v>
      </c>
      <c r="P1442">
        <v>89.099625000000003</v>
      </c>
      <c r="Q1442">
        <v>-240.89746099999999</v>
      </c>
      <c r="R1442">
        <v>-4.2700000000000002E-4</v>
      </c>
      <c r="S1442">
        <v>0.634162</v>
      </c>
      <c r="T1442">
        <v>1.84E-4</v>
      </c>
    </row>
    <row r="1443" spans="1:20" x14ac:dyDescent="0.25">
      <c r="A1443">
        <v>1441</v>
      </c>
      <c r="B1443">
        <v>3</v>
      </c>
      <c r="C1443" t="s">
        <v>181</v>
      </c>
      <c r="D1443" t="s">
        <v>181</v>
      </c>
      <c r="E1443" t="s">
        <v>80</v>
      </c>
      <c r="F1443">
        <v>1.5001E-2</v>
      </c>
      <c r="G1443">
        <v>203.8</v>
      </c>
      <c r="H1443">
        <v>277.71699999999998</v>
      </c>
      <c r="I1443">
        <v>2.4528310000000002</v>
      </c>
      <c r="J1443">
        <v>0</v>
      </c>
      <c r="K1443">
        <v>8.0647710000000004</v>
      </c>
      <c r="L1443">
        <v>-4.9283E-2</v>
      </c>
      <c r="M1443">
        <v>89.850313999999997</v>
      </c>
      <c r="N1443">
        <v>-240.87518800000001</v>
      </c>
      <c r="O1443">
        <v>-1.294E-3</v>
      </c>
      <c r="P1443">
        <v>89.825423999999998</v>
      </c>
      <c r="Q1443">
        <v>-240.897705</v>
      </c>
      <c r="R1443">
        <v>-8.6799999999999996E-4</v>
      </c>
      <c r="S1443">
        <v>3.3563550000000002</v>
      </c>
      <c r="T1443">
        <v>4.26E-4</v>
      </c>
    </row>
    <row r="1444" spans="1:20" x14ac:dyDescent="0.25">
      <c r="A1444">
        <v>1442</v>
      </c>
      <c r="B1444">
        <v>3</v>
      </c>
      <c r="C1444" t="s">
        <v>181</v>
      </c>
      <c r="D1444" t="s">
        <v>181</v>
      </c>
      <c r="E1444" t="s">
        <v>80</v>
      </c>
      <c r="F1444">
        <v>2.3956000000000002E-2</v>
      </c>
      <c r="G1444">
        <v>302.92099999999999</v>
      </c>
      <c r="H1444">
        <v>284.70999999999998</v>
      </c>
      <c r="I1444">
        <v>1.890396</v>
      </c>
      <c r="J1444">
        <v>0</v>
      </c>
      <c r="K1444">
        <v>8.0647610000000007</v>
      </c>
      <c r="L1444">
        <v>4.8802999999999999E-2</v>
      </c>
      <c r="M1444">
        <v>90.537289000000001</v>
      </c>
      <c r="N1444">
        <v>-240.91238200000001</v>
      </c>
      <c r="O1444">
        <v>-5.0100000000000003E-4</v>
      </c>
      <c r="P1444">
        <v>90.551231000000001</v>
      </c>
      <c r="Q1444">
        <v>-240.898392</v>
      </c>
      <c r="R1444">
        <v>-4.0400000000000001E-4</v>
      </c>
      <c r="S1444">
        <v>1.975131</v>
      </c>
      <c r="T1444">
        <v>9.7E-5</v>
      </c>
    </row>
    <row r="1445" spans="1:20" x14ac:dyDescent="0.25">
      <c r="A1445">
        <v>1443</v>
      </c>
      <c r="B1445">
        <v>2</v>
      </c>
      <c r="C1445" t="s">
        <v>182</v>
      </c>
      <c r="D1445" t="s">
        <v>182</v>
      </c>
      <c r="E1445" t="s">
        <v>80</v>
      </c>
      <c r="F1445">
        <v>1.4841E-2</v>
      </c>
      <c r="G1445">
        <v>184.28800000000001</v>
      </c>
      <c r="H1445">
        <v>322.80700000000002</v>
      </c>
      <c r="I1445">
        <v>1.8556870000000001</v>
      </c>
      <c r="J1445">
        <v>0</v>
      </c>
      <c r="K1445">
        <v>8.0647680000000008</v>
      </c>
      <c r="L1445">
        <v>4.9480000000000003E-2</v>
      </c>
      <c r="M1445">
        <v>91.545930999999996</v>
      </c>
      <c r="N1445">
        <v>-240.882721</v>
      </c>
      <c r="O1445">
        <v>-4.1749999999999999E-3</v>
      </c>
      <c r="P1445">
        <v>91.518958999999995</v>
      </c>
      <c r="Q1445">
        <v>-240.899078</v>
      </c>
      <c r="R1445">
        <v>-4.2400000000000001E-4</v>
      </c>
      <c r="S1445">
        <v>3.1544919999999999</v>
      </c>
      <c r="T1445">
        <v>3.7499999999999999E-3</v>
      </c>
    </row>
    <row r="1446" spans="1:20" x14ac:dyDescent="0.25">
      <c r="A1446">
        <v>1444</v>
      </c>
      <c r="B1446">
        <v>2</v>
      </c>
      <c r="C1446" t="s">
        <v>182</v>
      </c>
      <c r="D1446" t="s">
        <v>182</v>
      </c>
      <c r="E1446" t="s">
        <v>80</v>
      </c>
      <c r="F1446">
        <v>9.1299999999999992E-3</v>
      </c>
      <c r="G1446">
        <v>155.31200000000001</v>
      </c>
      <c r="H1446">
        <v>273.02499999999998</v>
      </c>
      <c r="I1446">
        <v>1.2723059999999999</v>
      </c>
      <c r="J1446">
        <v>0</v>
      </c>
      <c r="K1446">
        <v>8.0647739999999999</v>
      </c>
      <c r="L1446">
        <v>-4.9472000000000002E-2</v>
      </c>
      <c r="M1446">
        <v>92.249046000000007</v>
      </c>
      <c r="N1446">
        <v>-240.906057</v>
      </c>
      <c r="O1446">
        <v>-3.418E-3</v>
      </c>
      <c r="P1446">
        <v>92.244765999999998</v>
      </c>
      <c r="Q1446">
        <v>-240.899384</v>
      </c>
      <c r="R1446">
        <v>-8.9499999999999996E-4</v>
      </c>
      <c r="S1446">
        <v>0.79280200000000001</v>
      </c>
      <c r="T1446">
        <v>2.5240000000000002E-3</v>
      </c>
    </row>
    <row r="1447" spans="1:20" x14ac:dyDescent="0.25">
      <c r="A1447">
        <v>1445</v>
      </c>
      <c r="B1447">
        <v>2</v>
      </c>
      <c r="C1447" t="s">
        <v>182</v>
      </c>
      <c r="D1447" t="s">
        <v>182</v>
      </c>
      <c r="E1447" t="s">
        <v>80</v>
      </c>
      <c r="F1447">
        <v>5.6800000000000004E-4</v>
      </c>
      <c r="G1447">
        <v>159.172</v>
      </c>
      <c r="H1447">
        <v>262.423</v>
      </c>
      <c r="I1447">
        <v>1.8950009999999999</v>
      </c>
      <c r="J1447">
        <v>0</v>
      </c>
      <c r="K1447">
        <v>8.0647730000000006</v>
      </c>
      <c r="L1447">
        <v>-4.9515000000000003E-2</v>
      </c>
      <c r="M1447">
        <v>93.218699000000001</v>
      </c>
      <c r="N1447">
        <v>-240.89653799999999</v>
      </c>
      <c r="O1447">
        <v>-1.6739999999999999E-3</v>
      </c>
      <c r="P1447">
        <v>93.212502000000001</v>
      </c>
      <c r="Q1447">
        <v>-240.90005500000001</v>
      </c>
      <c r="R1447">
        <v>-8.92E-4</v>
      </c>
      <c r="S1447">
        <v>0.71260000000000001</v>
      </c>
      <c r="T1447">
        <v>7.8200000000000003E-4</v>
      </c>
    </row>
    <row r="1448" spans="1:20" x14ac:dyDescent="0.25">
      <c r="A1448">
        <v>1446</v>
      </c>
      <c r="B1448">
        <v>2</v>
      </c>
      <c r="C1448" t="s">
        <v>182</v>
      </c>
      <c r="D1448" t="s">
        <v>182</v>
      </c>
      <c r="E1448" t="s">
        <v>80</v>
      </c>
      <c r="F1448">
        <v>1.3146E-2</v>
      </c>
      <c r="G1448">
        <v>159.393</v>
      </c>
      <c r="H1448">
        <v>283.48200000000003</v>
      </c>
      <c r="I1448">
        <v>1.2577240000000001</v>
      </c>
      <c r="J1448">
        <v>0</v>
      </c>
      <c r="K1448">
        <v>8.0647629999999992</v>
      </c>
      <c r="L1448">
        <v>4.9472000000000002E-2</v>
      </c>
      <c r="M1448">
        <v>93.851224999999999</v>
      </c>
      <c r="N1448">
        <v>-240.98547199999999</v>
      </c>
      <c r="O1448">
        <v>-1.3129999999999999E-3</v>
      </c>
      <c r="P1448">
        <v>93.938300999999996</v>
      </c>
      <c r="Q1448">
        <v>-240.900711</v>
      </c>
      <c r="R1448">
        <v>-4.2200000000000001E-4</v>
      </c>
      <c r="S1448">
        <v>12.151812</v>
      </c>
      <c r="T1448">
        <v>8.9099999999999997E-4</v>
      </c>
    </row>
    <row r="1449" spans="1:20" x14ac:dyDescent="0.25">
      <c r="A1449">
        <v>1447</v>
      </c>
      <c r="B1449">
        <v>2</v>
      </c>
      <c r="C1449" t="s">
        <v>182</v>
      </c>
      <c r="D1449" t="s">
        <v>182</v>
      </c>
      <c r="E1449" t="s">
        <v>80</v>
      </c>
      <c r="F1449">
        <v>1.2160000000000001E-3</v>
      </c>
      <c r="G1449">
        <v>173.511</v>
      </c>
      <c r="H1449">
        <v>291.55599999999998</v>
      </c>
      <c r="I1449">
        <v>1.630539</v>
      </c>
      <c r="J1449">
        <v>0</v>
      </c>
      <c r="K1449">
        <v>8.0647699999999993</v>
      </c>
      <c r="L1449">
        <v>-4.8752999999999998E-2</v>
      </c>
      <c r="M1449">
        <v>94.662792999999994</v>
      </c>
      <c r="N1449">
        <v>-240.89442600000001</v>
      </c>
      <c r="O1449">
        <v>-2.1949999999999999E-3</v>
      </c>
      <c r="P1449">
        <v>94.664101000000002</v>
      </c>
      <c r="Q1449">
        <v>-240.90098599999999</v>
      </c>
      <c r="R1449">
        <v>-8.7799999999999998E-4</v>
      </c>
      <c r="S1449">
        <v>0.66888700000000001</v>
      </c>
      <c r="T1449">
        <v>1.3179999999999999E-3</v>
      </c>
    </row>
    <row r="1450" spans="1:20" x14ac:dyDescent="0.25">
      <c r="A1450">
        <v>1448</v>
      </c>
      <c r="B1450">
        <v>2</v>
      </c>
      <c r="C1450" t="s">
        <v>182</v>
      </c>
      <c r="D1450" t="s">
        <v>182</v>
      </c>
      <c r="E1450" t="s">
        <v>80</v>
      </c>
      <c r="F1450">
        <v>4.5500000000000002E-3</v>
      </c>
      <c r="G1450">
        <v>168.96199999999999</v>
      </c>
      <c r="H1450">
        <v>320.92899999999997</v>
      </c>
      <c r="I1450">
        <v>2.0128140000000001</v>
      </c>
      <c r="J1450">
        <v>0</v>
      </c>
      <c r="K1450">
        <v>8.0647760000000002</v>
      </c>
      <c r="L1450">
        <v>-4.9688999999999997E-2</v>
      </c>
      <c r="M1450">
        <v>95.624677000000005</v>
      </c>
      <c r="N1450">
        <v>-240.894296</v>
      </c>
      <c r="O1450">
        <v>1.0139999999999999E-3</v>
      </c>
      <c r="P1450">
        <v>95.631836000000007</v>
      </c>
      <c r="Q1450">
        <v>-240.90168800000001</v>
      </c>
      <c r="R1450">
        <v>-8.8099999999999995E-4</v>
      </c>
      <c r="S1450">
        <v>1.029077</v>
      </c>
      <c r="T1450">
        <v>1.3300000000000001E-4</v>
      </c>
    </row>
    <row r="1451" spans="1:20" x14ac:dyDescent="0.25">
      <c r="A1451">
        <v>1449</v>
      </c>
      <c r="B1451">
        <v>2</v>
      </c>
      <c r="C1451" t="s">
        <v>182</v>
      </c>
      <c r="D1451" t="s">
        <v>182</v>
      </c>
      <c r="E1451" t="s">
        <v>80</v>
      </c>
      <c r="F1451">
        <v>1.4416E-2</v>
      </c>
      <c r="G1451">
        <v>197.26300000000001</v>
      </c>
      <c r="H1451">
        <v>301.97000000000003</v>
      </c>
      <c r="I1451">
        <v>1.331987</v>
      </c>
      <c r="J1451">
        <v>0</v>
      </c>
      <c r="K1451">
        <v>8.0647690000000001</v>
      </c>
      <c r="L1451">
        <v>4.9731999999999998E-2</v>
      </c>
      <c r="M1451">
        <v>96.336168000000001</v>
      </c>
      <c r="N1451">
        <v>-240.944029</v>
      </c>
      <c r="O1451">
        <v>-3.0530000000000002E-3</v>
      </c>
      <c r="P1451">
        <v>96.357635000000002</v>
      </c>
      <c r="Q1451">
        <v>-240.90235899999999</v>
      </c>
      <c r="R1451">
        <v>-4.1199999999999999E-4</v>
      </c>
      <c r="S1451">
        <v>4.687494</v>
      </c>
      <c r="T1451">
        <v>2.64E-3</v>
      </c>
    </row>
    <row r="1452" spans="1:20" x14ac:dyDescent="0.25">
      <c r="A1452">
        <v>1450</v>
      </c>
      <c r="B1452">
        <v>2</v>
      </c>
      <c r="C1452" t="s">
        <v>182</v>
      </c>
      <c r="D1452" t="s">
        <v>182</v>
      </c>
      <c r="E1452" t="s">
        <v>80</v>
      </c>
      <c r="F1452">
        <v>9.9319999999999999E-3</v>
      </c>
      <c r="G1452">
        <v>197.63300000000001</v>
      </c>
      <c r="H1452">
        <v>330.42399999999998</v>
      </c>
      <c r="I1452">
        <v>1.611329</v>
      </c>
      <c r="J1452">
        <v>0</v>
      </c>
      <c r="K1452">
        <v>8.0647699999999993</v>
      </c>
      <c r="L1452">
        <v>-4.9673000000000002E-2</v>
      </c>
      <c r="M1452">
        <v>97.058628999999996</v>
      </c>
      <c r="N1452">
        <v>-240.87527700000001</v>
      </c>
      <c r="O1452">
        <v>-3.6879999999999999E-3</v>
      </c>
      <c r="P1452">
        <v>97.083434999999994</v>
      </c>
      <c r="Q1452">
        <v>-240.90269499999999</v>
      </c>
      <c r="R1452">
        <v>-9.0300000000000005E-4</v>
      </c>
      <c r="S1452">
        <v>3.6973569999999998</v>
      </c>
      <c r="T1452">
        <v>2.784E-3</v>
      </c>
    </row>
    <row r="1453" spans="1:20" x14ac:dyDescent="0.25">
      <c r="A1453">
        <v>1451</v>
      </c>
      <c r="B1453">
        <v>3</v>
      </c>
      <c r="C1453" t="s">
        <v>183</v>
      </c>
      <c r="D1453" t="s">
        <v>183</v>
      </c>
      <c r="E1453" t="s">
        <v>80</v>
      </c>
      <c r="F1453">
        <v>5.3290000000000004E-3</v>
      </c>
      <c r="G1453">
        <v>209.006</v>
      </c>
      <c r="H1453">
        <v>309.26400000000001</v>
      </c>
      <c r="I1453">
        <v>3.1614599999999999</v>
      </c>
      <c r="J1453">
        <v>0</v>
      </c>
      <c r="K1453">
        <v>8.0647730000000006</v>
      </c>
      <c r="L1453">
        <v>-4.8728E-2</v>
      </c>
      <c r="M1453">
        <v>98.111990000000006</v>
      </c>
      <c r="N1453">
        <v>-240.84268800000001</v>
      </c>
      <c r="O1453">
        <v>-8.7100000000000003E-4</v>
      </c>
      <c r="P1453">
        <v>98.051169999999999</v>
      </c>
      <c r="Q1453">
        <v>-240.90329</v>
      </c>
      <c r="R1453">
        <v>-8.8400000000000002E-4</v>
      </c>
      <c r="S1453">
        <v>8.5857840000000003</v>
      </c>
      <c r="T1453">
        <v>1.2999999999999999E-5</v>
      </c>
    </row>
    <row r="1454" spans="1:20" x14ac:dyDescent="0.25">
      <c r="A1454">
        <v>1452</v>
      </c>
      <c r="B1454">
        <v>3</v>
      </c>
      <c r="C1454" t="s">
        <v>183</v>
      </c>
      <c r="D1454" t="s">
        <v>183</v>
      </c>
      <c r="E1454" t="s">
        <v>80</v>
      </c>
      <c r="F1454">
        <v>1.7031000000000001E-2</v>
      </c>
      <c r="G1454">
        <v>233.24799999999999</v>
      </c>
      <c r="H1454">
        <v>320.43900000000002</v>
      </c>
      <c r="I1454">
        <v>2.1996530000000001</v>
      </c>
      <c r="J1454">
        <v>0</v>
      </c>
      <c r="K1454">
        <v>8.0647669999999998</v>
      </c>
      <c r="L1454">
        <v>4.9071999999999998E-2</v>
      </c>
      <c r="M1454">
        <v>98.776227000000006</v>
      </c>
      <c r="N1454">
        <v>-240.90290300000001</v>
      </c>
      <c r="O1454">
        <v>-9.3000000000000005E-4</v>
      </c>
      <c r="P1454">
        <v>98.776970000000006</v>
      </c>
      <c r="Q1454">
        <v>-240.90399199999999</v>
      </c>
      <c r="R1454">
        <v>-3.8099999999999999E-4</v>
      </c>
      <c r="S1454">
        <v>0.13181599999999999</v>
      </c>
      <c r="T1454">
        <v>5.4900000000000001E-4</v>
      </c>
    </row>
    <row r="1455" spans="1:20" x14ac:dyDescent="0.25">
      <c r="A1455">
        <v>1453</v>
      </c>
      <c r="B1455">
        <v>3</v>
      </c>
      <c r="C1455" t="s">
        <v>183</v>
      </c>
      <c r="D1455" t="s">
        <v>183</v>
      </c>
      <c r="E1455" t="s">
        <v>80</v>
      </c>
      <c r="F1455">
        <v>2.3566E-2</v>
      </c>
      <c r="G1455">
        <v>327.20499999999998</v>
      </c>
      <c r="H1455">
        <v>384.85500000000002</v>
      </c>
      <c r="I1455">
        <v>1.977088</v>
      </c>
      <c r="J1455">
        <v>0</v>
      </c>
      <c r="K1455">
        <v>8.0647730000000006</v>
      </c>
      <c r="L1455">
        <v>-4.9123E-2</v>
      </c>
      <c r="M1455">
        <v>99.519715000000005</v>
      </c>
      <c r="N1455">
        <v>-240.90610899999999</v>
      </c>
      <c r="O1455">
        <v>-4.4429999999999999E-3</v>
      </c>
      <c r="P1455">
        <v>99.502769000000001</v>
      </c>
      <c r="Q1455">
        <v>-240.90434300000001</v>
      </c>
      <c r="R1455">
        <v>-8.9999999999999998E-4</v>
      </c>
      <c r="S1455">
        <v>1.7037230000000001</v>
      </c>
      <c r="T1455">
        <v>3.5439999999999998E-3</v>
      </c>
    </row>
    <row r="1456" spans="1:20" x14ac:dyDescent="0.25">
      <c r="A1456">
        <v>1454</v>
      </c>
      <c r="B1456">
        <v>3</v>
      </c>
      <c r="C1456" t="s">
        <v>183</v>
      </c>
      <c r="D1456" t="s">
        <v>183</v>
      </c>
      <c r="E1456" t="s">
        <v>80</v>
      </c>
      <c r="F1456">
        <v>6.3085000000000002E-2</v>
      </c>
      <c r="G1456">
        <v>396.52199999999999</v>
      </c>
      <c r="H1456">
        <v>355.26900000000001</v>
      </c>
      <c r="I1456">
        <v>2.6222379999999998</v>
      </c>
      <c r="J1456">
        <v>0</v>
      </c>
      <c r="K1456">
        <v>8.0647680000000008</v>
      </c>
      <c r="L1456">
        <v>-4.9070999999999997E-2</v>
      </c>
      <c r="M1456">
        <v>100.415274</v>
      </c>
      <c r="N1456">
        <v>-240.914298</v>
      </c>
      <c r="O1456">
        <v>-1.1311E-2</v>
      </c>
      <c r="P1456">
        <v>100.470505</v>
      </c>
      <c r="Q1456">
        <v>-240.90501399999999</v>
      </c>
      <c r="R1456">
        <v>-9.0200000000000002E-4</v>
      </c>
      <c r="S1456">
        <v>5.600568</v>
      </c>
      <c r="T1456">
        <v>1.0409E-2</v>
      </c>
    </row>
    <row r="1457" spans="1:20" x14ac:dyDescent="0.25">
      <c r="A1457">
        <v>1455</v>
      </c>
      <c r="B1457">
        <v>3</v>
      </c>
      <c r="C1457" t="s">
        <v>183</v>
      </c>
      <c r="D1457" t="s">
        <v>183</v>
      </c>
      <c r="E1457" t="s">
        <v>80</v>
      </c>
      <c r="F1457">
        <v>4.803E-3</v>
      </c>
      <c r="G1457">
        <v>206.94499999999999</v>
      </c>
      <c r="H1457">
        <v>282.43099999999998</v>
      </c>
      <c r="I1457">
        <v>2.251484</v>
      </c>
      <c r="J1457">
        <v>0</v>
      </c>
      <c r="K1457">
        <v>8.0647549999999999</v>
      </c>
      <c r="L1457">
        <v>4.9230000000000003E-2</v>
      </c>
      <c r="M1457">
        <v>101.186036</v>
      </c>
      <c r="N1457">
        <v>-240.90606600000001</v>
      </c>
      <c r="O1457">
        <v>-1.3010000000000001E-3</v>
      </c>
      <c r="P1457">
        <v>101.196304</v>
      </c>
      <c r="Q1457">
        <v>-240.90554800000001</v>
      </c>
      <c r="R1457">
        <v>-3.6000000000000002E-4</v>
      </c>
      <c r="S1457">
        <v>1.028105</v>
      </c>
      <c r="T1457">
        <v>9.41E-4</v>
      </c>
    </row>
    <row r="1458" spans="1:20" x14ac:dyDescent="0.25">
      <c r="A1458">
        <v>1456</v>
      </c>
      <c r="B1458">
        <v>4</v>
      </c>
      <c r="C1458" t="s">
        <v>184</v>
      </c>
      <c r="D1458" t="s">
        <v>184</v>
      </c>
      <c r="E1458" t="s">
        <v>80</v>
      </c>
      <c r="F1458">
        <v>4.6809000000000003E-2</v>
      </c>
      <c r="G1458">
        <v>433.18</v>
      </c>
      <c r="H1458">
        <v>355.346</v>
      </c>
      <c r="I1458">
        <v>2.9839250000000002</v>
      </c>
      <c r="J1458">
        <v>0</v>
      </c>
      <c r="K1458">
        <v>8.0647730000000006</v>
      </c>
      <c r="L1458">
        <v>-4.8729000000000001E-2</v>
      </c>
      <c r="M1458">
        <v>101.901377</v>
      </c>
      <c r="N1458">
        <v>-240.83712399999999</v>
      </c>
      <c r="O1458">
        <v>-6.9849999999999999E-3</v>
      </c>
      <c r="P1458">
        <v>101.922104</v>
      </c>
      <c r="Q1458">
        <v>-240.905731</v>
      </c>
      <c r="R1458">
        <v>-8.1400000000000005E-4</v>
      </c>
      <c r="S1458">
        <v>7.1669260000000001</v>
      </c>
      <c r="T1458">
        <v>6.1710000000000003E-3</v>
      </c>
    </row>
    <row r="1459" spans="1:20" x14ac:dyDescent="0.25">
      <c r="A1459">
        <v>1457</v>
      </c>
      <c r="B1459">
        <v>4</v>
      </c>
      <c r="C1459" t="s">
        <v>184</v>
      </c>
      <c r="D1459" t="s">
        <v>184</v>
      </c>
      <c r="E1459" t="s">
        <v>80</v>
      </c>
      <c r="F1459">
        <v>1.8554999999999999E-2</v>
      </c>
      <c r="G1459">
        <v>257.74200000000002</v>
      </c>
      <c r="H1459">
        <v>339.988</v>
      </c>
      <c r="I1459">
        <v>4.1760460000000004</v>
      </c>
      <c r="J1459">
        <v>0</v>
      </c>
      <c r="K1459">
        <v>8.0647719999999996</v>
      </c>
      <c r="L1459">
        <v>-4.9099999999999998E-2</v>
      </c>
      <c r="M1459">
        <v>102.892482</v>
      </c>
      <c r="N1459">
        <v>-240.911114</v>
      </c>
      <c r="O1459">
        <v>-5.5500000000000005E-4</v>
      </c>
      <c r="P1459">
        <v>102.88983899999999</v>
      </c>
      <c r="Q1459">
        <v>-240.906296</v>
      </c>
      <c r="R1459">
        <v>-8.3199999999999995E-4</v>
      </c>
      <c r="S1459">
        <v>0.54954599999999998</v>
      </c>
      <c r="T1459">
        <v>2.7599999999999999E-4</v>
      </c>
    </row>
    <row r="1460" spans="1:20" x14ac:dyDescent="0.25">
      <c r="A1460">
        <v>1458</v>
      </c>
      <c r="B1460">
        <v>4</v>
      </c>
      <c r="C1460" t="s">
        <v>184</v>
      </c>
      <c r="D1460" t="s">
        <v>184</v>
      </c>
      <c r="E1460" t="s">
        <v>80</v>
      </c>
      <c r="F1460">
        <v>2.8405E-2</v>
      </c>
      <c r="G1460">
        <v>299.64299999999997</v>
      </c>
      <c r="H1460">
        <v>266.68900000000002</v>
      </c>
      <c r="I1460">
        <v>2.7134610000000001</v>
      </c>
      <c r="J1460">
        <v>0</v>
      </c>
      <c r="K1460">
        <v>8.0647629999999992</v>
      </c>
      <c r="L1460">
        <v>4.8958000000000002E-2</v>
      </c>
      <c r="M1460">
        <v>103.604169</v>
      </c>
      <c r="N1460">
        <v>-240.87258299999999</v>
      </c>
      <c r="O1460">
        <v>-4.1570000000000001E-3</v>
      </c>
      <c r="P1460">
        <v>103.615639</v>
      </c>
      <c r="Q1460">
        <v>-240.90687600000001</v>
      </c>
      <c r="R1460">
        <v>-3.28E-4</v>
      </c>
      <c r="S1460">
        <v>3.6160160000000001</v>
      </c>
      <c r="T1460">
        <v>3.8289999999999999E-3</v>
      </c>
    </row>
    <row r="1461" spans="1:20" x14ac:dyDescent="0.25">
      <c r="A1461">
        <v>1459</v>
      </c>
      <c r="B1461">
        <v>4</v>
      </c>
      <c r="C1461" t="s">
        <v>184</v>
      </c>
      <c r="D1461" t="s">
        <v>184</v>
      </c>
      <c r="E1461" t="s">
        <v>80</v>
      </c>
      <c r="F1461">
        <v>7.4599999999999996E-3</v>
      </c>
      <c r="G1461">
        <v>380.50900000000001</v>
      </c>
      <c r="H1461">
        <v>371.24</v>
      </c>
      <c r="I1461">
        <v>2.8989530000000001</v>
      </c>
      <c r="J1461">
        <v>0</v>
      </c>
      <c r="K1461">
        <v>8.0647719999999996</v>
      </c>
      <c r="L1461">
        <v>-4.9734E-2</v>
      </c>
      <c r="M1461">
        <v>104.33227599999999</v>
      </c>
      <c r="N1461">
        <v>-240.88817299999999</v>
      </c>
      <c r="O1461">
        <v>-2.5200000000000001E-3</v>
      </c>
      <c r="P1461">
        <v>104.341446</v>
      </c>
      <c r="Q1461">
        <v>-240.907104</v>
      </c>
      <c r="R1461">
        <v>-8.3500000000000002E-4</v>
      </c>
      <c r="S1461">
        <v>2.103564</v>
      </c>
      <c r="T1461">
        <v>1.6850000000000001E-3</v>
      </c>
    </row>
    <row r="1462" spans="1:20" x14ac:dyDescent="0.25">
      <c r="A1462">
        <v>1460</v>
      </c>
      <c r="B1462">
        <v>4</v>
      </c>
      <c r="C1462" t="s">
        <v>184</v>
      </c>
      <c r="D1462" t="s">
        <v>184</v>
      </c>
      <c r="E1462" t="s">
        <v>80</v>
      </c>
      <c r="F1462">
        <v>4.3425999999999999E-2</v>
      </c>
      <c r="G1462">
        <v>262.44499999999999</v>
      </c>
      <c r="H1462">
        <v>264.24900000000002</v>
      </c>
      <c r="I1462">
        <v>3.4009079999999998</v>
      </c>
      <c r="J1462">
        <v>0</v>
      </c>
      <c r="K1462">
        <v>8.0647730000000006</v>
      </c>
      <c r="L1462">
        <v>-4.897E-2</v>
      </c>
      <c r="M1462">
        <v>105.32957500000001</v>
      </c>
      <c r="N1462">
        <v>-240.954883</v>
      </c>
      <c r="O1462">
        <v>-5.0850000000000001E-3</v>
      </c>
      <c r="P1462">
        <v>105.309174</v>
      </c>
      <c r="Q1462">
        <v>-240.90759299999999</v>
      </c>
      <c r="R1462">
        <v>-8.2100000000000001E-4</v>
      </c>
      <c r="S1462">
        <v>5.1503740000000002</v>
      </c>
      <c r="T1462">
        <v>4.2640000000000004E-3</v>
      </c>
    </row>
    <row r="1463" spans="1:20" x14ac:dyDescent="0.25">
      <c r="A1463">
        <v>1461</v>
      </c>
      <c r="B1463">
        <v>4</v>
      </c>
      <c r="C1463" t="s">
        <v>184</v>
      </c>
      <c r="D1463" t="s">
        <v>184</v>
      </c>
      <c r="E1463" t="s">
        <v>80</v>
      </c>
      <c r="F1463">
        <v>1.7624000000000001E-2</v>
      </c>
      <c r="G1463">
        <v>472.83100000000002</v>
      </c>
      <c r="H1463">
        <v>303.65499999999997</v>
      </c>
      <c r="I1463">
        <v>2.8183319999999998</v>
      </c>
      <c r="J1463">
        <v>0</v>
      </c>
      <c r="K1463">
        <v>8.0589549999999992</v>
      </c>
      <c r="L1463">
        <v>4.9711999999999999E-2</v>
      </c>
      <c r="M1463">
        <v>106.023736</v>
      </c>
      <c r="N1463">
        <v>-240.877002</v>
      </c>
      <c r="O1463">
        <v>-4.3160000000000004E-3</v>
      </c>
      <c r="P1463">
        <v>106.034851</v>
      </c>
      <c r="Q1463">
        <v>-240.90817300000001</v>
      </c>
      <c r="R1463">
        <v>-3.4000000000000002E-4</v>
      </c>
      <c r="S1463">
        <v>3.3093430000000001</v>
      </c>
      <c r="T1463">
        <v>3.9769999999999996E-3</v>
      </c>
    </row>
    <row r="1464" spans="1:20" x14ac:dyDescent="0.25">
      <c r="A1464">
        <v>1462</v>
      </c>
      <c r="B1464">
        <v>4</v>
      </c>
      <c r="C1464" t="s">
        <v>184</v>
      </c>
      <c r="D1464" t="s">
        <v>184</v>
      </c>
      <c r="E1464" t="s">
        <v>80</v>
      </c>
      <c r="F1464">
        <v>2.3932999999999999E-2</v>
      </c>
      <c r="G1464">
        <v>399.97800000000001</v>
      </c>
      <c r="H1464">
        <v>337.78800000000001</v>
      </c>
      <c r="I1464">
        <v>2.7544930000000001</v>
      </c>
      <c r="J1464">
        <v>0</v>
      </c>
      <c r="K1464">
        <v>8.0132460000000005</v>
      </c>
      <c r="L1464">
        <v>-5.0770999999999997E-2</v>
      </c>
      <c r="M1464">
        <v>106.764071</v>
      </c>
      <c r="N1464">
        <v>-240.874054</v>
      </c>
      <c r="O1464">
        <v>-5.3550000000000004E-3</v>
      </c>
      <c r="P1464">
        <v>106.75827</v>
      </c>
      <c r="Q1464">
        <v>-240.908478</v>
      </c>
      <c r="R1464">
        <v>-8.6399999999999997E-4</v>
      </c>
      <c r="S1464">
        <v>3.490901</v>
      </c>
      <c r="T1464">
        <v>4.4910000000000002E-3</v>
      </c>
    </row>
    <row r="1465" spans="1:20" x14ac:dyDescent="0.25">
      <c r="A1465">
        <v>1463</v>
      </c>
      <c r="B1465">
        <v>5</v>
      </c>
      <c r="C1465" t="s">
        <v>185</v>
      </c>
      <c r="D1465" t="s">
        <v>185</v>
      </c>
      <c r="E1465" t="s">
        <v>80</v>
      </c>
      <c r="F1465">
        <v>5.3973E-2</v>
      </c>
      <c r="G1465">
        <v>307.50700000000001</v>
      </c>
      <c r="H1465">
        <v>304.12900000000002</v>
      </c>
      <c r="I1465">
        <v>5.1192799999999998</v>
      </c>
      <c r="J1465">
        <v>0</v>
      </c>
      <c r="K1465">
        <v>7.8759889999999997</v>
      </c>
      <c r="L1465">
        <v>-5.1567000000000002E-2</v>
      </c>
      <c r="M1465">
        <v>107.72948100000001</v>
      </c>
      <c r="N1465">
        <v>-240.90912700000001</v>
      </c>
      <c r="O1465">
        <v>1.2459999999999999E-3</v>
      </c>
      <c r="P1465">
        <v>107.711601</v>
      </c>
      <c r="Q1465">
        <v>-240.90917999999999</v>
      </c>
      <c r="R1465">
        <v>-9.1E-4</v>
      </c>
      <c r="S1465">
        <v>1.7880149999999999</v>
      </c>
      <c r="T1465">
        <v>3.3599999999999998E-4</v>
      </c>
    </row>
    <row r="1466" spans="1:20" x14ac:dyDescent="0.25">
      <c r="A1466">
        <v>1464</v>
      </c>
      <c r="B1466">
        <v>5</v>
      </c>
      <c r="C1466" t="s">
        <v>185</v>
      </c>
      <c r="D1466" t="s">
        <v>185</v>
      </c>
      <c r="E1466" t="s">
        <v>80</v>
      </c>
      <c r="F1466">
        <v>4.2493999999999997E-2</v>
      </c>
      <c r="G1466">
        <v>311.55900000000003</v>
      </c>
      <c r="H1466">
        <v>277.71899999999999</v>
      </c>
      <c r="I1466">
        <v>3.679716</v>
      </c>
      <c r="J1466">
        <v>0</v>
      </c>
      <c r="K1466">
        <v>7.7459860000000003</v>
      </c>
      <c r="L1466">
        <v>5.1684000000000001E-2</v>
      </c>
      <c r="M1466">
        <v>108.407763</v>
      </c>
      <c r="N1466">
        <v>-240.833865</v>
      </c>
      <c r="O1466">
        <v>-4.6230000000000004E-3</v>
      </c>
      <c r="P1466">
        <v>108.413956</v>
      </c>
      <c r="Q1466">
        <v>-240.90971400000001</v>
      </c>
      <c r="R1466">
        <v>-3.7599999999999998E-4</v>
      </c>
      <c r="S1466">
        <v>7.6101409999999996</v>
      </c>
      <c r="T1466">
        <v>4.248E-3</v>
      </c>
    </row>
    <row r="1467" spans="1:20" x14ac:dyDescent="0.25">
      <c r="A1467">
        <v>1465</v>
      </c>
      <c r="B1467">
        <v>6</v>
      </c>
      <c r="C1467" t="s">
        <v>186</v>
      </c>
      <c r="D1467" t="s">
        <v>186</v>
      </c>
      <c r="E1467" t="s">
        <v>80</v>
      </c>
      <c r="F1467">
        <v>5.9022999999999999E-2</v>
      </c>
      <c r="G1467">
        <v>492.29300000000001</v>
      </c>
      <c r="H1467">
        <v>441.07</v>
      </c>
      <c r="I1467">
        <v>4.4022649999999999</v>
      </c>
      <c r="J1467">
        <v>0</v>
      </c>
      <c r="K1467">
        <v>7.623875</v>
      </c>
      <c r="L1467">
        <v>-5.2255000000000003E-2</v>
      </c>
      <c r="M1467">
        <v>109.098248</v>
      </c>
      <c r="N1467">
        <v>-240.90186600000001</v>
      </c>
      <c r="O1467">
        <v>-2.8879999999999999E-3</v>
      </c>
      <c r="P1467">
        <v>109.104828</v>
      </c>
      <c r="Q1467">
        <v>-240.909897</v>
      </c>
      <c r="R1467">
        <v>-8.9099999999999997E-4</v>
      </c>
      <c r="S1467">
        <v>1.038227</v>
      </c>
      <c r="T1467">
        <v>1.9970000000000001E-3</v>
      </c>
    </row>
    <row r="1468" spans="1:20" x14ac:dyDescent="0.25">
      <c r="A1468">
        <v>1466</v>
      </c>
      <c r="B1468">
        <v>6</v>
      </c>
      <c r="C1468" t="s">
        <v>186</v>
      </c>
      <c r="D1468" t="s">
        <v>186</v>
      </c>
      <c r="E1468" t="s">
        <v>80</v>
      </c>
      <c r="F1468">
        <v>2.6248E-2</v>
      </c>
      <c r="G1468">
        <v>357.24599999999998</v>
      </c>
      <c r="H1468">
        <v>312.76400000000001</v>
      </c>
      <c r="I1468">
        <v>5.441929</v>
      </c>
      <c r="J1468">
        <v>0</v>
      </c>
      <c r="K1468">
        <v>7.4964560000000002</v>
      </c>
      <c r="L1468">
        <v>-5.2860999999999998E-2</v>
      </c>
      <c r="M1468">
        <v>110.015474</v>
      </c>
      <c r="N1468">
        <v>-240.92500699999999</v>
      </c>
      <c r="O1468">
        <v>7.6000000000000004E-5</v>
      </c>
      <c r="P1468">
        <v>110.010971</v>
      </c>
      <c r="Q1468">
        <v>-240.91037</v>
      </c>
      <c r="R1468">
        <v>-8.9300000000000002E-4</v>
      </c>
      <c r="S1468">
        <v>1.531431</v>
      </c>
      <c r="T1468">
        <v>8.1599999999999999E-4</v>
      </c>
    </row>
    <row r="1469" spans="1:20" x14ac:dyDescent="0.25">
      <c r="A1469">
        <v>1467</v>
      </c>
      <c r="B1469">
        <v>6</v>
      </c>
      <c r="C1469" t="s">
        <v>186</v>
      </c>
      <c r="D1469" t="s">
        <v>186</v>
      </c>
      <c r="E1469" t="s">
        <v>80</v>
      </c>
      <c r="F1469">
        <v>5.3679999999999999E-2</v>
      </c>
      <c r="G1469">
        <v>394.8</v>
      </c>
      <c r="H1469">
        <v>260.096</v>
      </c>
      <c r="I1469">
        <v>3.9157700000000002</v>
      </c>
      <c r="J1469">
        <v>0</v>
      </c>
      <c r="K1469">
        <v>7.4232849999999999</v>
      </c>
      <c r="L1469">
        <v>5.3664000000000003E-2</v>
      </c>
      <c r="M1469">
        <v>110.667723</v>
      </c>
      <c r="N1469">
        <v>-240.910067</v>
      </c>
      <c r="O1469">
        <v>-1.864E-3</v>
      </c>
      <c r="P1469">
        <v>110.6819</v>
      </c>
      <c r="Q1469">
        <v>-240.910965</v>
      </c>
      <c r="R1469">
        <v>-3.7199999999999999E-4</v>
      </c>
      <c r="S1469">
        <v>1.420582</v>
      </c>
      <c r="T1469">
        <v>1.4909999999999999E-3</v>
      </c>
    </row>
    <row r="1470" spans="1:20" x14ac:dyDescent="0.25">
      <c r="A1470">
        <v>1468</v>
      </c>
      <c r="B1470">
        <v>6</v>
      </c>
      <c r="C1470" t="s">
        <v>186</v>
      </c>
      <c r="D1470" t="s">
        <v>186</v>
      </c>
      <c r="E1470" t="s">
        <v>80</v>
      </c>
      <c r="F1470">
        <v>4.1320999999999997E-2</v>
      </c>
      <c r="G1470">
        <v>426.41699999999997</v>
      </c>
      <c r="H1470">
        <v>337.49900000000002</v>
      </c>
      <c r="I1470">
        <v>3.9951530000000002</v>
      </c>
      <c r="J1470">
        <v>0</v>
      </c>
      <c r="K1470">
        <v>7.3552609999999996</v>
      </c>
      <c r="L1470">
        <v>-5.3442999999999997E-2</v>
      </c>
      <c r="M1470">
        <v>111.381924</v>
      </c>
      <c r="N1470">
        <v>-240.87194</v>
      </c>
      <c r="O1470">
        <v>-1.9139999999999999E-3</v>
      </c>
      <c r="P1470">
        <v>111.346626</v>
      </c>
      <c r="Q1470">
        <v>-240.91120900000001</v>
      </c>
      <c r="R1470">
        <v>-9.01E-4</v>
      </c>
      <c r="S1470">
        <v>5.2801669999999996</v>
      </c>
      <c r="T1470">
        <v>1.0120000000000001E-3</v>
      </c>
    </row>
    <row r="1471" spans="1:20" x14ac:dyDescent="0.25">
      <c r="A1471">
        <v>1469</v>
      </c>
      <c r="B1471">
        <v>6</v>
      </c>
      <c r="C1471" t="s">
        <v>186</v>
      </c>
      <c r="D1471" t="s">
        <v>186</v>
      </c>
      <c r="E1471" t="s">
        <v>80</v>
      </c>
      <c r="F1471">
        <v>1.8575000000000001E-2</v>
      </c>
      <c r="G1471">
        <v>628.29</v>
      </c>
      <c r="H1471">
        <v>349.91199999999998</v>
      </c>
      <c r="I1471">
        <v>5.2959500000000004</v>
      </c>
      <c r="J1471">
        <v>0</v>
      </c>
      <c r="K1471">
        <v>7.2539400000000001</v>
      </c>
      <c r="L1471">
        <v>-5.4272000000000001E-2</v>
      </c>
      <c r="M1471">
        <v>112.235917</v>
      </c>
      <c r="N1471">
        <v>-240.90122</v>
      </c>
      <c r="O1471">
        <v>-2.7099999999999997E-4</v>
      </c>
      <c r="P1471">
        <v>112.22286200000001</v>
      </c>
      <c r="Q1471">
        <v>-240.91175799999999</v>
      </c>
      <c r="R1471">
        <v>-9.0799999999999995E-4</v>
      </c>
      <c r="S1471">
        <v>1.6777610000000001</v>
      </c>
      <c r="T1471">
        <v>6.3699999999999998E-4</v>
      </c>
    </row>
    <row r="1472" spans="1:20" x14ac:dyDescent="0.25">
      <c r="A1472">
        <v>1470</v>
      </c>
      <c r="B1472">
        <v>6</v>
      </c>
      <c r="C1472" t="s">
        <v>186</v>
      </c>
      <c r="D1472" t="s">
        <v>186</v>
      </c>
      <c r="E1472" t="s">
        <v>80</v>
      </c>
      <c r="F1472">
        <v>1.6805E-2</v>
      </c>
      <c r="G1472">
        <v>356.30900000000003</v>
      </c>
      <c r="H1472">
        <v>233.601</v>
      </c>
      <c r="I1472">
        <v>3.6955089999999999</v>
      </c>
      <c r="J1472">
        <v>0</v>
      </c>
      <c r="K1472">
        <v>7.1668539999999998</v>
      </c>
      <c r="L1472">
        <v>5.5281999999999998E-2</v>
      </c>
      <c r="M1472">
        <v>112.866895</v>
      </c>
      <c r="N1472">
        <v>-240.91486800000001</v>
      </c>
      <c r="O1472">
        <v>-4.5800000000000002E-4</v>
      </c>
      <c r="P1472">
        <v>112.871407</v>
      </c>
      <c r="Q1472">
        <v>-240.91229200000001</v>
      </c>
      <c r="R1472">
        <v>-3.48E-4</v>
      </c>
      <c r="S1472">
        <v>0.51950799999999997</v>
      </c>
      <c r="T1472">
        <v>1.1E-4</v>
      </c>
    </row>
    <row r="1473" spans="1:20" x14ac:dyDescent="0.25">
      <c r="A1473">
        <v>1471</v>
      </c>
      <c r="B1473">
        <v>6</v>
      </c>
      <c r="C1473" t="s">
        <v>186</v>
      </c>
      <c r="D1473" t="s">
        <v>186</v>
      </c>
      <c r="E1473" t="s">
        <v>80</v>
      </c>
      <c r="F1473">
        <v>2.1392999999999999E-2</v>
      </c>
      <c r="G1473">
        <v>659.04899999999998</v>
      </c>
      <c r="H1473">
        <v>375.411</v>
      </c>
      <c r="I1473">
        <v>3.977522</v>
      </c>
      <c r="J1473">
        <v>0</v>
      </c>
      <c r="K1473">
        <v>7.0753589999999997</v>
      </c>
      <c r="L1473">
        <v>-5.5818E-2</v>
      </c>
      <c r="M1473">
        <v>113.50438</v>
      </c>
      <c r="N1473">
        <v>-240.92169000000001</v>
      </c>
      <c r="O1473">
        <v>-9.7300000000000002E-4</v>
      </c>
      <c r="P1473">
        <v>113.511841</v>
      </c>
      <c r="Q1473">
        <v>-240.91249099999999</v>
      </c>
      <c r="R1473">
        <v>-8.9899999999999995E-4</v>
      </c>
      <c r="S1473">
        <v>1.184383</v>
      </c>
      <c r="T1473">
        <v>7.4999999999999993E-5</v>
      </c>
    </row>
    <row r="1474" spans="1:20" x14ac:dyDescent="0.25">
      <c r="A1474">
        <v>1472</v>
      </c>
      <c r="B1474">
        <v>6</v>
      </c>
      <c r="C1474" t="s">
        <v>186</v>
      </c>
      <c r="D1474" t="s">
        <v>186</v>
      </c>
      <c r="E1474" t="s">
        <v>80</v>
      </c>
      <c r="F1474">
        <v>4.1219999999999998E-3</v>
      </c>
      <c r="G1474">
        <v>659.21199999999999</v>
      </c>
      <c r="H1474">
        <v>412.17099999999999</v>
      </c>
      <c r="I1474">
        <v>3.5896569999999999</v>
      </c>
      <c r="J1474">
        <v>0</v>
      </c>
      <c r="K1474">
        <v>6.9857659999999999</v>
      </c>
      <c r="L1474">
        <v>5.6270000000000001E-2</v>
      </c>
      <c r="M1474">
        <v>114.13165499999999</v>
      </c>
      <c r="N1474">
        <v>-240.91194999999999</v>
      </c>
      <c r="O1474">
        <v>-1.2160000000000001E-3</v>
      </c>
      <c r="P1474">
        <v>114.144096</v>
      </c>
      <c r="Q1474">
        <v>-240.91304</v>
      </c>
      <c r="R1474">
        <v>-3.4400000000000001E-4</v>
      </c>
      <c r="S1474">
        <v>1.2489189999999999</v>
      </c>
      <c r="T1474">
        <v>8.7200000000000005E-4</v>
      </c>
    </row>
    <row r="1475" spans="1:20" x14ac:dyDescent="0.25">
      <c r="A1475">
        <v>1473</v>
      </c>
      <c r="B1475">
        <v>5</v>
      </c>
      <c r="C1475" t="s">
        <v>187</v>
      </c>
      <c r="D1475" t="s">
        <v>187</v>
      </c>
      <c r="E1475" t="s">
        <v>80</v>
      </c>
      <c r="F1475">
        <v>6.8140999999999993E-2</v>
      </c>
      <c r="G1475">
        <v>369.05399999999997</v>
      </c>
      <c r="H1475">
        <v>571.65099999999995</v>
      </c>
      <c r="I1475">
        <v>4.7017069999999999</v>
      </c>
      <c r="J1475">
        <v>0</v>
      </c>
      <c r="K1475">
        <v>6.8753640000000003</v>
      </c>
      <c r="L1475">
        <v>5.6659000000000001E-2</v>
      </c>
      <c r="M1475">
        <v>114.94849499999999</v>
      </c>
      <c r="N1475">
        <v>-240.86282299999999</v>
      </c>
      <c r="O1475">
        <v>-1.4043E-2</v>
      </c>
      <c r="P1475">
        <v>114.975098</v>
      </c>
      <c r="Q1475">
        <v>-240.913544</v>
      </c>
      <c r="R1475">
        <v>-3.48E-4</v>
      </c>
      <c r="S1475">
        <v>5.7274060000000002</v>
      </c>
      <c r="T1475">
        <v>1.3695000000000001E-2</v>
      </c>
    </row>
    <row r="1476" spans="1:20" x14ac:dyDescent="0.25">
      <c r="A1476">
        <v>1474</v>
      </c>
      <c r="B1476">
        <v>5</v>
      </c>
      <c r="C1476" t="s">
        <v>187</v>
      </c>
      <c r="D1476" t="s">
        <v>187</v>
      </c>
      <c r="E1476" t="s">
        <v>80</v>
      </c>
      <c r="F1476">
        <v>2.6693999999999999E-2</v>
      </c>
      <c r="G1476">
        <v>572.21500000000003</v>
      </c>
      <c r="H1476">
        <v>400.60399999999998</v>
      </c>
      <c r="I1476">
        <v>3.1475080000000002</v>
      </c>
      <c r="J1476">
        <v>0</v>
      </c>
      <c r="K1476">
        <v>6.7987349999999998</v>
      </c>
      <c r="L1476">
        <v>-5.7368000000000002E-2</v>
      </c>
      <c r="M1476">
        <v>115.597624</v>
      </c>
      <c r="N1476">
        <v>-240.90655899999999</v>
      </c>
      <c r="O1476">
        <v>3.4000000000000002E-4</v>
      </c>
      <c r="P1476">
        <v>115.59002700000001</v>
      </c>
      <c r="Q1476">
        <v>-240.91374200000001</v>
      </c>
      <c r="R1476">
        <v>-9.2699999999999998E-4</v>
      </c>
      <c r="S1476">
        <v>1.0455000000000001</v>
      </c>
      <c r="T1476">
        <v>5.8699999999999996E-4</v>
      </c>
    </row>
    <row r="1477" spans="1:20" x14ac:dyDescent="0.25">
      <c r="A1477">
        <v>1475</v>
      </c>
      <c r="B1477">
        <v>5</v>
      </c>
      <c r="C1477" t="s">
        <v>187</v>
      </c>
      <c r="D1477" t="s">
        <v>187</v>
      </c>
      <c r="E1477" t="s">
        <v>80</v>
      </c>
      <c r="F1477">
        <v>1.9732E-2</v>
      </c>
      <c r="G1477">
        <v>578.92600000000004</v>
      </c>
      <c r="H1477">
        <v>353.19600000000003</v>
      </c>
      <c r="I1477">
        <v>3.190318</v>
      </c>
      <c r="J1477">
        <v>0</v>
      </c>
      <c r="K1477">
        <v>6.7240970000000004</v>
      </c>
      <c r="L1477">
        <v>5.7631000000000002E-2</v>
      </c>
      <c r="M1477">
        <v>116.237105</v>
      </c>
      <c r="N1477">
        <v>-240.89394100000001</v>
      </c>
      <c r="O1477">
        <v>6.4800000000000003E-4</v>
      </c>
      <c r="P1477">
        <v>116.19815800000001</v>
      </c>
      <c r="Q1477">
        <v>-240.91429099999999</v>
      </c>
      <c r="R1477">
        <v>-3.3599999999999998E-4</v>
      </c>
      <c r="S1477">
        <v>4.3943209999999997</v>
      </c>
      <c r="T1477">
        <v>3.1199999999999999E-4</v>
      </c>
    </row>
    <row r="1478" spans="1:20" x14ac:dyDescent="0.25">
      <c r="A1478">
        <v>1476</v>
      </c>
      <c r="B1478">
        <v>5</v>
      </c>
      <c r="C1478" t="s">
        <v>187</v>
      </c>
      <c r="D1478" t="s">
        <v>187</v>
      </c>
      <c r="E1478" t="s">
        <v>80</v>
      </c>
      <c r="F1478">
        <v>1.3384999999999999E-2</v>
      </c>
      <c r="G1478">
        <v>315.55200000000002</v>
      </c>
      <c r="H1478">
        <v>347.74700000000001</v>
      </c>
      <c r="I1478">
        <v>3.2412540000000001</v>
      </c>
      <c r="J1478">
        <v>0</v>
      </c>
      <c r="K1478">
        <v>6.6486960000000002</v>
      </c>
      <c r="L1478">
        <v>-5.8166000000000002E-2</v>
      </c>
      <c r="M1478">
        <v>116.823454</v>
      </c>
      <c r="N1478">
        <v>-240.91778600000001</v>
      </c>
      <c r="O1478">
        <v>4.44E-4</v>
      </c>
      <c r="P1478">
        <v>116.79956799999999</v>
      </c>
      <c r="Q1478">
        <v>-240.91449</v>
      </c>
      <c r="R1478">
        <v>-9.0799999999999995E-4</v>
      </c>
      <c r="S1478">
        <v>2.411178</v>
      </c>
      <c r="T1478">
        <v>4.6500000000000003E-4</v>
      </c>
    </row>
    <row r="1479" spans="1:20" x14ac:dyDescent="0.25">
      <c r="A1479">
        <v>1477</v>
      </c>
      <c r="B1479">
        <v>5</v>
      </c>
      <c r="C1479" t="s">
        <v>187</v>
      </c>
      <c r="D1479" t="s">
        <v>187</v>
      </c>
      <c r="E1479" t="s">
        <v>80</v>
      </c>
      <c r="F1479">
        <v>5.3969999999999999E-3</v>
      </c>
      <c r="G1479">
        <v>574.072</v>
      </c>
      <c r="H1479">
        <v>424.04500000000002</v>
      </c>
      <c r="I1479">
        <v>2.7151930000000002</v>
      </c>
      <c r="J1479">
        <v>0</v>
      </c>
      <c r="K1479">
        <v>6.5714610000000002</v>
      </c>
      <c r="L1479">
        <v>5.7681999999999997E-2</v>
      </c>
      <c r="M1479">
        <v>117.397605</v>
      </c>
      <c r="N1479">
        <v>-240.92725200000001</v>
      </c>
      <c r="O1479">
        <v>3.5130000000000001E-3</v>
      </c>
      <c r="P1479">
        <v>117.39411200000001</v>
      </c>
      <c r="Q1479">
        <v>-240.915009</v>
      </c>
      <c r="R1479">
        <v>-3.5100000000000002E-4</v>
      </c>
      <c r="S1479">
        <v>1.273261</v>
      </c>
      <c r="T1479">
        <v>3.1619999999999999E-3</v>
      </c>
    </row>
    <row r="1480" spans="1:20" x14ac:dyDescent="0.25">
      <c r="A1480">
        <v>1478</v>
      </c>
      <c r="B1480">
        <v>5</v>
      </c>
      <c r="C1480" t="s">
        <v>187</v>
      </c>
      <c r="D1480" t="s">
        <v>187</v>
      </c>
      <c r="E1480" t="s">
        <v>80</v>
      </c>
      <c r="F1480">
        <v>4.5541999999999999E-2</v>
      </c>
      <c r="G1480">
        <v>317.61500000000001</v>
      </c>
      <c r="H1480">
        <v>294.93700000000001</v>
      </c>
      <c r="I1480">
        <v>4.0447309999999996</v>
      </c>
      <c r="J1480">
        <v>0</v>
      </c>
      <c r="K1480">
        <v>6.467231</v>
      </c>
      <c r="L1480">
        <v>5.9072E-2</v>
      </c>
      <c r="M1480">
        <v>118.202456</v>
      </c>
      <c r="N1480">
        <v>-240.885595</v>
      </c>
      <c r="O1480">
        <v>1.836E-3</v>
      </c>
      <c r="P1480">
        <v>118.17590300000001</v>
      </c>
      <c r="Q1480">
        <v>-240.915558</v>
      </c>
      <c r="R1480">
        <v>-3.7300000000000001E-4</v>
      </c>
      <c r="S1480">
        <v>4.0035280000000002</v>
      </c>
      <c r="T1480">
        <v>1.4630000000000001E-3</v>
      </c>
    </row>
    <row r="1481" spans="1:20" x14ac:dyDescent="0.25">
      <c r="A1481">
        <v>1479</v>
      </c>
      <c r="B1481">
        <v>5</v>
      </c>
      <c r="C1481" t="s">
        <v>187</v>
      </c>
      <c r="D1481" t="s">
        <v>187</v>
      </c>
      <c r="E1481" t="s">
        <v>80</v>
      </c>
      <c r="F1481">
        <v>1.0103000000000001E-2</v>
      </c>
      <c r="G1481">
        <v>412.37200000000001</v>
      </c>
      <c r="H1481">
        <v>249.95500000000001</v>
      </c>
      <c r="I1481">
        <v>2.841599</v>
      </c>
      <c r="J1481">
        <v>0</v>
      </c>
      <c r="K1481">
        <v>6.3902169999999998</v>
      </c>
      <c r="L1481">
        <v>-5.8573E-2</v>
      </c>
      <c r="M1481">
        <v>118.766835</v>
      </c>
      <c r="N1481">
        <v>-240.894656</v>
      </c>
      <c r="O1481">
        <v>-1.64E-3</v>
      </c>
      <c r="P1481">
        <v>118.754097</v>
      </c>
      <c r="Q1481">
        <v>-240.91570999999999</v>
      </c>
      <c r="R1481">
        <v>-9.3999999999999997E-4</v>
      </c>
      <c r="S1481">
        <v>2.4607670000000001</v>
      </c>
      <c r="T1481">
        <v>6.9999999999999999E-4</v>
      </c>
    </row>
    <row r="1482" spans="1:20" x14ac:dyDescent="0.25">
      <c r="A1482">
        <v>1480</v>
      </c>
      <c r="B1482">
        <v>5</v>
      </c>
      <c r="C1482" t="s">
        <v>187</v>
      </c>
      <c r="D1482" t="s">
        <v>187</v>
      </c>
      <c r="E1482" t="s">
        <v>80</v>
      </c>
      <c r="F1482">
        <v>4.4219999999999997E-3</v>
      </c>
      <c r="G1482">
        <v>310.3</v>
      </c>
      <c r="H1482">
        <v>303.745</v>
      </c>
      <c r="I1482">
        <v>2.5684209999999998</v>
      </c>
      <c r="J1482">
        <v>0</v>
      </c>
      <c r="K1482">
        <v>6.3153410000000001</v>
      </c>
      <c r="L1482">
        <v>5.9776000000000003E-2</v>
      </c>
      <c r="M1482">
        <v>119.326165</v>
      </c>
      <c r="N1482">
        <v>-240.91540000000001</v>
      </c>
      <c r="O1482">
        <v>-5.3300000000000005E-4</v>
      </c>
      <c r="P1482">
        <v>119.32545500000001</v>
      </c>
      <c r="Q1482">
        <v>-240.916245</v>
      </c>
      <c r="R1482">
        <v>-2.9799999999999998E-4</v>
      </c>
      <c r="S1482">
        <v>0.110314</v>
      </c>
      <c r="T1482">
        <v>2.3499999999999999E-4</v>
      </c>
    </row>
    <row r="1483" spans="1:20" x14ac:dyDescent="0.25">
      <c r="A1483">
        <v>1481</v>
      </c>
      <c r="B1483">
        <v>5</v>
      </c>
      <c r="C1483" t="s">
        <v>187</v>
      </c>
      <c r="D1483" t="s">
        <v>187</v>
      </c>
      <c r="E1483" t="s">
        <v>80</v>
      </c>
      <c r="F1483">
        <v>9.7400000000000004E-3</v>
      </c>
      <c r="G1483">
        <v>315.041</v>
      </c>
      <c r="H1483">
        <v>236.06100000000001</v>
      </c>
      <c r="I1483">
        <v>3.6481970000000001</v>
      </c>
      <c r="J1483">
        <v>0</v>
      </c>
      <c r="K1483">
        <v>6.2187479999999997</v>
      </c>
      <c r="L1483">
        <v>6.0118999999999999E-2</v>
      </c>
      <c r="M1483">
        <v>120.069303</v>
      </c>
      <c r="N1483">
        <v>-240.91452799999999</v>
      </c>
      <c r="O1483">
        <v>-1.4239999999999999E-3</v>
      </c>
      <c r="P1483">
        <v>120.076988</v>
      </c>
      <c r="Q1483">
        <v>-240.916718</v>
      </c>
      <c r="R1483">
        <v>-2.5900000000000001E-4</v>
      </c>
      <c r="S1483">
        <v>0.79910499999999995</v>
      </c>
      <c r="T1483">
        <v>1.165E-3</v>
      </c>
    </row>
    <row r="1484" spans="1:20" x14ac:dyDescent="0.25">
      <c r="A1484">
        <v>1482</v>
      </c>
      <c r="B1484">
        <v>5</v>
      </c>
      <c r="C1484" t="s">
        <v>187</v>
      </c>
      <c r="D1484" t="s">
        <v>187</v>
      </c>
      <c r="E1484" t="s">
        <v>80</v>
      </c>
      <c r="F1484">
        <v>2.4069999999999999E-3</v>
      </c>
      <c r="G1484">
        <v>413.31700000000001</v>
      </c>
      <c r="H1484">
        <v>267.84199999999998</v>
      </c>
      <c r="I1484">
        <v>2.9212280000000002</v>
      </c>
      <c r="J1484">
        <v>0</v>
      </c>
      <c r="K1484">
        <v>6.1476709999999999</v>
      </c>
      <c r="L1484">
        <v>-5.9709999999999999E-2</v>
      </c>
      <c r="M1484">
        <v>120.629454</v>
      </c>
      <c r="N1484">
        <v>-240.91776300000001</v>
      </c>
      <c r="O1484">
        <v>-1.1460000000000001E-3</v>
      </c>
      <c r="P1484">
        <v>120.63311</v>
      </c>
      <c r="Q1484">
        <v>-240.916855</v>
      </c>
      <c r="R1484">
        <v>-8.3799999999999999E-4</v>
      </c>
      <c r="S1484">
        <v>0.37671300000000002</v>
      </c>
      <c r="T1484">
        <v>3.0800000000000001E-4</v>
      </c>
    </row>
    <row r="1485" spans="1:20" x14ac:dyDescent="0.25">
      <c r="A1485">
        <v>1483</v>
      </c>
      <c r="B1485">
        <v>5</v>
      </c>
      <c r="C1485" t="s">
        <v>187</v>
      </c>
      <c r="D1485" t="s">
        <v>187</v>
      </c>
      <c r="E1485" t="s">
        <v>80</v>
      </c>
      <c r="F1485">
        <v>4.7489999999999997E-3</v>
      </c>
      <c r="G1485">
        <v>331.96699999999998</v>
      </c>
      <c r="H1485">
        <v>382.84500000000003</v>
      </c>
      <c r="I1485">
        <v>3.6372840000000002</v>
      </c>
      <c r="J1485">
        <v>0</v>
      </c>
      <c r="K1485">
        <v>6.0532979999999998</v>
      </c>
      <c r="L1485">
        <v>-6.0746000000000001E-2</v>
      </c>
      <c r="M1485">
        <v>121.368877</v>
      </c>
      <c r="N1485">
        <v>-240.92138600000001</v>
      </c>
      <c r="O1485">
        <v>-4.1899999999999999E-4</v>
      </c>
      <c r="P1485">
        <v>121.364723</v>
      </c>
      <c r="Q1485">
        <v>-240.91717499999999</v>
      </c>
      <c r="R1485">
        <v>-8.0999999999999996E-4</v>
      </c>
      <c r="S1485">
        <v>0.59145999999999999</v>
      </c>
      <c r="T1485">
        <v>3.9100000000000002E-4</v>
      </c>
    </row>
    <row r="1486" spans="1:20" x14ac:dyDescent="0.25">
      <c r="A1486">
        <v>1484</v>
      </c>
      <c r="B1486">
        <v>5</v>
      </c>
      <c r="C1486" t="s">
        <v>187</v>
      </c>
      <c r="D1486" t="s">
        <v>187</v>
      </c>
      <c r="E1486" t="s">
        <v>80</v>
      </c>
      <c r="F1486">
        <v>1.5058999999999999E-2</v>
      </c>
      <c r="G1486">
        <v>455.90199999999999</v>
      </c>
      <c r="H1486">
        <v>338.46699999999998</v>
      </c>
      <c r="I1486">
        <v>2.7625090000000001</v>
      </c>
      <c r="J1486">
        <v>0</v>
      </c>
      <c r="K1486">
        <v>5.9826259999999998</v>
      </c>
      <c r="L1486">
        <v>6.0380000000000003E-2</v>
      </c>
      <c r="M1486">
        <v>121.915632</v>
      </c>
      <c r="N1486">
        <v>-240.898618</v>
      </c>
      <c r="O1486">
        <v>-1.944E-3</v>
      </c>
      <c r="P1486">
        <v>121.905968</v>
      </c>
      <c r="Q1486">
        <v>-240.91772499999999</v>
      </c>
      <c r="R1486">
        <v>-2.3800000000000001E-4</v>
      </c>
      <c r="S1486">
        <v>2.141162</v>
      </c>
      <c r="T1486">
        <v>1.7060000000000001E-3</v>
      </c>
    </row>
    <row r="1487" spans="1:20" x14ac:dyDescent="0.25">
      <c r="A1487">
        <v>1485</v>
      </c>
      <c r="B1487">
        <v>5</v>
      </c>
      <c r="C1487" t="s">
        <v>187</v>
      </c>
      <c r="D1487" t="s">
        <v>187</v>
      </c>
      <c r="E1487" t="s">
        <v>80</v>
      </c>
      <c r="F1487">
        <v>1.5873999999999999E-2</v>
      </c>
      <c r="G1487">
        <v>400.85199999999998</v>
      </c>
      <c r="H1487">
        <v>317.49299999999999</v>
      </c>
      <c r="I1487">
        <v>2.8733</v>
      </c>
      <c r="J1487">
        <v>0</v>
      </c>
      <c r="K1487">
        <v>5.912471</v>
      </c>
      <c r="L1487">
        <v>-6.1016000000000001E-2</v>
      </c>
      <c r="M1487">
        <v>122.440415</v>
      </c>
      <c r="N1487">
        <v>-240.91361800000001</v>
      </c>
      <c r="O1487">
        <v>1.039E-3</v>
      </c>
      <c r="P1487">
        <v>122.440865</v>
      </c>
      <c r="Q1487">
        <v>-240.91786200000001</v>
      </c>
      <c r="R1487">
        <v>-8.7699999999999996E-4</v>
      </c>
      <c r="S1487">
        <v>0.426786</v>
      </c>
      <c r="T1487">
        <v>1.6200000000000001E-4</v>
      </c>
    </row>
    <row r="1488" spans="1:20" x14ac:dyDescent="0.25">
      <c r="A1488">
        <v>1486</v>
      </c>
      <c r="B1488">
        <v>6</v>
      </c>
      <c r="C1488" t="s">
        <v>188</v>
      </c>
      <c r="D1488" t="s">
        <v>188</v>
      </c>
      <c r="E1488" t="s">
        <v>80</v>
      </c>
      <c r="F1488">
        <v>2.1031000000000001E-2</v>
      </c>
      <c r="G1488">
        <v>482.61900000000003</v>
      </c>
      <c r="H1488">
        <v>322.36200000000002</v>
      </c>
      <c r="I1488">
        <v>4.8153370000000004</v>
      </c>
      <c r="J1488">
        <v>0</v>
      </c>
      <c r="K1488">
        <v>5.8205179999999999</v>
      </c>
      <c r="L1488">
        <v>-6.1311999999999998E-2</v>
      </c>
      <c r="M1488">
        <v>123.162954</v>
      </c>
      <c r="N1488">
        <v>-240.899901</v>
      </c>
      <c r="O1488">
        <v>-8.3100000000000003E-4</v>
      </c>
      <c r="P1488">
        <v>123.14437100000001</v>
      </c>
      <c r="Q1488">
        <v>-240.91833500000001</v>
      </c>
      <c r="R1488">
        <v>-8.83E-4</v>
      </c>
      <c r="S1488">
        <v>2.617559</v>
      </c>
      <c r="T1488">
        <v>5.1999999999999997E-5</v>
      </c>
    </row>
    <row r="1489" spans="1:20" x14ac:dyDescent="0.25">
      <c r="A1489">
        <v>1487</v>
      </c>
      <c r="B1489">
        <v>6</v>
      </c>
      <c r="C1489" t="s">
        <v>188</v>
      </c>
      <c r="D1489" t="s">
        <v>188</v>
      </c>
      <c r="E1489" t="s">
        <v>80</v>
      </c>
      <c r="F1489">
        <v>3.1662999999999997E-2</v>
      </c>
      <c r="G1489">
        <v>383.661</v>
      </c>
      <c r="H1489">
        <v>297.21300000000002</v>
      </c>
      <c r="I1489">
        <v>3.3107690000000001</v>
      </c>
      <c r="J1489">
        <v>0</v>
      </c>
      <c r="K1489">
        <v>5.7529909999999997</v>
      </c>
      <c r="L1489">
        <v>6.1616999999999998E-2</v>
      </c>
      <c r="M1489">
        <v>123.656791</v>
      </c>
      <c r="N1489">
        <v>-240.92336599999999</v>
      </c>
      <c r="O1489">
        <v>7.9799999999999999E-4</v>
      </c>
      <c r="P1489">
        <v>123.664833</v>
      </c>
      <c r="Q1489">
        <v>-240.91890000000001</v>
      </c>
      <c r="R1489">
        <v>-2.6800000000000001E-4</v>
      </c>
      <c r="S1489">
        <v>0.91988499999999995</v>
      </c>
      <c r="T1489">
        <v>5.2899999999999996E-4</v>
      </c>
    </row>
    <row r="1490" spans="1:20" x14ac:dyDescent="0.25">
      <c r="A1490">
        <v>1488</v>
      </c>
      <c r="B1490">
        <v>6</v>
      </c>
      <c r="C1490" t="s">
        <v>188</v>
      </c>
      <c r="D1490" t="s">
        <v>188</v>
      </c>
      <c r="E1490" t="s">
        <v>80</v>
      </c>
      <c r="F1490">
        <v>8.2030000000000002E-3</v>
      </c>
      <c r="G1490">
        <v>494.214</v>
      </c>
      <c r="H1490">
        <v>258.51299999999998</v>
      </c>
      <c r="I1490">
        <v>3.3088160000000002</v>
      </c>
      <c r="J1490">
        <v>0</v>
      </c>
      <c r="K1490">
        <v>5.6866089999999998</v>
      </c>
      <c r="L1490">
        <v>-6.1893999999999998E-2</v>
      </c>
      <c r="M1490">
        <v>124.186171</v>
      </c>
      <c r="N1490">
        <v>-240.90589</v>
      </c>
      <c r="O1490">
        <v>-1.4369999999999999E-3</v>
      </c>
      <c r="P1490">
        <v>124.179276</v>
      </c>
      <c r="Q1490">
        <v>-240.919037</v>
      </c>
      <c r="R1490">
        <v>-8.8500000000000004E-4</v>
      </c>
      <c r="S1490">
        <v>1.4845520000000001</v>
      </c>
      <c r="T1490">
        <v>5.5099999999999995E-4</v>
      </c>
    </row>
    <row r="1491" spans="1:20" x14ac:dyDescent="0.25">
      <c r="A1491">
        <v>1489</v>
      </c>
      <c r="B1491">
        <v>6</v>
      </c>
      <c r="C1491" t="s">
        <v>188</v>
      </c>
      <c r="D1491" t="s">
        <v>188</v>
      </c>
      <c r="E1491" t="s">
        <v>80</v>
      </c>
      <c r="F1491">
        <v>9.4090000000000007E-3</v>
      </c>
      <c r="G1491">
        <v>669.95100000000002</v>
      </c>
      <c r="H1491">
        <v>252.46199999999999</v>
      </c>
      <c r="I1491">
        <v>4.2574519999999998</v>
      </c>
      <c r="J1491">
        <v>0</v>
      </c>
      <c r="K1491">
        <v>5.5994270000000004</v>
      </c>
      <c r="L1491">
        <v>-6.2279000000000001E-2</v>
      </c>
      <c r="M1491">
        <v>124.859596</v>
      </c>
      <c r="N1491">
        <v>-240.91621900000001</v>
      </c>
      <c r="O1491">
        <v>-1.059E-3</v>
      </c>
      <c r="P1491">
        <v>124.85599499999999</v>
      </c>
      <c r="Q1491">
        <v>-240.91951</v>
      </c>
      <c r="R1491">
        <v>-8.8599999999999996E-4</v>
      </c>
      <c r="S1491">
        <v>0.48785299999999998</v>
      </c>
      <c r="T1491">
        <v>1.73E-4</v>
      </c>
    </row>
    <row r="1492" spans="1:20" x14ac:dyDescent="0.25">
      <c r="A1492">
        <v>1490</v>
      </c>
      <c r="B1492">
        <v>6</v>
      </c>
      <c r="C1492" t="s">
        <v>188</v>
      </c>
      <c r="D1492" t="s">
        <v>188</v>
      </c>
      <c r="E1492" t="s">
        <v>80</v>
      </c>
      <c r="F1492">
        <v>2.5004999999999999E-2</v>
      </c>
      <c r="G1492">
        <v>541.12</v>
      </c>
      <c r="H1492">
        <v>327.90499999999997</v>
      </c>
      <c r="I1492">
        <v>2.673527</v>
      </c>
      <c r="J1492">
        <v>0</v>
      </c>
      <c r="K1492">
        <v>5.5428850000000001</v>
      </c>
      <c r="L1492">
        <v>6.2162000000000002E-2</v>
      </c>
      <c r="M1492">
        <v>125.35869599999999</v>
      </c>
      <c r="N1492">
        <v>-240.919904</v>
      </c>
      <c r="O1492">
        <v>-5.6599999999999999E-4</v>
      </c>
      <c r="P1492">
        <v>125.356865</v>
      </c>
      <c r="Q1492">
        <v>-240.920074</v>
      </c>
      <c r="R1492">
        <v>-2.6200000000000003E-4</v>
      </c>
      <c r="S1492">
        <v>0.18390599999999999</v>
      </c>
      <c r="T1492">
        <v>3.0299999999999999E-4</v>
      </c>
    </row>
    <row r="1493" spans="1:20" x14ac:dyDescent="0.25">
      <c r="A1493">
        <v>1491</v>
      </c>
      <c r="B1493">
        <v>7</v>
      </c>
      <c r="C1493" t="s">
        <v>189</v>
      </c>
      <c r="D1493" t="s">
        <v>189</v>
      </c>
      <c r="E1493" t="s">
        <v>80</v>
      </c>
      <c r="F1493">
        <v>2.2751E-2</v>
      </c>
      <c r="G1493">
        <v>394.02199999999999</v>
      </c>
      <c r="H1493">
        <v>242.53200000000001</v>
      </c>
      <c r="I1493">
        <v>4.7228310000000002</v>
      </c>
      <c r="J1493">
        <v>0</v>
      </c>
      <c r="K1493">
        <v>5.6725329999999996</v>
      </c>
      <c r="L1493">
        <v>5.6354000000000001E-2</v>
      </c>
      <c r="M1493">
        <v>126.033733</v>
      </c>
      <c r="N1493">
        <v>-240.913499</v>
      </c>
      <c r="O1493">
        <v>-1.2800000000000001E-3</v>
      </c>
      <c r="P1493">
        <v>126.026939</v>
      </c>
      <c r="Q1493">
        <v>-240.92051699999999</v>
      </c>
      <c r="R1493">
        <v>-3.1599999999999998E-4</v>
      </c>
      <c r="S1493">
        <v>0.976796</v>
      </c>
      <c r="T1493">
        <v>9.6400000000000001E-4</v>
      </c>
    </row>
    <row r="1494" spans="1:20" x14ac:dyDescent="0.25">
      <c r="A1494">
        <v>1492</v>
      </c>
      <c r="B1494">
        <v>7</v>
      </c>
      <c r="C1494" t="s">
        <v>189</v>
      </c>
      <c r="D1494" t="s">
        <v>189</v>
      </c>
      <c r="E1494" t="s">
        <v>80</v>
      </c>
      <c r="F1494">
        <v>5.4205999999999997E-2</v>
      </c>
      <c r="G1494">
        <v>499.97899999999998</v>
      </c>
      <c r="H1494">
        <v>247.34800000000001</v>
      </c>
      <c r="I1494">
        <v>3.6828919999999998</v>
      </c>
      <c r="J1494">
        <v>0</v>
      </c>
      <c r="K1494">
        <v>5.9747940000000002</v>
      </c>
      <c r="L1494">
        <v>-5.2297999999999997E-2</v>
      </c>
      <c r="M1494">
        <v>126.536929</v>
      </c>
      <c r="N1494">
        <v>-240.931478</v>
      </c>
      <c r="O1494">
        <v>-1.227E-3</v>
      </c>
      <c r="P1494">
        <v>126.55167400000001</v>
      </c>
      <c r="Q1494">
        <v>-240.92068499999999</v>
      </c>
      <c r="R1494">
        <v>-8.6799999999999996E-4</v>
      </c>
      <c r="S1494">
        <v>1.8272660000000001</v>
      </c>
      <c r="T1494">
        <v>3.59E-4</v>
      </c>
    </row>
    <row r="1495" spans="1:20" x14ac:dyDescent="0.25">
      <c r="A1495">
        <v>1493</v>
      </c>
      <c r="B1495">
        <v>7</v>
      </c>
      <c r="C1495" t="s">
        <v>189</v>
      </c>
      <c r="D1495" t="s">
        <v>189</v>
      </c>
      <c r="E1495" t="s">
        <v>80</v>
      </c>
      <c r="F1495">
        <v>2.6818999999999999E-2</v>
      </c>
      <c r="G1495">
        <v>552.27700000000004</v>
      </c>
      <c r="H1495">
        <v>289.50099999999998</v>
      </c>
      <c r="I1495">
        <v>4.1098520000000001</v>
      </c>
      <c r="J1495">
        <v>0</v>
      </c>
      <c r="K1495">
        <v>6.3798979999999998</v>
      </c>
      <c r="L1495">
        <v>4.8658E-2</v>
      </c>
      <c r="M1495">
        <v>127.10881500000001</v>
      </c>
      <c r="N1495">
        <v>-240.91104100000001</v>
      </c>
      <c r="O1495">
        <v>1.1689999999999999E-3</v>
      </c>
      <c r="P1495">
        <v>127.109245</v>
      </c>
      <c r="Q1495">
        <v>-240.921188</v>
      </c>
      <c r="R1495">
        <v>-3.4299999999999999E-4</v>
      </c>
      <c r="S1495">
        <v>1.0156339999999999</v>
      </c>
      <c r="T1495">
        <v>8.2600000000000002E-4</v>
      </c>
    </row>
    <row r="1496" spans="1:20" x14ac:dyDescent="0.25">
      <c r="A1496">
        <v>1494</v>
      </c>
      <c r="B1496">
        <v>7</v>
      </c>
      <c r="C1496" t="s">
        <v>189</v>
      </c>
      <c r="D1496" t="s">
        <v>189</v>
      </c>
      <c r="E1496" t="s">
        <v>80</v>
      </c>
      <c r="F1496">
        <v>1.2819000000000001E-2</v>
      </c>
      <c r="G1496">
        <v>787.76900000000001</v>
      </c>
      <c r="H1496">
        <v>371.649</v>
      </c>
      <c r="I1496">
        <v>5.6436299999999999</v>
      </c>
      <c r="J1496">
        <v>0</v>
      </c>
      <c r="K1496">
        <v>6.9962299999999997</v>
      </c>
      <c r="L1496">
        <v>4.3972999999999998E-2</v>
      </c>
      <c r="M1496">
        <v>127.917057</v>
      </c>
      <c r="N1496">
        <v>-240.92086699999999</v>
      </c>
      <c r="O1496">
        <v>-1E-4</v>
      </c>
      <c r="P1496">
        <v>127.91449</v>
      </c>
      <c r="Q1496">
        <v>-240.921661</v>
      </c>
      <c r="R1496">
        <v>-3.7399999999999998E-4</v>
      </c>
      <c r="S1496">
        <v>0.26876299999999997</v>
      </c>
      <c r="T1496">
        <v>2.7500000000000002E-4</v>
      </c>
    </row>
    <row r="1497" spans="1:20" x14ac:dyDescent="0.25">
      <c r="A1497">
        <v>1495</v>
      </c>
      <c r="B1497">
        <v>7</v>
      </c>
      <c r="C1497" t="s">
        <v>189</v>
      </c>
      <c r="D1497" t="s">
        <v>189</v>
      </c>
      <c r="E1497" t="s">
        <v>80</v>
      </c>
      <c r="F1497">
        <v>8.9250000000000006E-3</v>
      </c>
      <c r="G1497">
        <v>449.36399999999998</v>
      </c>
      <c r="H1497">
        <v>262.351</v>
      </c>
      <c r="I1497">
        <v>4.8159609999999997</v>
      </c>
      <c r="J1497">
        <v>0</v>
      </c>
      <c r="K1497">
        <v>7.4822699999999998</v>
      </c>
      <c r="L1497">
        <v>-4.1452999999999997E-2</v>
      </c>
      <c r="M1497">
        <v>128.56103100000001</v>
      </c>
      <c r="N1497">
        <v>-240.93031199999999</v>
      </c>
      <c r="O1497">
        <v>2.34E-4</v>
      </c>
      <c r="P1497">
        <v>128.56845100000001</v>
      </c>
      <c r="Q1497">
        <v>-240.921967</v>
      </c>
      <c r="R1497">
        <v>-8.4099999999999995E-4</v>
      </c>
      <c r="S1497">
        <v>1.11666</v>
      </c>
      <c r="T1497">
        <v>6.0700000000000001E-4</v>
      </c>
    </row>
    <row r="1498" spans="1:20" x14ac:dyDescent="0.25">
      <c r="A1498">
        <v>1496</v>
      </c>
      <c r="B1498">
        <v>7</v>
      </c>
      <c r="C1498" t="s">
        <v>189</v>
      </c>
      <c r="D1498" t="s">
        <v>189</v>
      </c>
      <c r="E1498" t="s">
        <v>80</v>
      </c>
      <c r="F1498">
        <v>0.100147</v>
      </c>
      <c r="G1498">
        <v>783.822</v>
      </c>
      <c r="H1498">
        <v>346.94099999999997</v>
      </c>
      <c r="I1498">
        <v>5.0446569999999999</v>
      </c>
      <c r="J1498">
        <v>0</v>
      </c>
      <c r="K1498">
        <v>7.9722429999999997</v>
      </c>
      <c r="L1498">
        <v>3.9354E-2</v>
      </c>
      <c r="M1498">
        <v>129.26231300000001</v>
      </c>
      <c r="N1498">
        <v>-240.953137</v>
      </c>
      <c r="O1498">
        <v>-3.4680000000000002E-3</v>
      </c>
      <c r="P1498">
        <v>129.26651000000001</v>
      </c>
      <c r="Q1498">
        <v>-240.92247</v>
      </c>
      <c r="R1498">
        <v>-4.1100000000000002E-4</v>
      </c>
      <c r="S1498">
        <v>3.095256</v>
      </c>
      <c r="T1498">
        <v>3.0569999999999998E-3</v>
      </c>
    </row>
    <row r="1499" spans="1:20" x14ac:dyDescent="0.25">
      <c r="A1499">
        <v>1497</v>
      </c>
      <c r="B1499">
        <v>7</v>
      </c>
      <c r="C1499" t="s">
        <v>189</v>
      </c>
      <c r="D1499" t="s">
        <v>189</v>
      </c>
      <c r="E1499" t="s">
        <v>80</v>
      </c>
      <c r="F1499">
        <v>3.0345E-2</v>
      </c>
      <c r="G1499">
        <v>458.75099999999998</v>
      </c>
      <c r="H1499">
        <v>669.86599999999999</v>
      </c>
      <c r="I1499">
        <v>7.2068729999999999</v>
      </c>
      <c r="J1499">
        <v>0</v>
      </c>
      <c r="K1499">
        <v>8.374053</v>
      </c>
      <c r="L1499">
        <v>4.5503000000000002E-2</v>
      </c>
      <c r="M1499">
        <v>130.25476499999999</v>
      </c>
      <c r="N1499">
        <v>-240.92001300000001</v>
      </c>
      <c r="O1499">
        <v>1.768E-3</v>
      </c>
      <c r="P1499">
        <v>130.25460799999999</v>
      </c>
      <c r="Q1499">
        <v>-240.923126</v>
      </c>
      <c r="R1499">
        <v>-4.0000000000000002E-4</v>
      </c>
      <c r="S1499">
        <v>0.31168099999999999</v>
      </c>
      <c r="T1499">
        <v>1.3680000000000001E-3</v>
      </c>
    </row>
    <row r="1500" spans="1:20" x14ac:dyDescent="0.25">
      <c r="A1500">
        <v>1498</v>
      </c>
      <c r="B1500">
        <v>7</v>
      </c>
      <c r="C1500" t="s">
        <v>189</v>
      </c>
      <c r="D1500" t="s">
        <v>189</v>
      </c>
      <c r="E1500" t="s">
        <v>80</v>
      </c>
      <c r="F1500">
        <v>1.7867000000000001E-2</v>
      </c>
      <c r="G1500">
        <v>398.93599999999998</v>
      </c>
      <c r="H1500">
        <v>263.96899999999999</v>
      </c>
      <c r="I1500">
        <v>5.6987839999999998</v>
      </c>
      <c r="J1500">
        <v>0</v>
      </c>
      <c r="K1500">
        <v>8.3424379999999996</v>
      </c>
      <c r="L1500">
        <v>-4.8355000000000002E-2</v>
      </c>
      <c r="M1500">
        <v>131.01712699999999</v>
      </c>
      <c r="N1500">
        <v>-240.914987</v>
      </c>
      <c r="O1500">
        <v>-1.1280000000000001E-3</v>
      </c>
      <c r="P1500">
        <v>131.00805700000001</v>
      </c>
      <c r="Q1500">
        <v>-240.92349200000001</v>
      </c>
      <c r="R1500">
        <v>-8.7500000000000002E-4</v>
      </c>
      <c r="S1500">
        <v>1.2434270000000001</v>
      </c>
      <c r="T1500">
        <v>2.5300000000000002E-4</v>
      </c>
    </row>
    <row r="1501" spans="1:20" x14ac:dyDescent="0.25">
      <c r="A1501">
        <v>1499</v>
      </c>
      <c r="B1501">
        <v>7</v>
      </c>
      <c r="C1501" t="s">
        <v>189</v>
      </c>
      <c r="D1501" t="s">
        <v>189</v>
      </c>
      <c r="E1501" t="s">
        <v>80</v>
      </c>
      <c r="F1501">
        <v>1.3618999999999999E-2</v>
      </c>
      <c r="G1501">
        <v>402.11599999999999</v>
      </c>
      <c r="H1501">
        <v>247.01</v>
      </c>
      <c r="I1501">
        <v>6.9456569999999997</v>
      </c>
      <c r="J1501">
        <v>0</v>
      </c>
      <c r="K1501">
        <v>8.1270319999999998</v>
      </c>
      <c r="L1501">
        <v>-4.9264000000000002E-2</v>
      </c>
      <c r="M1501">
        <v>131.99565699999999</v>
      </c>
      <c r="N1501">
        <v>-240.925094</v>
      </c>
      <c r="O1501">
        <v>-1.3669999999999999E-3</v>
      </c>
      <c r="P1501">
        <v>131.99581900000001</v>
      </c>
      <c r="Q1501">
        <v>-240.92413300000001</v>
      </c>
      <c r="R1501">
        <v>-8.7200000000000005E-4</v>
      </c>
      <c r="S1501">
        <v>9.7432000000000005E-2</v>
      </c>
      <c r="T1501">
        <v>4.95E-4</v>
      </c>
    </row>
    <row r="1502" spans="1:20" x14ac:dyDescent="0.25">
      <c r="A1502">
        <v>1500</v>
      </c>
      <c r="B1502">
        <v>7</v>
      </c>
      <c r="C1502" t="s">
        <v>189</v>
      </c>
      <c r="D1502" t="s">
        <v>189</v>
      </c>
      <c r="E1502" t="s">
        <v>80</v>
      </c>
      <c r="F1502">
        <v>8.2916000000000004E-2</v>
      </c>
      <c r="G1502">
        <v>765.94500000000005</v>
      </c>
      <c r="H1502">
        <v>329.30200000000002</v>
      </c>
      <c r="I1502">
        <v>4.8765590000000003</v>
      </c>
      <c r="J1502">
        <v>0</v>
      </c>
      <c r="K1502">
        <v>7.9794219999999996</v>
      </c>
      <c r="L1502">
        <v>5.1087E-2</v>
      </c>
      <c r="M1502">
        <v>132.71950100000001</v>
      </c>
      <c r="N1502">
        <v>-240.92615799999999</v>
      </c>
      <c r="O1502">
        <v>-6.7400000000000001E-4</v>
      </c>
      <c r="P1502">
        <v>132.71925400000001</v>
      </c>
      <c r="Q1502">
        <v>-240.92468299999999</v>
      </c>
      <c r="R1502">
        <v>-3.3100000000000002E-4</v>
      </c>
      <c r="S1502">
        <v>0.14954600000000001</v>
      </c>
      <c r="T1502">
        <v>3.4299999999999999E-4</v>
      </c>
    </row>
    <row r="1503" spans="1:20" x14ac:dyDescent="0.25">
      <c r="A1503">
        <v>1501</v>
      </c>
      <c r="B1503">
        <v>7</v>
      </c>
      <c r="C1503" t="s">
        <v>191</v>
      </c>
      <c r="D1503" t="s">
        <v>191</v>
      </c>
      <c r="E1503" t="s">
        <v>80</v>
      </c>
      <c r="F1503">
        <v>8.5850000000000006E-3</v>
      </c>
      <c r="G1503">
        <v>589.75300000000004</v>
      </c>
      <c r="H1503">
        <v>303.09800000000001</v>
      </c>
      <c r="I1503">
        <v>4.9767279999999996</v>
      </c>
      <c r="J1503">
        <v>0</v>
      </c>
      <c r="K1503">
        <v>7.9260999999999999</v>
      </c>
      <c r="L1503">
        <v>-5.0689999999999999E-2</v>
      </c>
      <c r="M1503">
        <v>133.44092800000001</v>
      </c>
      <c r="N1503">
        <v>-240.91760500000001</v>
      </c>
      <c r="O1503">
        <v>-4.2900000000000002E-4</v>
      </c>
      <c r="P1503">
        <v>133.433899</v>
      </c>
      <c r="Q1503">
        <v>-240.92491100000001</v>
      </c>
      <c r="R1503">
        <v>-8.3299999999999997E-4</v>
      </c>
      <c r="S1503">
        <v>1.0138659999999999</v>
      </c>
      <c r="T1503">
        <v>4.0299999999999998E-4</v>
      </c>
    </row>
    <row r="1504" spans="1:20" x14ac:dyDescent="0.25">
      <c r="A1504">
        <v>1502</v>
      </c>
      <c r="B1504">
        <v>7</v>
      </c>
      <c r="C1504" t="s">
        <v>191</v>
      </c>
      <c r="D1504" t="s">
        <v>191</v>
      </c>
      <c r="E1504" t="s">
        <v>80</v>
      </c>
      <c r="F1504">
        <v>2.1413999999999999E-2</v>
      </c>
      <c r="G1504">
        <v>458.31400000000002</v>
      </c>
      <c r="H1504">
        <v>302.61900000000003</v>
      </c>
      <c r="I1504">
        <v>6.5125669999999998</v>
      </c>
      <c r="J1504">
        <v>0</v>
      </c>
      <c r="K1504">
        <v>7.9974930000000004</v>
      </c>
      <c r="L1504">
        <v>-4.9238999999999998E-2</v>
      </c>
      <c r="M1504">
        <v>134.39491799999999</v>
      </c>
      <c r="N1504">
        <v>-240.919071</v>
      </c>
      <c r="O1504">
        <v>-8.1899999999999996E-4</v>
      </c>
      <c r="P1504">
        <v>134.38853499999999</v>
      </c>
      <c r="Q1504">
        <v>-240.92546100000001</v>
      </c>
      <c r="R1504">
        <v>-8.3100000000000003E-4</v>
      </c>
      <c r="S1504">
        <v>0.90324400000000005</v>
      </c>
      <c r="T1504">
        <v>1.2E-5</v>
      </c>
    </row>
    <row r="1505" spans="1:20" x14ac:dyDescent="0.25">
      <c r="A1505">
        <v>1503</v>
      </c>
      <c r="B1505">
        <v>7</v>
      </c>
      <c r="C1505" t="s">
        <v>191</v>
      </c>
      <c r="D1505" t="s">
        <v>191</v>
      </c>
      <c r="E1505" t="s">
        <v>80</v>
      </c>
      <c r="F1505">
        <v>9.9939999999999994E-3</v>
      </c>
      <c r="G1505">
        <v>978.38499999999999</v>
      </c>
      <c r="H1505">
        <v>718.44500000000005</v>
      </c>
      <c r="I1505">
        <v>5.2087729999999999</v>
      </c>
      <c r="J1505">
        <v>0</v>
      </c>
      <c r="K1505">
        <v>8.0816839999999992</v>
      </c>
      <c r="L1505">
        <v>4.8072999999999998E-2</v>
      </c>
      <c r="M1505">
        <v>135.103826</v>
      </c>
      <c r="N1505">
        <v>-240.93436199999999</v>
      </c>
      <c r="O1505">
        <v>-6.3199999999999997E-4</v>
      </c>
      <c r="P1505">
        <v>135.11270099999999</v>
      </c>
      <c r="Q1505">
        <v>-240.92600999999999</v>
      </c>
      <c r="R1505">
        <v>-3.3E-4</v>
      </c>
      <c r="S1505">
        <v>1.2187049999999999</v>
      </c>
      <c r="T1505">
        <v>3.0200000000000002E-4</v>
      </c>
    </row>
    <row r="1506" spans="1:20" x14ac:dyDescent="0.25">
      <c r="A1506">
        <v>1504</v>
      </c>
      <c r="B1506">
        <v>7</v>
      </c>
      <c r="C1506" t="s">
        <v>191</v>
      </c>
      <c r="D1506" t="s">
        <v>191</v>
      </c>
      <c r="E1506" t="s">
        <v>80</v>
      </c>
      <c r="F1506">
        <v>3.5597999999999998E-2</v>
      </c>
      <c r="G1506">
        <v>450.72199999999998</v>
      </c>
      <c r="H1506">
        <v>300.363</v>
      </c>
      <c r="I1506">
        <v>5.3599680000000003</v>
      </c>
      <c r="J1506">
        <v>0</v>
      </c>
      <c r="K1506">
        <v>8.1265309999999999</v>
      </c>
      <c r="L1506">
        <v>-4.9255E-2</v>
      </c>
      <c r="M1506">
        <v>135.84154699999999</v>
      </c>
      <c r="N1506">
        <v>-240.91300899999999</v>
      </c>
      <c r="O1506">
        <v>-3.094E-3</v>
      </c>
      <c r="P1506">
        <v>135.84269699999999</v>
      </c>
      <c r="Q1506">
        <v>-240.92636100000001</v>
      </c>
      <c r="R1506">
        <v>-8.5499999999999997E-4</v>
      </c>
      <c r="S1506">
        <v>1.3401449999999999</v>
      </c>
      <c r="T1506">
        <v>2.2390000000000001E-3</v>
      </c>
    </row>
    <row r="1507" spans="1:20" x14ac:dyDescent="0.25">
      <c r="A1507">
        <v>1505</v>
      </c>
      <c r="B1507">
        <v>6</v>
      </c>
      <c r="C1507" t="s">
        <v>254</v>
      </c>
      <c r="D1507" t="s">
        <v>254</v>
      </c>
      <c r="E1507" t="s">
        <v>80</v>
      </c>
      <c r="F1507">
        <v>1.8924E-2</v>
      </c>
      <c r="G1507">
        <v>546.11500000000001</v>
      </c>
      <c r="H1507">
        <v>406.68099999999998</v>
      </c>
      <c r="I1507">
        <v>5.8617150000000002</v>
      </c>
      <c r="J1507">
        <v>0</v>
      </c>
      <c r="K1507">
        <v>8.109845</v>
      </c>
      <c r="L1507">
        <v>-4.9597000000000002E-2</v>
      </c>
      <c r="M1507">
        <v>136.86101600000001</v>
      </c>
      <c r="N1507">
        <v>-240.88296199999999</v>
      </c>
      <c r="O1507">
        <v>-1.0189999999999999E-3</v>
      </c>
      <c r="P1507">
        <v>136.817474</v>
      </c>
      <c r="Q1507">
        <v>-240.926987</v>
      </c>
      <c r="R1507">
        <v>-8.7299999999999997E-4</v>
      </c>
      <c r="S1507">
        <v>6.1920210000000004</v>
      </c>
      <c r="T1507">
        <v>1.46E-4</v>
      </c>
    </row>
    <row r="1508" spans="1:20" x14ac:dyDescent="0.25">
      <c r="A1508">
        <v>1506</v>
      </c>
      <c r="B1508">
        <v>6</v>
      </c>
      <c r="C1508" t="s">
        <v>254</v>
      </c>
      <c r="D1508" t="s">
        <v>254</v>
      </c>
      <c r="E1508" t="s">
        <v>80</v>
      </c>
      <c r="F1508">
        <v>4.8370000000000002E-3</v>
      </c>
      <c r="G1508">
        <v>467.45800000000003</v>
      </c>
      <c r="H1508">
        <v>297.517</v>
      </c>
      <c r="I1508">
        <v>4.0704229999999999</v>
      </c>
      <c r="J1508">
        <v>0</v>
      </c>
      <c r="K1508">
        <v>8.0716040000000007</v>
      </c>
      <c r="L1508">
        <v>4.9269E-2</v>
      </c>
      <c r="M1508">
        <v>137.52976100000001</v>
      </c>
      <c r="N1508">
        <v>-240.939728</v>
      </c>
      <c r="O1508">
        <v>-1.096E-3</v>
      </c>
      <c r="P1508">
        <v>137.54544100000001</v>
      </c>
      <c r="Q1508">
        <v>-240.92768899999999</v>
      </c>
      <c r="R1508">
        <v>-3.9300000000000001E-4</v>
      </c>
      <c r="S1508">
        <v>1.976888</v>
      </c>
      <c r="T1508">
        <v>7.0299999999999996E-4</v>
      </c>
    </row>
    <row r="1509" spans="1:20" x14ac:dyDescent="0.25">
      <c r="A1509">
        <v>1507</v>
      </c>
      <c r="B1509">
        <v>6</v>
      </c>
      <c r="C1509" t="s">
        <v>254</v>
      </c>
      <c r="D1509" t="s">
        <v>254</v>
      </c>
      <c r="E1509" t="s">
        <v>80</v>
      </c>
      <c r="F1509">
        <v>4.6717000000000002E-2</v>
      </c>
      <c r="G1509">
        <v>694.51900000000001</v>
      </c>
      <c r="H1509">
        <v>340.87200000000001</v>
      </c>
      <c r="I1509">
        <v>5.1016680000000001</v>
      </c>
      <c r="J1509">
        <v>0</v>
      </c>
      <c r="K1509">
        <v>8.0424570000000006</v>
      </c>
      <c r="L1509">
        <v>-4.9341000000000003E-2</v>
      </c>
      <c r="M1509">
        <v>138.26129800000001</v>
      </c>
      <c r="N1509">
        <v>-240.928302</v>
      </c>
      <c r="O1509">
        <v>-1.505E-3</v>
      </c>
      <c r="P1509">
        <v>138.270264</v>
      </c>
      <c r="Q1509">
        <v>-240.92804000000001</v>
      </c>
      <c r="R1509">
        <v>-8.8800000000000001E-4</v>
      </c>
      <c r="S1509">
        <v>0.89693999999999996</v>
      </c>
      <c r="T1509">
        <v>6.1700000000000004E-4</v>
      </c>
    </row>
    <row r="1510" spans="1:20" x14ac:dyDescent="0.25">
      <c r="A1510">
        <v>1508</v>
      </c>
      <c r="B1510">
        <v>6</v>
      </c>
      <c r="C1510" t="s">
        <v>254</v>
      </c>
      <c r="D1510" t="s">
        <v>254</v>
      </c>
      <c r="E1510" t="s">
        <v>80</v>
      </c>
      <c r="F1510">
        <v>4.2599999999999999E-3</v>
      </c>
      <c r="G1510">
        <v>401.35599999999999</v>
      </c>
      <c r="H1510">
        <v>310.61700000000002</v>
      </c>
      <c r="I1510">
        <v>5.8974330000000004</v>
      </c>
      <c r="J1510">
        <v>0</v>
      </c>
      <c r="K1510">
        <v>8.0382870000000004</v>
      </c>
      <c r="L1510">
        <v>-4.9056000000000002E-2</v>
      </c>
      <c r="M1510">
        <v>139.24229500000001</v>
      </c>
      <c r="N1510">
        <v>-240.92533499999999</v>
      </c>
      <c r="O1510">
        <v>-6.8999999999999997E-5</v>
      </c>
      <c r="P1510">
        <v>139.23468</v>
      </c>
      <c r="Q1510">
        <v>-240.928741</v>
      </c>
      <c r="R1510">
        <v>-8.8599999999999996E-4</v>
      </c>
      <c r="S1510">
        <v>0.83415899999999998</v>
      </c>
      <c r="T1510">
        <v>8.1700000000000002E-4</v>
      </c>
    </row>
    <row r="1511" spans="1:20" x14ac:dyDescent="0.25">
      <c r="A1511">
        <v>1509</v>
      </c>
      <c r="B1511">
        <v>6</v>
      </c>
      <c r="C1511" t="s">
        <v>254</v>
      </c>
      <c r="D1511" t="s">
        <v>254</v>
      </c>
      <c r="E1511" t="s">
        <v>80</v>
      </c>
      <c r="F1511">
        <v>1.2447E-2</v>
      </c>
      <c r="G1511">
        <v>439.43</v>
      </c>
      <c r="H1511">
        <v>329.28</v>
      </c>
      <c r="I1511">
        <v>4.2449539999999999</v>
      </c>
      <c r="J1511">
        <v>0</v>
      </c>
      <c r="K1511">
        <v>8.0540190000000003</v>
      </c>
      <c r="L1511">
        <v>4.9005E-2</v>
      </c>
      <c r="M1511">
        <v>139.968996</v>
      </c>
      <c r="N1511">
        <v>-240.92263700000001</v>
      </c>
      <c r="O1511">
        <v>1.5999999999999999E-5</v>
      </c>
      <c r="P1511">
        <v>139.95884699999999</v>
      </c>
      <c r="Q1511">
        <v>-240.92927599999999</v>
      </c>
      <c r="R1511">
        <v>-3.6499999999999998E-4</v>
      </c>
      <c r="S1511">
        <v>1.212664</v>
      </c>
      <c r="T1511">
        <v>3.4900000000000003E-4</v>
      </c>
    </row>
    <row r="1512" spans="1:20" x14ac:dyDescent="0.25">
      <c r="A1512">
        <v>1510</v>
      </c>
      <c r="B1512">
        <v>6</v>
      </c>
      <c r="C1512" t="s">
        <v>254</v>
      </c>
      <c r="D1512" t="s">
        <v>254</v>
      </c>
      <c r="E1512" t="s">
        <v>80</v>
      </c>
      <c r="F1512">
        <v>5.5596E-2</v>
      </c>
      <c r="G1512">
        <v>363.68</v>
      </c>
      <c r="H1512">
        <v>316.197</v>
      </c>
      <c r="I1512">
        <v>5.7592949999999998</v>
      </c>
      <c r="J1512">
        <v>0</v>
      </c>
      <c r="K1512">
        <v>8.0744190000000007</v>
      </c>
      <c r="L1512">
        <v>4.9503999999999999E-2</v>
      </c>
      <c r="M1512">
        <v>140.931826</v>
      </c>
      <c r="N1512">
        <v>-240.93598</v>
      </c>
      <c r="O1512">
        <v>4.7699999999999999E-4</v>
      </c>
      <c r="P1512">
        <v>140.92678799999999</v>
      </c>
      <c r="Q1512">
        <v>-240.92991599999999</v>
      </c>
      <c r="R1512">
        <v>-3.77E-4</v>
      </c>
      <c r="S1512">
        <v>0.788323</v>
      </c>
      <c r="T1512">
        <v>1E-4</v>
      </c>
    </row>
    <row r="1513" spans="1:20" x14ac:dyDescent="0.25">
      <c r="A1513">
        <v>1511</v>
      </c>
      <c r="B1513">
        <v>6</v>
      </c>
      <c r="C1513" t="s">
        <v>254</v>
      </c>
      <c r="D1513" t="s">
        <v>254</v>
      </c>
      <c r="E1513" t="s">
        <v>80</v>
      </c>
      <c r="F1513">
        <v>4.816E-3</v>
      </c>
      <c r="G1513">
        <v>632.59500000000003</v>
      </c>
      <c r="H1513">
        <v>287.411</v>
      </c>
      <c r="I1513">
        <v>4.439629</v>
      </c>
      <c r="J1513">
        <v>0</v>
      </c>
      <c r="K1513">
        <v>8.078284</v>
      </c>
      <c r="L1513">
        <v>-4.8638000000000001E-2</v>
      </c>
      <c r="M1513">
        <v>141.649517</v>
      </c>
      <c r="N1513">
        <v>-240.94658000000001</v>
      </c>
      <c r="O1513">
        <v>5.1400000000000003E-4</v>
      </c>
      <c r="P1513">
        <v>141.653763</v>
      </c>
      <c r="Q1513">
        <v>-240.930115</v>
      </c>
      <c r="R1513">
        <v>-8.2299999999999995E-4</v>
      </c>
      <c r="S1513">
        <v>1.7004010000000001</v>
      </c>
      <c r="T1513">
        <v>3.0899999999999998E-4</v>
      </c>
    </row>
    <row r="1514" spans="1:20" x14ac:dyDescent="0.25">
      <c r="A1514">
        <v>1512</v>
      </c>
      <c r="B1514">
        <v>6</v>
      </c>
      <c r="C1514" t="s">
        <v>254</v>
      </c>
      <c r="D1514" t="s">
        <v>254</v>
      </c>
      <c r="E1514" t="s">
        <v>80</v>
      </c>
      <c r="F1514">
        <v>3.7312999999999999E-2</v>
      </c>
      <c r="G1514">
        <v>650.22900000000004</v>
      </c>
      <c r="H1514">
        <v>387.161</v>
      </c>
      <c r="I1514">
        <v>4.8416839999999999</v>
      </c>
      <c r="J1514">
        <v>0</v>
      </c>
      <c r="K1514">
        <v>8.0730789999999999</v>
      </c>
      <c r="L1514">
        <v>4.888E-2</v>
      </c>
      <c r="M1514">
        <v>142.38927100000001</v>
      </c>
      <c r="N1514">
        <v>-240.91895</v>
      </c>
      <c r="O1514">
        <v>3.1500000000000001E-4</v>
      </c>
      <c r="P1514">
        <v>142.38059999999999</v>
      </c>
      <c r="Q1514">
        <v>-240.93071</v>
      </c>
      <c r="R1514">
        <v>-3.4600000000000001E-4</v>
      </c>
      <c r="S1514">
        <v>1.4610909999999999</v>
      </c>
      <c r="T1514">
        <v>3.1000000000000001E-5</v>
      </c>
    </row>
    <row r="1515" spans="1:20" x14ac:dyDescent="0.25">
      <c r="A1515">
        <v>1513</v>
      </c>
      <c r="B1515">
        <v>6</v>
      </c>
      <c r="C1515" t="s">
        <v>254</v>
      </c>
      <c r="D1515" t="s">
        <v>254</v>
      </c>
      <c r="E1515" t="s">
        <v>80</v>
      </c>
      <c r="F1515">
        <v>2.2907E-2</v>
      </c>
      <c r="G1515">
        <v>416.49799999999999</v>
      </c>
      <c r="H1515">
        <v>352.38799999999998</v>
      </c>
      <c r="I1515">
        <v>5.9317310000000001</v>
      </c>
      <c r="J1515">
        <v>0</v>
      </c>
      <c r="K1515">
        <v>8.0625809999999998</v>
      </c>
      <c r="L1515">
        <v>4.9070000000000003E-2</v>
      </c>
      <c r="M1515">
        <v>143.35237499999999</v>
      </c>
      <c r="N1515">
        <v>-240.93237999999999</v>
      </c>
      <c r="O1515">
        <v>-1.0219999999999999E-3</v>
      </c>
      <c r="P1515">
        <v>143.348648</v>
      </c>
      <c r="Q1515">
        <v>-240.93128999999999</v>
      </c>
      <c r="R1515">
        <v>-3.5300000000000002E-4</v>
      </c>
      <c r="S1515">
        <v>0.38829599999999997</v>
      </c>
      <c r="T1515">
        <v>6.69E-4</v>
      </c>
    </row>
    <row r="1516" spans="1:20" x14ac:dyDescent="0.25">
      <c r="A1516">
        <v>1514</v>
      </c>
      <c r="B1516">
        <v>6</v>
      </c>
      <c r="C1516" t="s">
        <v>254</v>
      </c>
      <c r="D1516" t="s">
        <v>254</v>
      </c>
      <c r="E1516" t="s">
        <v>80</v>
      </c>
      <c r="F1516">
        <v>1.3997000000000001E-2</v>
      </c>
      <c r="G1516">
        <v>520.58900000000006</v>
      </c>
      <c r="H1516">
        <v>341.31799999999998</v>
      </c>
      <c r="I1516">
        <v>4.0121690000000001</v>
      </c>
      <c r="J1516">
        <v>0</v>
      </c>
      <c r="K1516">
        <v>8.0586970000000004</v>
      </c>
      <c r="L1516">
        <v>-4.9057999999999997E-2</v>
      </c>
      <c r="M1516">
        <v>144.025676</v>
      </c>
      <c r="N1516">
        <v>-240.98240899999999</v>
      </c>
      <c r="O1516">
        <v>-3.1199999999999999E-4</v>
      </c>
      <c r="P1516">
        <v>144.074051</v>
      </c>
      <c r="Q1516">
        <v>-240.93147300000001</v>
      </c>
      <c r="R1516">
        <v>-8.4400000000000002E-4</v>
      </c>
      <c r="S1516">
        <v>7.0247229999999998</v>
      </c>
      <c r="T1516">
        <v>5.3200000000000003E-4</v>
      </c>
    </row>
    <row r="1517" spans="1:20" x14ac:dyDescent="0.25">
      <c r="A1517">
        <v>1515</v>
      </c>
      <c r="B1517">
        <v>6</v>
      </c>
      <c r="C1517" t="s">
        <v>254</v>
      </c>
      <c r="D1517" t="s">
        <v>254</v>
      </c>
      <c r="E1517" t="s">
        <v>80</v>
      </c>
      <c r="F1517">
        <v>3.4269000000000001E-2</v>
      </c>
      <c r="G1517">
        <v>656.83399999999995</v>
      </c>
      <c r="H1517">
        <v>458.67500000000001</v>
      </c>
      <c r="I1517">
        <v>6.1270280000000001</v>
      </c>
      <c r="J1517">
        <v>0</v>
      </c>
      <c r="K1517">
        <v>8.0606419999999996</v>
      </c>
      <c r="L1517">
        <v>-4.9903000000000003E-2</v>
      </c>
      <c r="M1517">
        <v>145.02048099999999</v>
      </c>
      <c r="N1517">
        <v>-240.94300699999999</v>
      </c>
      <c r="O1517">
        <v>-1.616E-3</v>
      </c>
      <c r="P1517">
        <v>145.04115300000001</v>
      </c>
      <c r="Q1517">
        <v>-240.932098</v>
      </c>
      <c r="R1517">
        <v>-9.0300000000000005E-4</v>
      </c>
      <c r="S1517">
        <v>2.3374009999999998</v>
      </c>
      <c r="T1517">
        <v>7.1299999999999998E-4</v>
      </c>
    </row>
    <row r="1518" spans="1:20" x14ac:dyDescent="0.25">
      <c r="A1518">
        <v>1516</v>
      </c>
      <c r="B1518">
        <v>6</v>
      </c>
      <c r="C1518" t="s">
        <v>254</v>
      </c>
      <c r="D1518" t="s">
        <v>254</v>
      </c>
      <c r="E1518" t="s">
        <v>80</v>
      </c>
      <c r="F1518">
        <v>6.5410999999999997E-2</v>
      </c>
      <c r="G1518">
        <v>702.024</v>
      </c>
      <c r="H1518">
        <v>415.108</v>
      </c>
      <c r="I1518">
        <v>5.0066040000000003</v>
      </c>
      <c r="J1518">
        <v>0</v>
      </c>
      <c r="K1518">
        <v>8.064406</v>
      </c>
      <c r="L1518">
        <v>4.9708000000000002E-2</v>
      </c>
      <c r="M1518">
        <v>145.76930100000001</v>
      </c>
      <c r="N1518">
        <v>-240.93520000000001</v>
      </c>
      <c r="O1518">
        <v>2.1800000000000001E-4</v>
      </c>
      <c r="P1518">
        <v>145.76679999999999</v>
      </c>
      <c r="Q1518">
        <v>-240.93270899999999</v>
      </c>
      <c r="R1518">
        <v>-3.9300000000000001E-4</v>
      </c>
      <c r="S1518">
        <v>0.35298499999999999</v>
      </c>
      <c r="T1518">
        <v>1.75E-4</v>
      </c>
    </row>
    <row r="1519" spans="1:20" x14ac:dyDescent="0.25">
      <c r="A1519">
        <v>1517</v>
      </c>
      <c r="B1519">
        <v>6</v>
      </c>
      <c r="C1519" t="s">
        <v>254</v>
      </c>
      <c r="D1519" t="s">
        <v>254</v>
      </c>
      <c r="E1519" t="s">
        <v>80</v>
      </c>
      <c r="F1519">
        <v>2.4917000000000002E-2</v>
      </c>
      <c r="G1519">
        <v>724.25699999999995</v>
      </c>
      <c r="H1519">
        <v>1018.7380000000001</v>
      </c>
      <c r="I1519">
        <v>4.963266</v>
      </c>
      <c r="J1519">
        <v>0</v>
      </c>
      <c r="K1519">
        <v>8.0671099999999996</v>
      </c>
      <c r="L1519">
        <v>-4.9605999999999997E-2</v>
      </c>
      <c r="M1519">
        <v>146.49149600000001</v>
      </c>
      <c r="N1519">
        <v>-240.91950600000001</v>
      </c>
      <c r="O1519">
        <v>-3.2400000000000001E-4</v>
      </c>
      <c r="P1519">
        <v>146.49273700000001</v>
      </c>
      <c r="Q1519">
        <v>-240.93298300000001</v>
      </c>
      <c r="R1519">
        <v>-8.7799999999999998E-4</v>
      </c>
      <c r="S1519">
        <v>1.353458</v>
      </c>
      <c r="T1519">
        <v>5.5400000000000002E-4</v>
      </c>
    </row>
    <row r="1520" spans="1:20" x14ac:dyDescent="0.25">
      <c r="A1520">
        <v>1518</v>
      </c>
      <c r="B1520">
        <v>5</v>
      </c>
      <c r="C1520" t="s">
        <v>253</v>
      </c>
      <c r="D1520" t="s">
        <v>253</v>
      </c>
      <c r="E1520" t="s">
        <v>80</v>
      </c>
      <c r="F1520">
        <v>2.7590000000000002E-3</v>
      </c>
      <c r="G1520">
        <v>309.23099999999999</v>
      </c>
      <c r="H1520">
        <v>281.96499999999997</v>
      </c>
      <c r="I1520">
        <v>4.8925080000000003</v>
      </c>
      <c r="J1520">
        <v>0</v>
      </c>
      <c r="K1520">
        <v>8.0672379999999997</v>
      </c>
      <c r="L1520">
        <v>-4.9089000000000001E-2</v>
      </c>
      <c r="M1520">
        <v>147.442905</v>
      </c>
      <c r="N1520">
        <v>-240.93863999999999</v>
      </c>
      <c r="O1520">
        <v>-2.9039999999999999E-3</v>
      </c>
      <c r="P1520">
        <v>147.46083100000001</v>
      </c>
      <c r="Q1520">
        <v>-240.93364</v>
      </c>
      <c r="R1520">
        <v>-8.9099999999999997E-4</v>
      </c>
      <c r="S1520">
        <v>1.861013</v>
      </c>
      <c r="T1520">
        <v>2.013E-3</v>
      </c>
    </row>
    <row r="1521" spans="1:20" x14ac:dyDescent="0.25">
      <c r="A1521">
        <v>1519</v>
      </c>
      <c r="B1521">
        <v>5</v>
      </c>
      <c r="C1521" t="s">
        <v>253</v>
      </c>
      <c r="D1521" t="s">
        <v>253</v>
      </c>
      <c r="E1521" t="s">
        <v>80</v>
      </c>
      <c r="F1521">
        <v>9.0340000000000004E-3</v>
      </c>
      <c r="G1521">
        <v>407.791</v>
      </c>
      <c r="H1521">
        <v>302.89499999999998</v>
      </c>
      <c r="I1521">
        <v>3.5729519999999999</v>
      </c>
      <c r="J1521">
        <v>0</v>
      </c>
      <c r="K1521">
        <v>8.0656470000000002</v>
      </c>
      <c r="L1521">
        <v>4.9724999999999998E-2</v>
      </c>
      <c r="M1521">
        <v>148.17460199999999</v>
      </c>
      <c r="N1521">
        <v>-240.94613699999999</v>
      </c>
      <c r="O1521">
        <v>-8.6600000000000002E-4</v>
      </c>
      <c r="P1521">
        <v>148.18679800000001</v>
      </c>
      <c r="Q1521">
        <v>-240.93431100000001</v>
      </c>
      <c r="R1521">
        <v>-3.8900000000000002E-4</v>
      </c>
      <c r="S1521">
        <v>1.698844</v>
      </c>
      <c r="T1521">
        <v>4.7600000000000002E-4</v>
      </c>
    </row>
    <row r="1522" spans="1:20" x14ac:dyDescent="0.25">
      <c r="A1522">
        <v>1520</v>
      </c>
      <c r="B1522">
        <v>4</v>
      </c>
      <c r="C1522" t="s">
        <v>252</v>
      </c>
      <c r="D1522" t="s">
        <v>252</v>
      </c>
      <c r="E1522" t="s">
        <v>80</v>
      </c>
      <c r="F1522">
        <v>2.0312E-2</v>
      </c>
      <c r="G1522">
        <v>286.178</v>
      </c>
      <c r="H1522">
        <v>322.72000000000003</v>
      </c>
      <c r="I1522">
        <v>3.877583</v>
      </c>
      <c r="J1522">
        <v>0</v>
      </c>
      <c r="K1522">
        <v>8.0637620000000005</v>
      </c>
      <c r="L1522">
        <v>4.9074E-2</v>
      </c>
      <c r="M1522">
        <v>149.11827</v>
      </c>
      <c r="N1522">
        <v>-240.96006399999999</v>
      </c>
      <c r="O1522">
        <v>-1.1869999999999999E-3</v>
      </c>
      <c r="P1522">
        <v>149.15454099999999</v>
      </c>
      <c r="Q1522">
        <v>-240.93489099999999</v>
      </c>
      <c r="R1522">
        <v>-3.6900000000000002E-4</v>
      </c>
      <c r="S1522">
        <v>4.415025</v>
      </c>
      <c r="T1522">
        <v>8.1800000000000004E-4</v>
      </c>
    </row>
    <row r="1523" spans="1:20" x14ac:dyDescent="0.25">
      <c r="A1523">
        <v>1521</v>
      </c>
      <c r="B1523">
        <v>4</v>
      </c>
      <c r="C1523" t="s">
        <v>252</v>
      </c>
      <c r="D1523" t="s">
        <v>252</v>
      </c>
      <c r="E1523" t="s">
        <v>80</v>
      </c>
      <c r="F1523">
        <v>1.3697000000000001E-2</v>
      </c>
      <c r="G1523">
        <v>375.66699999999997</v>
      </c>
      <c r="H1523">
        <v>324.29899999999998</v>
      </c>
      <c r="I1523">
        <v>3.3913090000000001</v>
      </c>
      <c r="J1523">
        <v>0</v>
      </c>
      <c r="K1523">
        <v>8.0634829999999997</v>
      </c>
      <c r="L1523">
        <v>-4.9717999999999998E-2</v>
      </c>
      <c r="M1523">
        <v>149.871151</v>
      </c>
      <c r="N1523">
        <v>-240.93104099999999</v>
      </c>
      <c r="O1523">
        <v>-1.5799999999999999E-4</v>
      </c>
      <c r="P1523">
        <v>149.88026400000001</v>
      </c>
      <c r="Q1523">
        <v>-240.93524199999999</v>
      </c>
      <c r="R1523">
        <v>-8.7200000000000005E-4</v>
      </c>
      <c r="S1523">
        <v>1.003474</v>
      </c>
      <c r="T1523">
        <v>7.1400000000000001E-4</v>
      </c>
    </row>
    <row r="1524" spans="1:20" x14ac:dyDescent="0.25">
      <c r="A1524">
        <v>1522</v>
      </c>
      <c r="B1524">
        <v>3</v>
      </c>
      <c r="C1524" t="s">
        <v>543</v>
      </c>
      <c r="D1524" t="s">
        <v>543</v>
      </c>
      <c r="E1524" t="s">
        <v>80</v>
      </c>
      <c r="F1524">
        <v>3.006E-2</v>
      </c>
      <c r="G1524">
        <v>401.32799999999997</v>
      </c>
      <c r="H1524">
        <v>371.83100000000002</v>
      </c>
      <c r="I1524">
        <v>2.5888059999999999</v>
      </c>
      <c r="J1524">
        <v>0</v>
      </c>
      <c r="K1524">
        <v>8.0640210000000003</v>
      </c>
      <c r="L1524">
        <v>4.8840000000000001E-2</v>
      </c>
      <c r="M1524">
        <v>150.567307</v>
      </c>
      <c r="N1524">
        <v>-240.88758799999999</v>
      </c>
      <c r="O1524">
        <v>-6.5230000000000002E-3</v>
      </c>
      <c r="P1524">
        <v>150.605988</v>
      </c>
      <c r="Q1524">
        <v>-240.935913</v>
      </c>
      <c r="R1524">
        <v>-3.9500000000000001E-4</v>
      </c>
      <c r="S1524">
        <v>6.189902</v>
      </c>
      <c r="T1524">
        <v>6.1279999999999998E-3</v>
      </c>
    </row>
    <row r="1525" spans="1:20" x14ac:dyDescent="0.25">
      <c r="A1525">
        <v>1523</v>
      </c>
      <c r="B1525">
        <v>4</v>
      </c>
      <c r="C1525" t="s">
        <v>544</v>
      </c>
      <c r="D1525" t="s">
        <v>544</v>
      </c>
      <c r="E1525" t="s">
        <v>80</v>
      </c>
      <c r="F1525">
        <v>4.0749999999999996E-3</v>
      </c>
      <c r="G1525">
        <v>303.68599999999998</v>
      </c>
      <c r="H1525">
        <v>312.255</v>
      </c>
      <c r="I1525">
        <v>3.9394140000000002</v>
      </c>
      <c r="J1525">
        <v>0</v>
      </c>
      <c r="K1525">
        <v>8.0650220000000008</v>
      </c>
      <c r="L1525">
        <v>5.0137000000000001E-2</v>
      </c>
      <c r="M1525">
        <v>151.57902799999999</v>
      </c>
      <c r="N1525">
        <v>-240.95687599999999</v>
      </c>
      <c r="O1525">
        <v>8.7000000000000001E-4</v>
      </c>
      <c r="P1525">
        <v>151.57373000000001</v>
      </c>
      <c r="Q1525">
        <v>-240.93646200000001</v>
      </c>
      <c r="R1525">
        <v>-3.5E-4</v>
      </c>
      <c r="S1525">
        <v>2.109032</v>
      </c>
      <c r="T1525">
        <v>5.1999999999999995E-4</v>
      </c>
    </row>
    <row r="1526" spans="1:20" x14ac:dyDescent="0.25">
      <c r="A1526">
        <v>1524</v>
      </c>
      <c r="B1526">
        <v>4</v>
      </c>
      <c r="C1526" t="s">
        <v>544</v>
      </c>
      <c r="D1526" t="s">
        <v>544</v>
      </c>
      <c r="E1526" t="s">
        <v>80</v>
      </c>
      <c r="F1526">
        <v>2.9374000000000001E-2</v>
      </c>
      <c r="G1526">
        <v>500.71</v>
      </c>
      <c r="H1526">
        <v>327.33499999999998</v>
      </c>
      <c r="I1526">
        <v>2.5493929999999998</v>
      </c>
      <c r="J1526">
        <v>0</v>
      </c>
      <c r="K1526">
        <v>8.065372</v>
      </c>
      <c r="L1526">
        <v>-4.8855999999999997E-2</v>
      </c>
      <c r="M1526">
        <v>152.296584</v>
      </c>
      <c r="N1526">
        <v>-241.02813599999999</v>
      </c>
      <c r="O1526">
        <v>5.8269999999999997E-3</v>
      </c>
      <c r="P1526">
        <v>152.299622</v>
      </c>
      <c r="Q1526">
        <v>-240.93666099999999</v>
      </c>
      <c r="R1526">
        <v>-8.0800000000000002E-4</v>
      </c>
      <c r="S1526">
        <v>9.1526139999999998</v>
      </c>
      <c r="T1526">
        <v>5.019E-3</v>
      </c>
    </row>
    <row r="1527" spans="1:20" x14ac:dyDescent="0.25">
      <c r="A1527">
        <v>1525</v>
      </c>
      <c r="B1527">
        <v>4</v>
      </c>
      <c r="C1527" t="s">
        <v>544</v>
      </c>
      <c r="D1527" t="s">
        <v>544</v>
      </c>
      <c r="E1527" t="s">
        <v>80</v>
      </c>
      <c r="F1527">
        <v>7.6049999999999998E-3</v>
      </c>
      <c r="G1527">
        <v>257.17599999999999</v>
      </c>
      <c r="H1527">
        <v>339.42500000000001</v>
      </c>
      <c r="I1527">
        <v>3.7832520000000001</v>
      </c>
      <c r="J1527">
        <v>0</v>
      </c>
      <c r="K1527">
        <v>8.0651440000000001</v>
      </c>
      <c r="L1527">
        <v>-4.9119000000000003E-2</v>
      </c>
      <c r="M1527">
        <v>153.253569</v>
      </c>
      <c r="N1527">
        <v>-240.946696</v>
      </c>
      <c r="O1527">
        <v>-1.408E-3</v>
      </c>
      <c r="P1527">
        <v>153.267471</v>
      </c>
      <c r="Q1527">
        <v>-240.93725599999999</v>
      </c>
      <c r="R1527">
        <v>-8.3199999999999995E-4</v>
      </c>
      <c r="S1527">
        <v>1.680461</v>
      </c>
      <c r="T1527">
        <v>5.7600000000000001E-4</v>
      </c>
    </row>
    <row r="1528" spans="1:20" x14ac:dyDescent="0.25">
      <c r="A1528">
        <v>1526</v>
      </c>
      <c r="B1528">
        <v>4</v>
      </c>
      <c r="C1528" t="s">
        <v>544</v>
      </c>
      <c r="D1528" t="s">
        <v>544</v>
      </c>
      <c r="E1528" t="s">
        <v>80</v>
      </c>
      <c r="F1528">
        <v>4.0930000000000003E-3</v>
      </c>
      <c r="G1528">
        <v>273.55900000000003</v>
      </c>
      <c r="H1528">
        <v>436.173</v>
      </c>
      <c r="I1528">
        <v>2.8587750000000001</v>
      </c>
      <c r="J1528">
        <v>0</v>
      </c>
      <c r="K1528">
        <v>8.0647760000000002</v>
      </c>
      <c r="L1528">
        <v>4.9709999999999997E-2</v>
      </c>
      <c r="M1528">
        <v>154.00028499999999</v>
      </c>
      <c r="N1528">
        <v>-240.96120999999999</v>
      </c>
      <c r="O1528">
        <v>2.7079999999999999E-3</v>
      </c>
      <c r="P1528">
        <v>153.99331699999999</v>
      </c>
      <c r="Q1528">
        <v>-240.93779000000001</v>
      </c>
      <c r="R1528">
        <v>-3.3100000000000002E-4</v>
      </c>
      <c r="S1528">
        <v>2.4434490000000002</v>
      </c>
      <c r="T1528">
        <v>2.3770000000000002E-3</v>
      </c>
    </row>
    <row r="1529" spans="1:20" x14ac:dyDescent="0.25">
      <c r="A1529">
        <v>1527</v>
      </c>
      <c r="B1529">
        <v>5</v>
      </c>
      <c r="C1529" t="s">
        <v>347</v>
      </c>
      <c r="D1529" t="s">
        <v>347</v>
      </c>
      <c r="E1529" t="s">
        <v>80</v>
      </c>
      <c r="F1529">
        <v>4.5684000000000002E-2</v>
      </c>
      <c r="G1529">
        <v>573.16200000000003</v>
      </c>
      <c r="H1529">
        <v>400.09500000000003</v>
      </c>
      <c r="I1529">
        <v>3.4078729999999999</v>
      </c>
      <c r="J1529">
        <v>0</v>
      </c>
      <c r="K1529">
        <v>8.0645369999999996</v>
      </c>
      <c r="L1529">
        <v>-4.8927999999999999E-2</v>
      </c>
      <c r="M1529">
        <v>154.728533</v>
      </c>
      <c r="N1529">
        <v>-240.922201</v>
      </c>
      <c r="O1529">
        <v>-1.5200000000000001E-3</v>
      </c>
      <c r="P1529">
        <v>154.71911600000001</v>
      </c>
      <c r="Q1529">
        <v>-240.93795800000001</v>
      </c>
      <c r="R1529">
        <v>-8.03E-4</v>
      </c>
      <c r="S1529">
        <v>1.835588</v>
      </c>
      <c r="T1529">
        <v>7.1699999999999997E-4</v>
      </c>
    </row>
    <row r="1530" spans="1:20" x14ac:dyDescent="0.25">
      <c r="A1530">
        <v>1528</v>
      </c>
      <c r="B1530">
        <v>5</v>
      </c>
      <c r="C1530" t="s">
        <v>347</v>
      </c>
      <c r="D1530" t="s">
        <v>347</v>
      </c>
      <c r="E1530" t="s">
        <v>80</v>
      </c>
      <c r="F1530">
        <v>3.8214999999999999E-2</v>
      </c>
      <c r="G1530">
        <v>306.69400000000002</v>
      </c>
      <c r="H1530">
        <v>292.84100000000001</v>
      </c>
      <c r="I1530">
        <v>4.7110300000000001</v>
      </c>
      <c r="J1530">
        <v>0</v>
      </c>
      <c r="K1530">
        <v>8.0645450000000007</v>
      </c>
      <c r="L1530">
        <v>-4.8909000000000001E-2</v>
      </c>
      <c r="M1530">
        <v>155.691419</v>
      </c>
      <c r="N1530">
        <v>-240.94445899999999</v>
      </c>
      <c r="O1530">
        <v>3.8000000000000002E-4</v>
      </c>
      <c r="P1530">
        <v>155.686859</v>
      </c>
      <c r="Q1530">
        <v>-240.938446</v>
      </c>
      <c r="R1530">
        <v>-7.6400000000000003E-4</v>
      </c>
      <c r="S1530">
        <v>0.75468000000000002</v>
      </c>
      <c r="T1530">
        <v>3.8400000000000001E-4</v>
      </c>
    </row>
    <row r="1531" spans="1:20" x14ac:dyDescent="0.25">
      <c r="A1531">
        <v>1529</v>
      </c>
      <c r="B1531">
        <v>5</v>
      </c>
      <c r="C1531" t="s">
        <v>347</v>
      </c>
      <c r="D1531" t="s">
        <v>347</v>
      </c>
      <c r="E1531" t="s">
        <v>80</v>
      </c>
      <c r="F1531">
        <v>2.7549000000000001E-2</v>
      </c>
      <c r="G1531">
        <v>1126.2380000000001</v>
      </c>
      <c r="H1531">
        <v>1506.576</v>
      </c>
      <c r="I1531">
        <v>3.372347</v>
      </c>
      <c r="J1531">
        <v>0</v>
      </c>
      <c r="K1531">
        <v>8.0646900000000006</v>
      </c>
      <c r="L1531">
        <v>4.8943E-2</v>
      </c>
      <c r="M1531">
        <v>156.418014</v>
      </c>
      <c r="N1531">
        <v>-240.96465499999999</v>
      </c>
      <c r="O1531">
        <v>1.7600000000000001E-3</v>
      </c>
      <c r="P1531">
        <v>156.41265899999999</v>
      </c>
      <c r="Q1531">
        <v>-240.93897999999999</v>
      </c>
      <c r="R1531">
        <v>-2.6499999999999999E-4</v>
      </c>
      <c r="S1531">
        <v>2.6227049999999998</v>
      </c>
      <c r="T1531">
        <v>1.4959999999999999E-3</v>
      </c>
    </row>
    <row r="1532" spans="1:20" x14ac:dyDescent="0.25">
      <c r="A1532">
        <v>1530</v>
      </c>
      <c r="B1532">
        <v>4</v>
      </c>
      <c r="C1532" t="s">
        <v>545</v>
      </c>
      <c r="D1532" t="s">
        <v>545</v>
      </c>
      <c r="E1532" t="s">
        <v>80</v>
      </c>
      <c r="F1532">
        <v>5.8200000000000002E-2</v>
      </c>
      <c r="G1532">
        <v>1264.6849999999999</v>
      </c>
      <c r="H1532">
        <v>849.32100000000003</v>
      </c>
      <c r="I1532">
        <v>2.712567</v>
      </c>
      <c r="J1532">
        <v>0</v>
      </c>
      <c r="K1532">
        <v>8.0648370000000007</v>
      </c>
      <c r="L1532">
        <v>-4.8926999999999998E-2</v>
      </c>
      <c r="M1532">
        <v>157.11503099999999</v>
      </c>
      <c r="N1532">
        <v>-240.92891499999999</v>
      </c>
      <c r="O1532">
        <v>-3.0240000000000002E-3</v>
      </c>
      <c r="P1532">
        <v>157.13845800000001</v>
      </c>
      <c r="Q1532">
        <v>-240.93919399999999</v>
      </c>
      <c r="R1532">
        <v>-7.6199999999999998E-4</v>
      </c>
      <c r="S1532">
        <v>2.5583330000000002</v>
      </c>
      <c r="T1532">
        <v>2.2620000000000001E-3</v>
      </c>
    </row>
    <row r="1533" spans="1:20" x14ac:dyDescent="0.25">
      <c r="A1533">
        <v>1531</v>
      </c>
      <c r="B1533">
        <v>4</v>
      </c>
      <c r="C1533" t="s">
        <v>545</v>
      </c>
      <c r="D1533" t="s">
        <v>545</v>
      </c>
      <c r="E1533" t="s">
        <v>80</v>
      </c>
      <c r="F1533">
        <v>2.0244000000000002E-2</v>
      </c>
      <c r="G1533">
        <v>257.255</v>
      </c>
      <c r="H1533">
        <v>269.26900000000001</v>
      </c>
      <c r="I1533">
        <v>4.1333029999999997</v>
      </c>
      <c r="J1533">
        <v>0</v>
      </c>
      <c r="K1533">
        <v>8.0648809999999997</v>
      </c>
      <c r="L1533">
        <v>-4.9896000000000003E-2</v>
      </c>
      <c r="M1533">
        <v>158.16125099999999</v>
      </c>
      <c r="N1533">
        <v>-240.871297</v>
      </c>
      <c r="O1533">
        <v>-3.3899999999999998E-3</v>
      </c>
      <c r="P1533">
        <v>158.10618600000001</v>
      </c>
      <c r="Q1533">
        <v>-240.939697</v>
      </c>
      <c r="R1533">
        <v>-7.6300000000000001E-4</v>
      </c>
      <c r="S1533">
        <v>8.7811470000000007</v>
      </c>
      <c r="T1533">
        <v>2.6259999999999999E-3</v>
      </c>
    </row>
    <row r="1534" spans="1:20" x14ac:dyDescent="0.25">
      <c r="A1534">
        <v>1532</v>
      </c>
      <c r="B1534">
        <v>4</v>
      </c>
      <c r="C1534" t="s">
        <v>545</v>
      </c>
      <c r="D1534" t="s">
        <v>545</v>
      </c>
      <c r="E1534" t="s">
        <v>80</v>
      </c>
      <c r="F1534">
        <v>1.3708E-2</v>
      </c>
      <c r="G1534">
        <v>311.41399999999999</v>
      </c>
      <c r="H1534">
        <v>273.06700000000001</v>
      </c>
      <c r="I1534">
        <v>2.536311</v>
      </c>
      <c r="J1534">
        <v>0</v>
      </c>
      <c r="K1534">
        <v>8.0648280000000003</v>
      </c>
      <c r="L1534">
        <v>4.8924000000000002E-2</v>
      </c>
      <c r="M1534">
        <v>158.844191</v>
      </c>
      <c r="N1534">
        <v>-240.93330599999999</v>
      </c>
      <c r="O1534">
        <v>1.9799999999999999E-4</v>
      </c>
      <c r="P1534">
        <v>158.831985</v>
      </c>
      <c r="Q1534">
        <v>-240.94023100000001</v>
      </c>
      <c r="R1534">
        <v>-2.9399999999999999E-4</v>
      </c>
      <c r="S1534">
        <v>1.4033469999999999</v>
      </c>
      <c r="T1534">
        <v>9.7E-5</v>
      </c>
    </row>
    <row r="1535" spans="1:20" x14ac:dyDescent="0.25">
      <c r="A1535">
        <v>1533</v>
      </c>
      <c r="B1535">
        <v>4</v>
      </c>
      <c r="C1535" t="s">
        <v>545</v>
      </c>
      <c r="D1535" t="s">
        <v>545</v>
      </c>
      <c r="E1535" t="s">
        <v>80</v>
      </c>
      <c r="F1535">
        <v>1.8315000000000001E-2</v>
      </c>
      <c r="G1535">
        <v>323.76400000000001</v>
      </c>
      <c r="H1535">
        <v>440.38799999999998</v>
      </c>
      <c r="I1535">
        <v>3.0762689999999999</v>
      </c>
      <c r="J1535">
        <v>0</v>
      </c>
      <c r="K1535">
        <v>8.0647719999999996</v>
      </c>
      <c r="L1535">
        <v>-4.8798000000000001E-2</v>
      </c>
      <c r="M1535">
        <v>159.63363899999999</v>
      </c>
      <c r="N1535">
        <v>-240.904842</v>
      </c>
      <c r="O1535">
        <v>6.7159999999999997E-3</v>
      </c>
      <c r="P1535">
        <v>159.557785</v>
      </c>
      <c r="Q1535">
        <v>-240.94042999999999</v>
      </c>
      <c r="R1535">
        <v>-7.6099999999999996E-4</v>
      </c>
      <c r="S1535">
        <v>8.3787280000000006</v>
      </c>
      <c r="T1535">
        <v>5.9550000000000002E-3</v>
      </c>
    </row>
    <row r="1536" spans="1:20" x14ac:dyDescent="0.25">
      <c r="A1536">
        <v>1534</v>
      </c>
      <c r="B1536">
        <v>4</v>
      </c>
      <c r="C1536" t="s">
        <v>545</v>
      </c>
      <c r="D1536" t="s">
        <v>545</v>
      </c>
      <c r="E1536" t="s">
        <v>80</v>
      </c>
      <c r="F1536">
        <v>3.9466000000000001E-2</v>
      </c>
      <c r="G1536">
        <v>363.86599999999999</v>
      </c>
      <c r="H1536">
        <v>365.18</v>
      </c>
      <c r="I1536">
        <v>3.7857059999999998</v>
      </c>
      <c r="J1536">
        <v>0</v>
      </c>
      <c r="K1536">
        <v>8.0647199999999994</v>
      </c>
      <c r="L1536">
        <v>-4.9109E-2</v>
      </c>
      <c r="M1536">
        <v>160.50271100000001</v>
      </c>
      <c r="N1536">
        <v>-240.96458200000001</v>
      </c>
      <c r="O1536">
        <v>-6.8800000000000003E-4</v>
      </c>
      <c r="P1536">
        <v>160.52552800000001</v>
      </c>
      <c r="Q1536">
        <v>-240.94091800000001</v>
      </c>
      <c r="R1536">
        <v>-7.8200000000000003E-4</v>
      </c>
      <c r="S1536">
        <v>3.2873139999999998</v>
      </c>
      <c r="T1536">
        <v>9.3999999999999994E-5</v>
      </c>
    </row>
    <row r="1537" spans="1:20" x14ac:dyDescent="0.25">
      <c r="A1537">
        <v>1535</v>
      </c>
      <c r="B1537">
        <v>4</v>
      </c>
      <c r="C1537" t="s">
        <v>545</v>
      </c>
      <c r="D1537" t="s">
        <v>545</v>
      </c>
      <c r="E1537" t="s">
        <v>80</v>
      </c>
      <c r="F1537">
        <v>1.1773E-2</v>
      </c>
      <c r="G1537">
        <v>484.17899999999997</v>
      </c>
      <c r="H1537">
        <v>430.161</v>
      </c>
      <c r="I1537">
        <v>2.7677019999999999</v>
      </c>
      <c r="J1537">
        <v>0</v>
      </c>
      <c r="K1537">
        <v>8.064724</v>
      </c>
      <c r="L1537">
        <v>4.9124000000000001E-2</v>
      </c>
      <c r="M1537">
        <v>161.21743699999999</v>
      </c>
      <c r="N1537">
        <v>-240.96101400000001</v>
      </c>
      <c r="O1537">
        <v>-4.9709999999999997E-3</v>
      </c>
      <c r="P1537">
        <v>161.251328</v>
      </c>
      <c r="Q1537">
        <v>-240.94143700000001</v>
      </c>
      <c r="R1537">
        <v>-2.6499999999999999E-4</v>
      </c>
      <c r="S1537">
        <v>3.9138350000000002</v>
      </c>
      <c r="T1537">
        <v>4.7070000000000002E-3</v>
      </c>
    </row>
    <row r="1538" spans="1:20" x14ac:dyDescent="0.25">
      <c r="A1538">
        <v>1536</v>
      </c>
      <c r="B1538">
        <v>4</v>
      </c>
      <c r="C1538" t="s">
        <v>545</v>
      </c>
      <c r="D1538" t="s">
        <v>545</v>
      </c>
      <c r="E1538" t="s">
        <v>80</v>
      </c>
      <c r="F1538">
        <v>2.2759999999999998E-3</v>
      </c>
      <c r="G1538">
        <v>267.976</v>
      </c>
      <c r="H1538">
        <v>315.803</v>
      </c>
      <c r="I1538">
        <v>4.0573090000000001</v>
      </c>
      <c r="J1538">
        <v>0</v>
      </c>
      <c r="K1538">
        <v>8.0647590000000005</v>
      </c>
      <c r="L1538">
        <v>5.0098999999999998E-2</v>
      </c>
      <c r="M1538">
        <v>162.227484</v>
      </c>
      <c r="N1538">
        <v>-240.91226900000001</v>
      </c>
      <c r="O1538">
        <v>-2.1819999999999999E-3</v>
      </c>
      <c r="P1538">
        <v>162.219055</v>
      </c>
      <c r="Q1538">
        <v>-240.94191000000001</v>
      </c>
      <c r="R1538">
        <v>-2.4000000000000001E-4</v>
      </c>
      <c r="S1538">
        <v>3.081607</v>
      </c>
      <c r="T1538">
        <v>1.9419999999999999E-3</v>
      </c>
    </row>
    <row r="1539" spans="1:20" x14ac:dyDescent="0.25">
      <c r="A1539">
        <v>1537</v>
      </c>
      <c r="B1539">
        <v>4</v>
      </c>
      <c r="C1539" t="s">
        <v>545</v>
      </c>
      <c r="D1539" t="s">
        <v>545</v>
      </c>
      <c r="E1539" t="s">
        <v>80</v>
      </c>
      <c r="F1539">
        <v>4.6817999999999999E-2</v>
      </c>
      <c r="G1539">
        <v>473.738</v>
      </c>
      <c r="H1539">
        <v>376.82499999999999</v>
      </c>
      <c r="I1539">
        <v>2.4195600000000002</v>
      </c>
      <c r="J1539">
        <v>0</v>
      </c>
      <c r="K1539">
        <v>8.0644349999999996</v>
      </c>
      <c r="L1539">
        <v>-4.9755000000000001E-2</v>
      </c>
      <c r="M1539">
        <v>162.88939400000001</v>
      </c>
      <c r="N1539">
        <v>-241.004862</v>
      </c>
      <c r="O1539">
        <v>2.4000000000000001E-4</v>
      </c>
      <c r="P1539">
        <v>162.94485499999999</v>
      </c>
      <c r="Q1539">
        <v>-240.94210799999999</v>
      </c>
      <c r="R1539">
        <v>-7.4700000000000005E-4</v>
      </c>
      <c r="S1539">
        <v>8.374962</v>
      </c>
      <c r="T1539">
        <v>5.0699999999999996E-4</v>
      </c>
    </row>
    <row r="1540" spans="1:20" x14ac:dyDescent="0.25">
      <c r="A1540">
        <v>1538</v>
      </c>
      <c r="B1540">
        <v>4</v>
      </c>
      <c r="C1540" t="s">
        <v>545</v>
      </c>
      <c r="D1540" t="s">
        <v>545</v>
      </c>
      <c r="E1540" t="s">
        <v>80</v>
      </c>
      <c r="F1540">
        <v>3.9163000000000003E-2</v>
      </c>
      <c r="G1540">
        <v>284.21800000000002</v>
      </c>
      <c r="H1540">
        <v>300.22500000000002</v>
      </c>
      <c r="I1540">
        <v>3.4031549999999999</v>
      </c>
      <c r="J1540">
        <v>0</v>
      </c>
      <c r="K1540">
        <v>8.0452720000000006</v>
      </c>
      <c r="L1540">
        <v>5.0095000000000001E-2</v>
      </c>
      <c r="M1540">
        <v>163.67245299999999</v>
      </c>
      <c r="N1540">
        <v>-240.95712900000001</v>
      </c>
      <c r="O1540">
        <v>1.374E-3</v>
      </c>
      <c r="P1540">
        <v>163.669983</v>
      </c>
      <c r="Q1540">
        <v>-240.94262699999999</v>
      </c>
      <c r="R1540">
        <v>-2.5799999999999998E-4</v>
      </c>
      <c r="S1540">
        <v>1.4711099999999999</v>
      </c>
      <c r="T1540">
        <v>1.1169999999999999E-3</v>
      </c>
    </row>
    <row r="1541" spans="1:20" x14ac:dyDescent="0.25">
      <c r="A1541">
        <v>1539</v>
      </c>
      <c r="B1541">
        <v>4</v>
      </c>
      <c r="C1541" t="s">
        <v>545</v>
      </c>
      <c r="D1541" t="s">
        <v>545</v>
      </c>
      <c r="E1541" t="s">
        <v>80</v>
      </c>
      <c r="F1541">
        <v>2.5923000000000002E-2</v>
      </c>
      <c r="G1541">
        <v>276.19099999999997</v>
      </c>
      <c r="H1541">
        <v>255.774</v>
      </c>
      <c r="I1541">
        <v>3.9520569999999999</v>
      </c>
      <c r="J1541">
        <v>0</v>
      </c>
      <c r="K1541">
        <v>7.9423250000000003</v>
      </c>
      <c r="L1541">
        <v>5.0347000000000003E-2</v>
      </c>
      <c r="M1541">
        <v>164.62777500000001</v>
      </c>
      <c r="N1541">
        <v>-240.95967300000001</v>
      </c>
      <c r="O1541">
        <v>1.536E-3</v>
      </c>
      <c r="P1541">
        <v>164.62960799999999</v>
      </c>
      <c r="Q1541">
        <v>-240.94309999999999</v>
      </c>
      <c r="R1541">
        <v>-2.7E-4</v>
      </c>
      <c r="S1541">
        <v>1.667376</v>
      </c>
      <c r="T1541">
        <v>1.2669999999999999E-3</v>
      </c>
    </row>
    <row r="1542" spans="1:20" x14ac:dyDescent="0.25">
      <c r="A1542">
        <v>1540</v>
      </c>
      <c r="B1542">
        <v>4</v>
      </c>
      <c r="C1542" t="s">
        <v>545</v>
      </c>
      <c r="D1542" t="s">
        <v>545</v>
      </c>
      <c r="E1542" t="s">
        <v>80</v>
      </c>
      <c r="F1542">
        <v>1.1787000000000001E-2</v>
      </c>
      <c r="G1542">
        <v>289.89</v>
      </c>
      <c r="H1542">
        <v>379.82299999999998</v>
      </c>
      <c r="I1542">
        <v>2.774203</v>
      </c>
      <c r="J1542">
        <v>0</v>
      </c>
      <c r="K1542">
        <v>7.8200130000000003</v>
      </c>
      <c r="L1542">
        <v>-5.2040000000000003E-2</v>
      </c>
      <c r="M1542">
        <v>165.34173200000001</v>
      </c>
      <c r="N1542">
        <v>-240.93311600000001</v>
      </c>
      <c r="O1542">
        <v>-1.4400000000000001E-3</v>
      </c>
      <c r="P1542">
        <v>165.33843999999999</v>
      </c>
      <c r="Q1542">
        <v>-240.94338999999999</v>
      </c>
      <c r="R1542">
        <v>-8.3699999999999996E-4</v>
      </c>
      <c r="S1542">
        <v>1.0787880000000001</v>
      </c>
      <c r="T1542">
        <v>6.0300000000000002E-4</v>
      </c>
    </row>
    <row r="1543" spans="1:20" x14ac:dyDescent="0.25">
      <c r="A1543">
        <v>1541</v>
      </c>
      <c r="B1543">
        <v>5</v>
      </c>
      <c r="C1543" t="s">
        <v>546</v>
      </c>
      <c r="D1543" t="s">
        <v>546</v>
      </c>
      <c r="E1543" t="s">
        <v>80</v>
      </c>
      <c r="F1543">
        <v>1.7276E-2</v>
      </c>
      <c r="G1543">
        <v>409.24599999999998</v>
      </c>
      <c r="H1543">
        <v>259.98500000000001</v>
      </c>
      <c r="I1543">
        <v>4.6358110000000003</v>
      </c>
      <c r="J1543">
        <v>0</v>
      </c>
      <c r="K1543">
        <v>7.6505710000000002</v>
      </c>
      <c r="L1543">
        <v>-5.3025000000000003E-2</v>
      </c>
      <c r="M1543">
        <v>166.30042800000001</v>
      </c>
      <c r="N1543">
        <v>-240.895276</v>
      </c>
      <c r="O1543">
        <v>-2.663E-3</v>
      </c>
      <c r="P1543">
        <v>166.265625</v>
      </c>
      <c r="Q1543">
        <v>-240.94407699999999</v>
      </c>
      <c r="R1543">
        <v>-9.1600000000000004E-4</v>
      </c>
      <c r="S1543">
        <v>5.9939850000000003</v>
      </c>
      <c r="T1543">
        <v>1.7470000000000001E-3</v>
      </c>
    </row>
    <row r="1544" spans="1:20" x14ac:dyDescent="0.25">
      <c r="A1544">
        <v>1542</v>
      </c>
      <c r="B1544">
        <v>5</v>
      </c>
      <c r="C1544" t="s">
        <v>546</v>
      </c>
      <c r="D1544" t="s">
        <v>546</v>
      </c>
      <c r="E1544" t="s">
        <v>80</v>
      </c>
      <c r="F1544">
        <v>2.8188000000000001E-2</v>
      </c>
      <c r="G1544">
        <v>321.23700000000002</v>
      </c>
      <c r="H1544">
        <v>349.86099999999999</v>
      </c>
      <c r="I1544">
        <v>3.2170380000000001</v>
      </c>
      <c r="J1544">
        <v>0</v>
      </c>
      <c r="K1544">
        <v>7.5454119999999998</v>
      </c>
      <c r="L1544">
        <v>5.2665999999999998E-2</v>
      </c>
      <c r="M1544">
        <v>166.95487199999999</v>
      </c>
      <c r="N1544">
        <v>-240.914053</v>
      </c>
      <c r="O1544">
        <v>-2.8470000000000001E-3</v>
      </c>
      <c r="P1544">
        <v>166.94873000000001</v>
      </c>
      <c r="Q1544">
        <v>-240.94468699999999</v>
      </c>
      <c r="R1544">
        <v>-3.8900000000000002E-4</v>
      </c>
      <c r="S1544">
        <v>3.1243729999999998</v>
      </c>
      <c r="T1544">
        <v>2.4589999999999998E-3</v>
      </c>
    </row>
    <row r="1545" spans="1:20" x14ac:dyDescent="0.25">
      <c r="A1545">
        <v>1543</v>
      </c>
      <c r="B1545">
        <v>6</v>
      </c>
      <c r="C1545" t="s">
        <v>547</v>
      </c>
      <c r="D1545" t="s">
        <v>547</v>
      </c>
      <c r="E1545" t="s">
        <v>80</v>
      </c>
      <c r="F1545">
        <v>2.5506999999999998E-2</v>
      </c>
      <c r="G1545">
        <v>486.97300000000001</v>
      </c>
      <c r="H1545">
        <v>339.95600000000002</v>
      </c>
      <c r="I1545">
        <v>5.0488499999999998</v>
      </c>
      <c r="J1545">
        <v>0</v>
      </c>
      <c r="K1545">
        <v>7.439324</v>
      </c>
      <c r="L1545">
        <v>5.3115000000000002E-2</v>
      </c>
      <c r="M1545">
        <v>167.83666700000001</v>
      </c>
      <c r="N1545">
        <v>-240.95635899999999</v>
      </c>
      <c r="O1545">
        <v>-2.9E-4</v>
      </c>
      <c r="P1545">
        <v>167.84698499999999</v>
      </c>
      <c r="Q1545">
        <v>-240.945267</v>
      </c>
      <c r="R1545">
        <v>-3.86E-4</v>
      </c>
      <c r="S1545">
        <v>1.514867</v>
      </c>
      <c r="T1545">
        <v>9.6000000000000002E-5</v>
      </c>
    </row>
    <row r="1546" spans="1:20" x14ac:dyDescent="0.25">
      <c r="A1546">
        <v>1544</v>
      </c>
      <c r="B1546">
        <v>6</v>
      </c>
      <c r="C1546" t="s">
        <v>547</v>
      </c>
      <c r="D1546" t="s">
        <v>547</v>
      </c>
      <c r="E1546" t="s">
        <v>80</v>
      </c>
      <c r="F1546">
        <v>2.6415000000000001E-2</v>
      </c>
      <c r="G1546">
        <v>416.41899999999998</v>
      </c>
      <c r="H1546">
        <v>341.875</v>
      </c>
      <c r="I1546">
        <v>4.4172469999999997</v>
      </c>
      <c r="J1546">
        <v>0</v>
      </c>
      <c r="K1546">
        <v>7.3712460000000002</v>
      </c>
      <c r="L1546">
        <v>-5.3584E-2</v>
      </c>
      <c r="M1546">
        <v>168.52945800000001</v>
      </c>
      <c r="N1546">
        <v>-240.92422500000001</v>
      </c>
      <c r="O1546">
        <v>5.1999999999999995E-4</v>
      </c>
      <c r="P1546">
        <v>168.51312300000001</v>
      </c>
      <c r="Q1546">
        <v>-240.94560200000001</v>
      </c>
      <c r="R1546">
        <v>-9.4799999999999995E-4</v>
      </c>
      <c r="S1546">
        <v>2.6904219999999999</v>
      </c>
      <c r="T1546">
        <v>4.28E-4</v>
      </c>
    </row>
    <row r="1547" spans="1:20" x14ac:dyDescent="0.25">
      <c r="A1547">
        <v>1545</v>
      </c>
      <c r="B1547">
        <v>6</v>
      </c>
      <c r="C1547" t="s">
        <v>547</v>
      </c>
      <c r="D1547" t="s">
        <v>547</v>
      </c>
      <c r="E1547" t="s">
        <v>80</v>
      </c>
      <c r="F1547">
        <v>4.5209999999999998E-3</v>
      </c>
      <c r="G1547">
        <v>418.40600000000001</v>
      </c>
      <c r="H1547">
        <v>404.04700000000003</v>
      </c>
      <c r="I1547">
        <v>5.3348639999999996</v>
      </c>
      <c r="J1547">
        <v>0</v>
      </c>
      <c r="K1547">
        <v>7.2727890000000004</v>
      </c>
      <c r="L1547">
        <v>-5.4591000000000001E-2</v>
      </c>
      <c r="M1547">
        <v>169.38557299999999</v>
      </c>
      <c r="N1547">
        <v>-240.95831100000001</v>
      </c>
      <c r="O1547">
        <v>-4.6999999999999997E-5</v>
      </c>
      <c r="P1547">
        <v>169.39144899999999</v>
      </c>
      <c r="Q1547">
        <v>-240.94624300000001</v>
      </c>
      <c r="R1547">
        <v>-9.6400000000000001E-4</v>
      </c>
      <c r="S1547">
        <v>1.342206</v>
      </c>
      <c r="T1547">
        <v>9.1699999999999995E-4</v>
      </c>
    </row>
    <row r="1548" spans="1:20" x14ac:dyDescent="0.25">
      <c r="A1548">
        <v>1546</v>
      </c>
      <c r="B1548">
        <v>6</v>
      </c>
      <c r="C1548" t="s">
        <v>547</v>
      </c>
      <c r="D1548" t="s">
        <v>547</v>
      </c>
      <c r="E1548" t="s">
        <v>80</v>
      </c>
      <c r="F1548">
        <v>1.5476999999999999E-2</v>
      </c>
      <c r="G1548">
        <v>502.661</v>
      </c>
      <c r="H1548">
        <v>254.76</v>
      </c>
      <c r="I1548">
        <v>3.9722209999999998</v>
      </c>
      <c r="J1548">
        <v>0</v>
      </c>
      <c r="K1548">
        <v>7.1876249999999997</v>
      </c>
      <c r="L1548">
        <v>5.4554999999999999E-2</v>
      </c>
      <c r="M1548">
        <v>170.04673399999999</v>
      </c>
      <c r="N1548">
        <v>-240.95689899999999</v>
      </c>
      <c r="O1548">
        <v>1.8469999999999999E-3</v>
      </c>
      <c r="P1548">
        <v>170.04177899999999</v>
      </c>
      <c r="Q1548">
        <v>-240.946945</v>
      </c>
      <c r="R1548">
        <v>-4.3100000000000001E-4</v>
      </c>
      <c r="S1548">
        <v>1.1118969999999999</v>
      </c>
      <c r="T1548">
        <v>1.4159999999999999E-3</v>
      </c>
    </row>
    <row r="1549" spans="1:20" x14ac:dyDescent="0.25">
      <c r="A1549">
        <v>1547</v>
      </c>
      <c r="B1549">
        <v>6</v>
      </c>
      <c r="C1549" t="s">
        <v>547</v>
      </c>
      <c r="D1549" t="s">
        <v>547</v>
      </c>
      <c r="E1549" t="s">
        <v>80</v>
      </c>
      <c r="F1549">
        <v>8.9605000000000004E-2</v>
      </c>
      <c r="G1549">
        <v>455.04199999999997</v>
      </c>
      <c r="H1549">
        <v>312.45299999999997</v>
      </c>
      <c r="I1549">
        <v>3.867054</v>
      </c>
      <c r="J1549">
        <v>0</v>
      </c>
      <c r="K1549">
        <v>7.0966089999999999</v>
      </c>
      <c r="L1549">
        <v>-5.4827000000000001E-2</v>
      </c>
      <c r="M1549">
        <v>170.68007399999999</v>
      </c>
      <c r="N1549">
        <v>-240.97120799999999</v>
      </c>
      <c r="O1549">
        <v>2.2330000000000002E-3</v>
      </c>
      <c r="P1549">
        <v>170.68414300000001</v>
      </c>
      <c r="Q1549">
        <v>-240.94718900000001</v>
      </c>
      <c r="R1549">
        <v>-9.4700000000000003E-4</v>
      </c>
      <c r="S1549">
        <v>2.4360550000000001</v>
      </c>
      <c r="T1549">
        <v>1.286E-3</v>
      </c>
    </row>
    <row r="1550" spans="1:20" x14ac:dyDescent="0.25">
      <c r="A1550">
        <v>1548</v>
      </c>
      <c r="B1550">
        <v>5</v>
      </c>
      <c r="C1550" t="s">
        <v>548</v>
      </c>
      <c r="D1550" t="s">
        <v>548</v>
      </c>
      <c r="E1550" t="s">
        <v>80</v>
      </c>
      <c r="F1550">
        <v>7.5640000000000004E-3</v>
      </c>
      <c r="G1550">
        <v>309.50400000000002</v>
      </c>
      <c r="H1550">
        <v>326.71699999999998</v>
      </c>
      <c r="I1550">
        <v>4.0977459999999999</v>
      </c>
      <c r="J1550">
        <v>0</v>
      </c>
      <c r="K1550">
        <v>6.9769959999999998</v>
      </c>
      <c r="L1550">
        <v>-5.5789999999999999E-2</v>
      </c>
      <c r="M1550">
        <v>171.52227999999999</v>
      </c>
      <c r="N1550">
        <v>-240.938131</v>
      </c>
      <c r="O1550">
        <v>-1.467E-3</v>
      </c>
      <c r="P1550">
        <v>171.52784700000001</v>
      </c>
      <c r="Q1550">
        <v>-240.94778400000001</v>
      </c>
      <c r="R1550">
        <v>-9.6500000000000004E-4</v>
      </c>
      <c r="S1550">
        <v>1.1143449999999999</v>
      </c>
      <c r="T1550">
        <v>5.0199999999999995E-4</v>
      </c>
    </row>
    <row r="1551" spans="1:20" x14ac:dyDescent="0.25">
      <c r="A1551">
        <v>1549</v>
      </c>
      <c r="B1551">
        <v>6</v>
      </c>
      <c r="C1551" t="s">
        <v>549</v>
      </c>
      <c r="D1551" t="s">
        <v>549</v>
      </c>
      <c r="E1551" t="s">
        <v>80</v>
      </c>
      <c r="F1551">
        <v>5.0699999999999999E-3</v>
      </c>
      <c r="G1551">
        <v>710.423</v>
      </c>
      <c r="H1551">
        <v>404.48899999999998</v>
      </c>
      <c r="I1551">
        <v>3.7685200000000001</v>
      </c>
      <c r="J1551">
        <v>0</v>
      </c>
      <c r="K1551">
        <v>6.8938059999999997</v>
      </c>
      <c r="L1551">
        <v>5.6211999999999998E-2</v>
      </c>
      <c r="M1551">
        <v>172.149541</v>
      </c>
      <c r="N1551">
        <v>-240.941034</v>
      </c>
      <c r="O1551">
        <v>-1.057E-3</v>
      </c>
      <c r="P1551">
        <v>172.151566</v>
      </c>
      <c r="Q1551">
        <v>-240.94833399999999</v>
      </c>
      <c r="R1551">
        <v>-3.8099999999999999E-4</v>
      </c>
      <c r="S1551">
        <v>0.75753099999999995</v>
      </c>
      <c r="T1551">
        <v>6.7599999999999995E-4</v>
      </c>
    </row>
    <row r="1552" spans="1:20" x14ac:dyDescent="0.25">
      <c r="A1552">
        <v>1550</v>
      </c>
      <c r="B1552">
        <v>7</v>
      </c>
      <c r="C1552" t="s">
        <v>550</v>
      </c>
      <c r="D1552" t="s">
        <v>550</v>
      </c>
      <c r="E1552" t="s">
        <v>80</v>
      </c>
      <c r="F1552">
        <v>2.4766E-2</v>
      </c>
      <c r="G1552">
        <v>484.81</v>
      </c>
      <c r="H1552">
        <v>407.83300000000003</v>
      </c>
      <c r="I1552">
        <v>4.0367179999999996</v>
      </c>
      <c r="J1552">
        <v>0</v>
      </c>
      <c r="K1552">
        <v>6.8162260000000003</v>
      </c>
      <c r="L1552">
        <v>-5.6565999999999998E-2</v>
      </c>
      <c r="M1552">
        <v>172.75745000000001</v>
      </c>
      <c r="N1552">
        <v>-240.94238200000001</v>
      </c>
      <c r="O1552">
        <v>-1.547E-3</v>
      </c>
      <c r="P1552">
        <v>172.76809700000001</v>
      </c>
      <c r="Q1552">
        <v>-240.94860800000001</v>
      </c>
      <c r="R1552">
        <v>-9.6699999999999998E-4</v>
      </c>
      <c r="S1552">
        <v>1.2333540000000001</v>
      </c>
      <c r="T1552">
        <v>5.8E-4</v>
      </c>
    </row>
    <row r="1553" spans="1:20" x14ac:dyDescent="0.25">
      <c r="A1553">
        <v>1551</v>
      </c>
      <c r="B1553">
        <v>7</v>
      </c>
      <c r="C1553" t="s">
        <v>550</v>
      </c>
      <c r="D1553" t="s">
        <v>550</v>
      </c>
      <c r="E1553" t="s">
        <v>80</v>
      </c>
      <c r="F1553">
        <v>6.3603999999999994E-2</v>
      </c>
      <c r="G1553">
        <v>395.416</v>
      </c>
      <c r="H1553">
        <v>260.81400000000002</v>
      </c>
      <c r="I1553">
        <v>5.7518339999999997</v>
      </c>
      <c r="J1553">
        <v>0</v>
      </c>
      <c r="K1553">
        <v>6.7165239999999997</v>
      </c>
      <c r="L1553">
        <v>-5.6925999999999997E-2</v>
      </c>
      <c r="M1553">
        <v>173.56843799999999</v>
      </c>
      <c r="N1553">
        <v>-240.97298900000001</v>
      </c>
      <c r="O1553">
        <v>2.8189999999999999E-3</v>
      </c>
      <c r="P1553">
        <v>173.57955899999999</v>
      </c>
      <c r="Q1553">
        <v>-240.94908100000001</v>
      </c>
      <c r="R1553">
        <v>-9.4399999999999996E-4</v>
      </c>
      <c r="S1553">
        <v>2.6367409999999998</v>
      </c>
      <c r="T1553">
        <v>1.8760000000000001E-3</v>
      </c>
    </row>
    <row r="1554" spans="1:20" x14ac:dyDescent="0.25">
      <c r="A1554">
        <v>1552</v>
      </c>
      <c r="B1554">
        <v>7</v>
      </c>
      <c r="C1554" t="s">
        <v>550</v>
      </c>
      <c r="D1554" t="s">
        <v>550</v>
      </c>
      <c r="E1554" t="s">
        <v>80</v>
      </c>
      <c r="F1554">
        <v>4.1889000000000003E-2</v>
      </c>
      <c r="G1554">
        <v>475.625</v>
      </c>
      <c r="H1554">
        <v>372.40100000000001</v>
      </c>
      <c r="I1554">
        <v>4.513598</v>
      </c>
      <c r="J1554">
        <v>0</v>
      </c>
      <c r="K1554">
        <v>6.6408950000000004</v>
      </c>
      <c r="L1554">
        <v>5.7556000000000003E-2</v>
      </c>
      <c r="M1554">
        <v>174.18496099999999</v>
      </c>
      <c r="N1554">
        <v>-240.94507400000001</v>
      </c>
      <c r="O1554">
        <v>-7.45E-4</v>
      </c>
      <c r="P1554">
        <v>174.180283</v>
      </c>
      <c r="Q1554">
        <v>-240.949646</v>
      </c>
      <c r="R1554">
        <v>-3.3100000000000002E-4</v>
      </c>
      <c r="S1554">
        <v>0.65414000000000005</v>
      </c>
      <c r="T1554">
        <v>4.1399999999999998E-4</v>
      </c>
    </row>
    <row r="1555" spans="1:20" x14ac:dyDescent="0.25">
      <c r="A1555">
        <v>1553</v>
      </c>
      <c r="B1555">
        <v>7</v>
      </c>
      <c r="C1555" t="s">
        <v>550</v>
      </c>
      <c r="D1555" t="s">
        <v>550</v>
      </c>
      <c r="E1555" t="s">
        <v>80</v>
      </c>
      <c r="F1555">
        <v>3.7039999999999997E-2</v>
      </c>
      <c r="G1555">
        <v>602.19299999999998</v>
      </c>
      <c r="H1555">
        <v>329.404</v>
      </c>
      <c r="I1555">
        <v>4.8658289999999997</v>
      </c>
      <c r="J1555">
        <v>0</v>
      </c>
      <c r="K1555">
        <v>6.56351</v>
      </c>
      <c r="L1555">
        <v>-5.8534999999999997E-2</v>
      </c>
      <c r="M1555">
        <v>174.77225999999999</v>
      </c>
      <c r="N1555">
        <v>-240.949973</v>
      </c>
      <c r="O1555">
        <v>-1.2459999999999999E-3</v>
      </c>
      <c r="P1555">
        <v>174.774124</v>
      </c>
      <c r="Q1555">
        <v>-240.94986</v>
      </c>
      <c r="R1555">
        <v>-9.5100000000000002E-4</v>
      </c>
      <c r="S1555">
        <v>0.18673300000000001</v>
      </c>
      <c r="T1555">
        <v>2.9500000000000001E-4</v>
      </c>
    </row>
    <row r="1556" spans="1:20" x14ac:dyDescent="0.25">
      <c r="A1556">
        <v>1554</v>
      </c>
      <c r="B1556">
        <v>8</v>
      </c>
      <c r="C1556" t="s">
        <v>243</v>
      </c>
      <c r="D1556" t="s">
        <v>243</v>
      </c>
      <c r="E1556" t="s">
        <v>80</v>
      </c>
      <c r="F1556">
        <v>1.4144E-2</v>
      </c>
      <c r="G1556">
        <v>878.14499999999998</v>
      </c>
      <c r="H1556">
        <v>376.24700000000001</v>
      </c>
      <c r="I1556">
        <v>6.6339969999999999</v>
      </c>
      <c r="J1556">
        <v>0</v>
      </c>
      <c r="K1556">
        <v>6.4593170000000004</v>
      </c>
      <c r="L1556">
        <v>-5.8153999999999997E-2</v>
      </c>
      <c r="M1556">
        <v>175.55975900000001</v>
      </c>
      <c r="N1556">
        <v>-240.942713</v>
      </c>
      <c r="O1556">
        <v>-1.3829999999999999E-3</v>
      </c>
      <c r="P1556">
        <v>175.55496199999999</v>
      </c>
      <c r="Q1556">
        <v>-240.950424</v>
      </c>
      <c r="R1556">
        <v>-9.6199999999999996E-4</v>
      </c>
      <c r="S1556">
        <v>0.90816200000000002</v>
      </c>
      <c r="T1556">
        <v>4.2099999999999999E-4</v>
      </c>
    </row>
    <row r="1557" spans="1:20" x14ac:dyDescent="0.25">
      <c r="A1557">
        <v>1555</v>
      </c>
      <c r="B1557">
        <v>8</v>
      </c>
      <c r="C1557" t="s">
        <v>243</v>
      </c>
      <c r="D1557" t="s">
        <v>243</v>
      </c>
      <c r="E1557" t="s">
        <v>80</v>
      </c>
      <c r="F1557">
        <v>5.1964000000000003E-2</v>
      </c>
      <c r="G1557">
        <v>443.19</v>
      </c>
      <c r="H1557">
        <v>237.56700000000001</v>
      </c>
      <c r="I1557">
        <v>4.7213799999999999</v>
      </c>
      <c r="J1557">
        <v>0</v>
      </c>
      <c r="K1557">
        <v>6.3824870000000002</v>
      </c>
      <c r="L1557">
        <v>5.9700000000000003E-2</v>
      </c>
      <c r="M1557">
        <v>176.13360900000001</v>
      </c>
      <c r="N1557">
        <v>-240.94968700000001</v>
      </c>
      <c r="O1557">
        <v>-5.3300000000000005E-4</v>
      </c>
      <c r="P1557">
        <v>176.132431</v>
      </c>
      <c r="Q1557">
        <v>-240.950974</v>
      </c>
      <c r="R1557">
        <v>-3.2499999999999999E-4</v>
      </c>
      <c r="S1557">
        <v>0.174454</v>
      </c>
      <c r="T1557">
        <v>2.0799999999999999E-4</v>
      </c>
    </row>
    <row r="1558" spans="1:20" x14ac:dyDescent="0.25">
      <c r="A1558">
        <v>1556</v>
      </c>
      <c r="B1558">
        <v>8</v>
      </c>
      <c r="C1558" t="s">
        <v>243</v>
      </c>
      <c r="D1558" t="s">
        <v>243</v>
      </c>
      <c r="E1558" t="s">
        <v>80</v>
      </c>
      <c r="F1558">
        <v>4.2983E-2</v>
      </c>
      <c r="G1558">
        <v>889.00199999999995</v>
      </c>
      <c r="H1558">
        <v>354.15300000000002</v>
      </c>
      <c r="I1558">
        <v>6.1879960000000001</v>
      </c>
      <c r="J1558">
        <v>0</v>
      </c>
      <c r="K1558">
        <v>6.283506</v>
      </c>
      <c r="L1558">
        <v>5.8983000000000001E-2</v>
      </c>
      <c r="M1558">
        <v>176.90092799999999</v>
      </c>
      <c r="N1558">
        <v>-240.942834</v>
      </c>
      <c r="O1558">
        <v>-6.1200000000000002E-4</v>
      </c>
      <c r="P1558">
        <v>176.89184599999999</v>
      </c>
      <c r="Q1558">
        <v>-240.951447</v>
      </c>
      <c r="R1558">
        <v>-3.4299999999999999E-4</v>
      </c>
      <c r="S1558">
        <v>1.2516400000000001</v>
      </c>
      <c r="T1558">
        <v>2.6899999999999998E-4</v>
      </c>
    </row>
    <row r="1559" spans="1:20" x14ac:dyDescent="0.25">
      <c r="A1559">
        <v>1557</v>
      </c>
      <c r="B1559">
        <v>8</v>
      </c>
      <c r="C1559" t="s">
        <v>243</v>
      </c>
      <c r="D1559" t="s">
        <v>243</v>
      </c>
      <c r="E1559" t="s">
        <v>80</v>
      </c>
      <c r="F1559">
        <v>5.6071000000000003E-2</v>
      </c>
      <c r="G1559">
        <v>724.71199999999999</v>
      </c>
      <c r="H1559">
        <v>314.30200000000002</v>
      </c>
      <c r="I1559">
        <v>5.3136369999999999</v>
      </c>
      <c r="J1559">
        <v>0</v>
      </c>
      <c r="K1559">
        <v>6.2115119999999999</v>
      </c>
      <c r="L1559">
        <v>-5.9605999999999999E-2</v>
      </c>
      <c r="M1559">
        <v>177.452395</v>
      </c>
      <c r="N1559">
        <v>-240.95312699999999</v>
      </c>
      <c r="O1559">
        <v>-9.2500000000000004E-4</v>
      </c>
      <c r="P1559">
        <v>177.45375100000001</v>
      </c>
      <c r="Q1559">
        <v>-240.95161400000001</v>
      </c>
      <c r="R1559">
        <v>-9.68E-4</v>
      </c>
      <c r="S1559">
        <v>0.20313300000000001</v>
      </c>
      <c r="T1559">
        <v>4.3000000000000002E-5</v>
      </c>
    </row>
    <row r="1560" spans="1:20" x14ac:dyDescent="0.25">
      <c r="A1560">
        <v>1558</v>
      </c>
      <c r="B1560">
        <v>9</v>
      </c>
      <c r="C1560" t="s">
        <v>551</v>
      </c>
      <c r="D1560" t="s">
        <v>551</v>
      </c>
      <c r="E1560" t="s">
        <v>80</v>
      </c>
      <c r="F1560">
        <v>3.1621000000000003E-2</v>
      </c>
      <c r="G1560">
        <v>552.07100000000003</v>
      </c>
      <c r="H1560">
        <v>285.67599999999999</v>
      </c>
      <c r="I1560">
        <v>4.8650549999999999</v>
      </c>
      <c r="J1560">
        <v>0</v>
      </c>
      <c r="K1560">
        <v>6.132333</v>
      </c>
      <c r="L1560">
        <v>0.159999</v>
      </c>
      <c r="M1560">
        <v>178.00886</v>
      </c>
      <c r="N1560">
        <v>-240.94501700000001</v>
      </c>
      <c r="O1560">
        <v>4.0540000000000003E-3</v>
      </c>
      <c r="P1560">
        <v>178.00894199999999</v>
      </c>
      <c r="Q1560">
        <v>-240.948196</v>
      </c>
      <c r="R1560">
        <v>3.2369999999999999E-3</v>
      </c>
      <c r="S1560">
        <v>0.31801200000000002</v>
      </c>
      <c r="T1560">
        <v>8.1700000000000002E-4</v>
      </c>
    </row>
    <row r="1561" spans="1:20" x14ac:dyDescent="0.25">
      <c r="A1561">
        <v>1559</v>
      </c>
      <c r="B1561">
        <v>9</v>
      </c>
      <c r="C1561" t="s">
        <v>551</v>
      </c>
      <c r="D1561" t="s">
        <v>551</v>
      </c>
      <c r="E1561" t="s">
        <v>80</v>
      </c>
      <c r="F1561">
        <v>1.6608000000000001E-2</v>
      </c>
      <c r="G1561">
        <v>767.61300000000006</v>
      </c>
      <c r="H1561">
        <v>456.95400000000001</v>
      </c>
      <c r="I1561">
        <v>6.3622750000000003</v>
      </c>
      <c r="J1561">
        <v>0</v>
      </c>
      <c r="K1561">
        <v>6.0384010000000004</v>
      </c>
      <c r="L1561">
        <v>0.188587</v>
      </c>
      <c r="M1561">
        <v>178.73123100000001</v>
      </c>
      <c r="N1561">
        <v>-240.930092</v>
      </c>
      <c r="O1561">
        <v>1.9668000000000001E-2</v>
      </c>
      <c r="P1561">
        <v>178.73831200000001</v>
      </c>
      <c r="Q1561">
        <v>-240.926559</v>
      </c>
      <c r="R1561">
        <v>1.8423999999999999E-2</v>
      </c>
      <c r="S1561">
        <v>0.79131399999999996</v>
      </c>
      <c r="T1561">
        <v>1.2440000000000001E-3</v>
      </c>
    </row>
    <row r="1562" spans="1:20" x14ac:dyDescent="0.25">
      <c r="A1562">
        <v>1560</v>
      </c>
      <c r="B1562">
        <v>9</v>
      </c>
      <c r="C1562" t="s">
        <v>551</v>
      </c>
      <c r="D1562" t="s">
        <v>551</v>
      </c>
      <c r="E1562" t="s">
        <v>80</v>
      </c>
      <c r="F1562">
        <v>3.4682999999999999E-2</v>
      </c>
      <c r="G1562">
        <v>659.726</v>
      </c>
      <c r="H1562">
        <v>303.839</v>
      </c>
      <c r="I1562">
        <v>5.3322929999999999</v>
      </c>
      <c r="J1562">
        <v>0</v>
      </c>
      <c r="K1562">
        <v>5.9764689999999998</v>
      </c>
      <c r="L1562">
        <v>4.4886000000000002E-2</v>
      </c>
      <c r="M1562">
        <v>179.27938399999999</v>
      </c>
      <c r="N1562">
        <v>-240.907006</v>
      </c>
      <c r="O1562">
        <v>2.6692E-2</v>
      </c>
      <c r="P1562">
        <v>179.27832000000001</v>
      </c>
      <c r="Q1562">
        <v>-240.90415999999999</v>
      </c>
      <c r="R1562">
        <v>2.8250000000000001E-2</v>
      </c>
      <c r="S1562">
        <v>0.30388500000000002</v>
      </c>
      <c r="T1562">
        <v>1.5579999999999999E-3</v>
      </c>
    </row>
    <row r="1563" spans="1:20" x14ac:dyDescent="0.25">
      <c r="A1563">
        <v>1561</v>
      </c>
      <c r="B1563">
        <v>10</v>
      </c>
      <c r="C1563" t="s">
        <v>552</v>
      </c>
      <c r="D1563" t="s">
        <v>552</v>
      </c>
      <c r="E1563" t="s">
        <v>80</v>
      </c>
      <c r="F1563">
        <v>5.0650000000000001E-2</v>
      </c>
      <c r="G1563">
        <v>629.53599999999994</v>
      </c>
      <c r="H1563">
        <v>256.887</v>
      </c>
      <c r="I1563">
        <v>8.4505060000000007</v>
      </c>
      <c r="J1563">
        <v>0</v>
      </c>
      <c r="K1563">
        <v>5.8880679999999996</v>
      </c>
      <c r="L1563">
        <v>1.4165000000000001E-2</v>
      </c>
      <c r="M1563">
        <v>179.98658900000001</v>
      </c>
      <c r="N1563">
        <v>-240.87312399999999</v>
      </c>
      <c r="O1563">
        <v>3.8753000000000003E-2</v>
      </c>
      <c r="P1563">
        <v>179.988968</v>
      </c>
      <c r="Q1563">
        <v>-240.87020899999999</v>
      </c>
      <c r="R1563">
        <v>3.8875E-2</v>
      </c>
      <c r="S1563">
        <v>0.37624200000000002</v>
      </c>
      <c r="T1563">
        <v>1.22E-4</v>
      </c>
    </row>
    <row r="1564" spans="1:20" x14ac:dyDescent="0.25">
      <c r="A1564">
        <v>1562</v>
      </c>
      <c r="B1564">
        <v>10</v>
      </c>
      <c r="C1564" t="s">
        <v>552</v>
      </c>
      <c r="D1564" t="s">
        <v>552</v>
      </c>
      <c r="E1564" t="s">
        <v>80</v>
      </c>
      <c r="F1564">
        <v>1.1039E-2</v>
      </c>
      <c r="G1564">
        <v>614.30899999999997</v>
      </c>
      <c r="H1564">
        <v>329.69</v>
      </c>
      <c r="I1564">
        <v>5.3985789999999998</v>
      </c>
      <c r="J1564">
        <v>0</v>
      </c>
      <c r="K1564">
        <v>5.8172079999999999</v>
      </c>
      <c r="L1564">
        <v>0.119634</v>
      </c>
      <c r="M1564">
        <v>180.51432199999999</v>
      </c>
      <c r="N1564">
        <v>-240.84340599999999</v>
      </c>
      <c r="O1564">
        <v>4.5759000000000001E-2</v>
      </c>
      <c r="P1564">
        <v>180.514679</v>
      </c>
      <c r="Q1564">
        <v>-240.842804</v>
      </c>
      <c r="R1564">
        <v>4.5356E-2</v>
      </c>
      <c r="S1564">
        <v>6.9972000000000006E-2</v>
      </c>
      <c r="T1564">
        <v>4.0200000000000001E-4</v>
      </c>
    </row>
    <row r="1565" spans="1:20" x14ac:dyDescent="0.25">
      <c r="A1565">
        <v>1563</v>
      </c>
      <c r="B1565">
        <v>9</v>
      </c>
      <c r="C1565" t="s">
        <v>273</v>
      </c>
      <c r="D1565" t="s">
        <v>273</v>
      </c>
      <c r="E1565" t="s">
        <v>80</v>
      </c>
      <c r="F1565">
        <v>1.068E-2</v>
      </c>
      <c r="G1565">
        <v>554.43899999999996</v>
      </c>
      <c r="H1565">
        <v>269.93200000000002</v>
      </c>
      <c r="I1565">
        <v>6.6619950000000001</v>
      </c>
      <c r="J1565">
        <v>0</v>
      </c>
      <c r="K1565">
        <v>5.7234489999999996</v>
      </c>
      <c r="L1565">
        <v>0.10283299999999999</v>
      </c>
      <c r="M1565">
        <v>181.20631399999999</v>
      </c>
      <c r="N1565">
        <v>-240.800836</v>
      </c>
      <c r="O1565">
        <v>5.1711E-2</v>
      </c>
      <c r="P1565">
        <v>181.20559700000001</v>
      </c>
      <c r="Q1565">
        <v>-240.804306</v>
      </c>
      <c r="R1565">
        <v>5.1105999999999999E-2</v>
      </c>
      <c r="S1565">
        <v>0.35438900000000001</v>
      </c>
      <c r="T1565">
        <v>6.0599999999999998E-4</v>
      </c>
    </row>
    <row r="1566" spans="1:20" x14ac:dyDescent="0.25">
      <c r="A1566">
        <v>1564</v>
      </c>
      <c r="B1566">
        <v>9</v>
      </c>
      <c r="C1566" t="s">
        <v>273</v>
      </c>
      <c r="D1566" t="s">
        <v>273</v>
      </c>
      <c r="E1566" t="s">
        <v>80</v>
      </c>
      <c r="F1566">
        <v>3.7834E-2</v>
      </c>
      <c r="G1566">
        <v>493.101</v>
      </c>
      <c r="H1566">
        <v>244.58199999999999</v>
      </c>
      <c r="I1566">
        <v>4.4848970000000001</v>
      </c>
      <c r="J1566">
        <v>0</v>
      </c>
      <c r="K1566">
        <v>5.6562330000000003</v>
      </c>
      <c r="L1566">
        <v>-3.1099000000000002E-2</v>
      </c>
      <c r="M1566">
        <v>181.72230099999999</v>
      </c>
      <c r="N1566">
        <v>-240.77086700000001</v>
      </c>
      <c r="O1566">
        <v>5.4300000000000001E-2</v>
      </c>
      <c r="P1566">
        <v>181.716476</v>
      </c>
      <c r="Q1566">
        <v>-240.774338</v>
      </c>
      <c r="R1566">
        <v>5.3647E-2</v>
      </c>
      <c r="S1566">
        <v>0.67805700000000002</v>
      </c>
      <c r="T1566">
        <v>6.5300000000000004E-4</v>
      </c>
    </row>
    <row r="1567" spans="1:20" x14ac:dyDescent="0.25">
      <c r="A1567">
        <v>1565</v>
      </c>
      <c r="B1567">
        <v>9</v>
      </c>
      <c r="C1567" t="s">
        <v>273</v>
      </c>
      <c r="D1567" t="s">
        <v>273</v>
      </c>
      <c r="E1567" t="s">
        <v>80</v>
      </c>
      <c r="F1567">
        <v>2.5746999999999999E-2</v>
      </c>
      <c r="G1567">
        <v>501.96600000000001</v>
      </c>
      <c r="H1567">
        <v>322.714</v>
      </c>
      <c r="I1567">
        <v>6.2458</v>
      </c>
      <c r="J1567">
        <v>0</v>
      </c>
      <c r="K1567">
        <v>5.5710839999999999</v>
      </c>
      <c r="L1567">
        <v>-4.0437000000000001E-2</v>
      </c>
      <c r="M1567">
        <v>182.38243299999999</v>
      </c>
      <c r="N1567">
        <v>-240.74057400000001</v>
      </c>
      <c r="O1567">
        <v>5.6765000000000003E-2</v>
      </c>
      <c r="P1567">
        <v>182.388397</v>
      </c>
      <c r="Q1567">
        <v>-240.73396299999999</v>
      </c>
      <c r="R1567">
        <v>5.6783E-2</v>
      </c>
      <c r="S1567">
        <v>0.89040300000000006</v>
      </c>
      <c r="T1567">
        <v>1.8E-5</v>
      </c>
    </row>
    <row r="1568" spans="1:20" x14ac:dyDescent="0.25">
      <c r="A1568">
        <v>1566</v>
      </c>
      <c r="B1568">
        <v>9</v>
      </c>
      <c r="C1568" t="s">
        <v>273</v>
      </c>
      <c r="D1568" t="s">
        <v>273</v>
      </c>
      <c r="E1568" t="s">
        <v>80</v>
      </c>
      <c r="F1568">
        <v>1.391E-2</v>
      </c>
      <c r="G1568">
        <v>554.38800000000003</v>
      </c>
      <c r="H1568">
        <v>396.17599999999999</v>
      </c>
      <c r="I1568">
        <v>5.06386</v>
      </c>
      <c r="J1568">
        <v>0</v>
      </c>
      <c r="K1568">
        <v>5.4987750000000002</v>
      </c>
      <c r="L1568">
        <v>0.222218</v>
      </c>
      <c r="M1568">
        <v>182.890264</v>
      </c>
      <c r="N1568">
        <v>-240.693175</v>
      </c>
      <c r="O1568">
        <v>6.3344999999999999E-2</v>
      </c>
      <c r="P1568">
        <v>182.88514699999999</v>
      </c>
      <c r="Q1568">
        <v>-240.698883</v>
      </c>
      <c r="R1568">
        <v>6.3451999999999995E-2</v>
      </c>
      <c r="S1568">
        <v>0.76658999999999999</v>
      </c>
      <c r="T1568">
        <v>1.07E-4</v>
      </c>
    </row>
    <row r="1569" spans="1:20" x14ac:dyDescent="0.25">
      <c r="A1569">
        <v>1567</v>
      </c>
      <c r="B1569">
        <v>9</v>
      </c>
      <c r="C1569" t="s">
        <v>273</v>
      </c>
      <c r="D1569" t="s">
        <v>273</v>
      </c>
      <c r="E1569" t="s">
        <v>80</v>
      </c>
      <c r="F1569">
        <v>3.2460000000000003E-2</v>
      </c>
      <c r="G1569">
        <v>562.52800000000002</v>
      </c>
      <c r="H1569">
        <v>266.83199999999999</v>
      </c>
      <c r="I1569">
        <v>8.419397</v>
      </c>
      <c r="J1569">
        <v>0</v>
      </c>
      <c r="K1569">
        <v>5.5536199999999996</v>
      </c>
      <c r="L1569">
        <v>0.472916</v>
      </c>
      <c r="M1569">
        <v>183.54490000000001</v>
      </c>
      <c r="N1569">
        <v>-240.602923</v>
      </c>
      <c r="O1569">
        <v>0.10391300000000001</v>
      </c>
      <c r="P1569">
        <v>183.53797900000001</v>
      </c>
      <c r="Q1569">
        <v>-240.604645</v>
      </c>
      <c r="R1569">
        <v>0.104795</v>
      </c>
      <c r="S1569">
        <v>0.71319699999999997</v>
      </c>
      <c r="T1569">
        <v>8.83E-4</v>
      </c>
    </row>
    <row r="1570" spans="1:20" x14ac:dyDescent="0.25">
      <c r="A1570">
        <v>1568</v>
      </c>
      <c r="B1570">
        <v>9</v>
      </c>
      <c r="C1570" t="s">
        <v>273</v>
      </c>
      <c r="D1570" t="s">
        <v>273</v>
      </c>
      <c r="E1570" t="s">
        <v>80</v>
      </c>
      <c r="F1570">
        <v>2.7380999999999999E-2</v>
      </c>
      <c r="G1570">
        <v>906.31500000000005</v>
      </c>
      <c r="H1570">
        <v>407.79300000000001</v>
      </c>
      <c r="I1570">
        <v>7.149991</v>
      </c>
      <c r="J1570">
        <v>0</v>
      </c>
      <c r="K1570">
        <v>5.8660249999999996</v>
      </c>
      <c r="L1570">
        <v>0.34036699999999998</v>
      </c>
      <c r="M1570">
        <v>184.05013099999999</v>
      </c>
      <c r="N1570">
        <v>-240.489833</v>
      </c>
      <c r="O1570">
        <v>0.14133999999999999</v>
      </c>
      <c r="P1570">
        <v>184.04383899999999</v>
      </c>
      <c r="Q1570">
        <v>-240.50431800000001</v>
      </c>
      <c r="R1570">
        <v>0.14085400000000001</v>
      </c>
      <c r="S1570">
        <v>1.5793489999999999</v>
      </c>
      <c r="T1570">
        <v>4.86E-4</v>
      </c>
    </row>
    <row r="1571" spans="1:20" x14ac:dyDescent="0.25">
      <c r="A1571">
        <v>1569</v>
      </c>
      <c r="B1571">
        <v>9</v>
      </c>
      <c r="C1571" t="s">
        <v>273</v>
      </c>
      <c r="D1571" t="s">
        <v>273</v>
      </c>
      <c r="E1571" t="s">
        <v>80</v>
      </c>
      <c r="F1571">
        <v>1.4543E-2</v>
      </c>
      <c r="G1571">
        <v>620.11699999999996</v>
      </c>
      <c r="H1571">
        <v>333.19</v>
      </c>
      <c r="I1571">
        <v>7.1265910000000003</v>
      </c>
      <c r="J1571">
        <v>0</v>
      </c>
      <c r="K1571">
        <v>6.2823250000000002</v>
      </c>
      <c r="L1571">
        <v>0.38841399999999998</v>
      </c>
      <c r="M1571">
        <v>184.59202999999999</v>
      </c>
      <c r="N1571">
        <v>-240.37516600000001</v>
      </c>
      <c r="O1571">
        <v>0.17475599999999999</v>
      </c>
      <c r="P1571">
        <v>184.58004800000001</v>
      </c>
      <c r="Q1571">
        <v>-240.38504</v>
      </c>
      <c r="R1571">
        <v>0.17393700000000001</v>
      </c>
      <c r="S1571">
        <v>1.552637</v>
      </c>
      <c r="T1571">
        <v>8.1899999999999996E-4</v>
      </c>
    </row>
    <row r="1572" spans="1:20" x14ac:dyDescent="0.25">
      <c r="A1572">
        <v>1570</v>
      </c>
      <c r="B1572">
        <v>9</v>
      </c>
      <c r="C1572" t="s">
        <v>273</v>
      </c>
      <c r="D1572" t="s">
        <v>273</v>
      </c>
      <c r="E1572" t="s">
        <v>80</v>
      </c>
      <c r="F1572">
        <v>1.1682E-2</v>
      </c>
      <c r="G1572">
        <v>980.18799999999999</v>
      </c>
      <c r="H1572">
        <v>384.81200000000001</v>
      </c>
      <c r="I1572">
        <v>8.3930779999999992</v>
      </c>
      <c r="J1572">
        <v>0</v>
      </c>
      <c r="K1572">
        <v>6.9257030000000004</v>
      </c>
      <c r="L1572">
        <v>0.31342700000000001</v>
      </c>
      <c r="M1572">
        <v>185.36624499999999</v>
      </c>
      <c r="N1572">
        <v>-240.18607900000001</v>
      </c>
      <c r="O1572">
        <v>0.20929300000000001</v>
      </c>
      <c r="P1572">
        <v>185.35316499999999</v>
      </c>
      <c r="Q1572">
        <v>-240.196732</v>
      </c>
      <c r="R1572">
        <v>0.21009900000000001</v>
      </c>
      <c r="S1572">
        <v>1.686906</v>
      </c>
      <c r="T1572">
        <v>8.0599999999999997E-4</v>
      </c>
    </row>
    <row r="1573" spans="1:20" x14ac:dyDescent="0.25">
      <c r="A1573">
        <v>1571</v>
      </c>
      <c r="B1573">
        <v>9</v>
      </c>
      <c r="C1573" t="s">
        <v>273</v>
      </c>
      <c r="D1573" t="s">
        <v>273</v>
      </c>
      <c r="E1573" t="s">
        <v>80</v>
      </c>
      <c r="F1573">
        <v>1.1107000000000001E-2</v>
      </c>
      <c r="G1573">
        <v>684.11800000000005</v>
      </c>
      <c r="H1573">
        <v>473.27499999999998</v>
      </c>
      <c r="I1573">
        <v>6.2440850000000001</v>
      </c>
      <c r="J1573">
        <v>0</v>
      </c>
      <c r="K1573">
        <v>7.4392800000000001</v>
      </c>
      <c r="L1573">
        <v>0.18925900000000001</v>
      </c>
      <c r="M1573">
        <v>185.98618099999999</v>
      </c>
      <c r="N1573">
        <v>-240.03143299999999</v>
      </c>
      <c r="O1573">
        <v>0.231293</v>
      </c>
      <c r="P1573">
        <v>185.98127700000001</v>
      </c>
      <c r="Q1573">
        <v>-240.03315699999999</v>
      </c>
      <c r="R1573">
        <v>0.23173299999999999</v>
      </c>
      <c r="S1573">
        <v>0.51981500000000003</v>
      </c>
      <c r="T1573">
        <v>4.3899999999999999E-4</v>
      </c>
    </row>
    <row r="1574" spans="1:20" x14ac:dyDescent="0.25">
      <c r="A1574">
        <v>1572</v>
      </c>
      <c r="B1574">
        <v>9</v>
      </c>
      <c r="C1574" t="s">
        <v>273</v>
      </c>
      <c r="D1574" t="s">
        <v>273</v>
      </c>
      <c r="E1574" t="s">
        <v>80</v>
      </c>
      <c r="F1574">
        <v>1.7947000000000001E-2</v>
      </c>
      <c r="G1574">
        <v>557.75900000000001</v>
      </c>
      <c r="H1574">
        <v>266.11900000000003</v>
      </c>
      <c r="I1574">
        <v>8.6850450000000006</v>
      </c>
      <c r="J1574">
        <v>0</v>
      </c>
      <c r="K1574">
        <v>8.0615319999999997</v>
      </c>
      <c r="L1574">
        <v>0.129027</v>
      </c>
      <c r="M1574">
        <v>186.882282</v>
      </c>
      <c r="N1574">
        <v>-239.78113500000001</v>
      </c>
      <c r="O1574">
        <v>0.254797</v>
      </c>
      <c r="P1574">
        <v>186.882462</v>
      </c>
      <c r="Q1574">
        <v>-239.78651400000001</v>
      </c>
      <c r="R1574">
        <v>0.25509999999999999</v>
      </c>
      <c r="S1574">
        <v>0.53825299999999998</v>
      </c>
      <c r="T1574">
        <v>3.0299999999999999E-4</v>
      </c>
    </row>
    <row r="1575" spans="1:20" x14ac:dyDescent="0.25">
      <c r="A1575">
        <v>1573</v>
      </c>
      <c r="B1575">
        <v>9</v>
      </c>
      <c r="C1575" t="s">
        <v>273</v>
      </c>
      <c r="D1575" t="s">
        <v>273</v>
      </c>
      <c r="E1575" t="s">
        <v>80</v>
      </c>
      <c r="F1575">
        <v>1.2149999999999999E-2</v>
      </c>
      <c r="G1575">
        <v>671.22799999999995</v>
      </c>
      <c r="H1575">
        <v>722.26</v>
      </c>
      <c r="I1575">
        <v>6.8755199999999999</v>
      </c>
      <c r="J1575">
        <v>0</v>
      </c>
      <c r="K1575">
        <v>8.309742</v>
      </c>
      <c r="L1575">
        <v>0.18121399999999999</v>
      </c>
      <c r="M1575">
        <v>187.60228599999999</v>
      </c>
      <c r="N1575">
        <v>-239.569906</v>
      </c>
      <c r="O1575">
        <v>0.26899699999999999</v>
      </c>
      <c r="P1575">
        <v>187.594177</v>
      </c>
      <c r="Q1575">
        <v>-239.58403000000001</v>
      </c>
      <c r="R1575">
        <v>0.26903199999999999</v>
      </c>
      <c r="S1575">
        <v>1.628676</v>
      </c>
      <c r="T1575">
        <v>3.6000000000000001E-5</v>
      </c>
    </row>
    <row r="1576" spans="1:20" x14ac:dyDescent="0.25">
      <c r="A1576">
        <v>1574</v>
      </c>
      <c r="B1576">
        <v>9</v>
      </c>
      <c r="C1576" t="s">
        <v>273</v>
      </c>
      <c r="D1576" t="s">
        <v>273</v>
      </c>
      <c r="E1576" t="s">
        <v>80</v>
      </c>
      <c r="F1576">
        <v>1.8921E-2</v>
      </c>
      <c r="G1576">
        <v>514.97299999999996</v>
      </c>
      <c r="H1576">
        <v>335.15499999999997</v>
      </c>
      <c r="I1576">
        <v>9.5193549999999991</v>
      </c>
      <c r="J1576">
        <v>0</v>
      </c>
      <c r="K1576">
        <v>8.2515079999999994</v>
      </c>
      <c r="L1576">
        <v>0.31403700000000001</v>
      </c>
      <c r="M1576">
        <v>188.55507399999999</v>
      </c>
      <c r="N1576">
        <v>-239.291168</v>
      </c>
      <c r="O1576">
        <v>0.28809899999999999</v>
      </c>
      <c r="P1576">
        <v>188.54959099999999</v>
      </c>
      <c r="Q1576">
        <v>-239.297256</v>
      </c>
      <c r="R1576">
        <v>0.287964</v>
      </c>
      <c r="S1576">
        <v>0.81936900000000001</v>
      </c>
      <c r="T1576">
        <v>1.35E-4</v>
      </c>
    </row>
    <row r="1577" spans="1:20" x14ac:dyDescent="0.25">
      <c r="A1577">
        <v>1575</v>
      </c>
      <c r="B1577">
        <v>9</v>
      </c>
      <c r="C1577" t="s">
        <v>273</v>
      </c>
      <c r="D1577" t="s">
        <v>273</v>
      </c>
      <c r="E1577" t="s">
        <v>80</v>
      </c>
      <c r="F1577">
        <v>3.0988999999999999E-2</v>
      </c>
      <c r="G1577">
        <v>642.94299999999998</v>
      </c>
      <c r="H1577">
        <v>325.61</v>
      </c>
      <c r="I1577">
        <v>8.1237580000000005</v>
      </c>
      <c r="J1577">
        <v>0</v>
      </c>
      <c r="K1577">
        <v>8.0325050000000005</v>
      </c>
      <c r="L1577">
        <v>0.47962700000000003</v>
      </c>
      <c r="M1577">
        <v>189.23567</v>
      </c>
      <c r="N1577">
        <v>-239.087456</v>
      </c>
      <c r="O1577">
        <v>0.32162499999999999</v>
      </c>
      <c r="P1577">
        <v>189.23963900000001</v>
      </c>
      <c r="Q1577">
        <v>-239.05096399999999</v>
      </c>
      <c r="R1577">
        <v>0.32316299999999998</v>
      </c>
      <c r="S1577">
        <v>3.6707290000000001</v>
      </c>
      <c r="T1577">
        <v>1.539E-3</v>
      </c>
    </row>
    <row r="1578" spans="1:20" x14ac:dyDescent="0.25">
      <c r="A1578">
        <v>1576</v>
      </c>
      <c r="B1578">
        <v>9</v>
      </c>
      <c r="C1578" t="s">
        <v>273</v>
      </c>
      <c r="D1578" t="s">
        <v>273</v>
      </c>
      <c r="E1578" t="s">
        <v>80</v>
      </c>
      <c r="F1578">
        <v>2.6234E-2</v>
      </c>
      <c r="G1578">
        <v>701.86099999999999</v>
      </c>
      <c r="H1578">
        <v>301.97800000000001</v>
      </c>
      <c r="I1578">
        <v>15.271243</v>
      </c>
      <c r="J1578">
        <v>0</v>
      </c>
      <c r="K1578">
        <v>7.7459490000000004</v>
      </c>
      <c r="L1578">
        <v>0.83549499999999999</v>
      </c>
      <c r="M1578">
        <v>190.102305</v>
      </c>
      <c r="N1578">
        <v>-238.63123899999999</v>
      </c>
      <c r="O1578">
        <v>0.41034900000000002</v>
      </c>
      <c r="P1578">
        <v>190.094955</v>
      </c>
      <c r="Q1578">
        <v>-238.65171799999999</v>
      </c>
      <c r="R1578">
        <v>0.411159</v>
      </c>
      <c r="S1578">
        <v>2.175843</v>
      </c>
      <c r="T1578">
        <v>8.0999999999999996E-4</v>
      </c>
    </row>
    <row r="1579" spans="1:20" x14ac:dyDescent="0.25">
      <c r="A1579">
        <v>1577</v>
      </c>
      <c r="B1579">
        <v>9</v>
      </c>
      <c r="C1579" t="s">
        <v>273</v>
      </c>
      <c r="D1579" t="s">
        <v>273</v>
      </c>
      <c r="E1579" t="s">
        <v>80</v>
      </c>
      <c r="F1579">
        <v>7.5430000000000002E-3</v>
      </c>
      <c r="G1579">
        <v>568.54</v>
      </c>
      <c r="H1579">
        <v>275.98500000000001</v>
      </c>
      <c r="I1579">
        <v>13.895111</v>
      </c>
      <c r="J1579">
        <v>0</v>
      </c>
      <c r="K1579">
        <v>7.7301880000000001</v>
      </c>
      <c r="L1579">
        <v>1.0627549999999999</v>
      </c>
      <c r="M1579">
        <v>190.690696</v>
      </c>
      <c r="N1579">
        <v>-238.28389000000001</v>
      </c>
      <c r="O1579">
        <v>0.49786000000000002</v>
      </c>
      <c r="P1579">
        <v>190.689697</v>
      </c>
      <c r="Q1579">
        <v>-238.28729200000001</v>
      </c>
      <c r="R1579">
        <v>0.497859</v>
      </c>
      <c r="S1579">
        <v>0.35460399999999997</v>
      </c>
      <c r="T1579">
        <v>9.9999999999999995E-7</v>
      </c>
    </row>
    <row r="1580" spans="1:20" x14ac:dyDescent="0.25">
      <c r="A1580">
        <v>1578</v>
      </c>
      <c r="B1580">
        <v>9</v>
      </c>
      <c r="C1580" t="s">
        <v>273</v>
      </c>
      <c r="D1580" t="s">
        <v>273</v>
      </c>
      <c r="E1580" t="s">
        <v>80</v>
      </c>
      <c r="F1580">
        <v>1.2932000000000001E-2</v>
      </c>
      <c r="G1580">
        <v>540.45299999999997</v>
      </c>
      <c r="H1580">
        <v>277.86099999999999</v>
      </c>
      <c r="I1580">
        <v>20.707325000000001</v>
      </c>
      <c r="J1580">
        <v>0</v>
      </c>
      <c r="K1580">
        <v>7.9219119999999998</v>
      </c>
      <c r="L1580">
        <v>1.1547780000000001</v>
      </c>
      <c r="M1580">
        <v>191.423833</v>
      </c>
      <c r="N1580">
        <v>-237.675298</v>
      </c>
      <c r="O1580">
        <v>0.63132200000000005</v>
      </c>
      <c r="P1580">
        <v>191.42326399999999</v>
      </c>
      <c r="Q1580">
        <v>-237.697845</v>
      </c>
      <c r="R1580">
        <v>0.63163800000000003</v>
      </c>
      <c r="S1580">
        <v>2.2554669999999999</v>
      </c>
      <c r="T1580">
        <v>3.1700000000000001E-4</v>
      </c>
    </row>
    <row r="1581" spans="1:20" x14ac:dyDescent="0.25">
      <c r="A1581">
        <v>1579</v>
      </c>
      <c r="B1581">
        <v>9</v>
      </c>
      <c r="C1581" t="s">
        <v>273</v>
      </c>
      <c r="D1581" t="s">
        <v>273</v>
      </c>
      <c r="E1581" t="s">
        <v>80</v>
      </c>
      <c r="F1581">
        <v>3.4061000000000001E-2</v>
      </c>
      <c r="G1581">
        <v>574.34100000000001</v>
      </c>
      <c r="H1581">
        <v>295.71899999999999</v>
      </c>
      <c r="I1581">
        <v>16.215026999999999</v>
      </c>
      <c r="J1581">
        <v>0</v>
      </c>
      <c r="K1581">
        <v>8.0306320000000007</v>
      </c>
      <c r="L1581">
        <v>1.1296619999999999</v>
      </c>
      <c r="M1581">
        <v>191.93552099999999</v>
      </c>
      <c r="N1581">
        <v>-237.17288400000001</v>
      </c>
      <c r="O1581">
        <v>0.73222699999999996</v>
      </c>
      <c r="P1581">
        <v>191.93306000000001</v>
      </c>
      <c r="Q1581">
        <v>-237.18391399999999</v>
      </c>
      <c r="R1581">
        <v>0.73183100000000001</v>
      </c>
      <c r="S1581">
        <v>1.130142</v>
      </c>
      <c r="T1581">
        <v>3.9599999999999998E-4</v>
      </c>
    </row>
    <row r="1582" spans="1:20" x14ac:dyDescent="0.25">
      <c r="A1582">
        <v>1580</v>
      </c>
      <c r="B1582">
        <v>9</v>
      </c>
      <c r="C1582" t="s">
        <v>273</v>
      </c>
      <c r="D1582" t="s">
        <v>273</v>
      </c>
      <c r="E1582" t="s">
        <v>80</v>
      </c>
      <c r="F1582">
        <v>2.3827999999999998E-2</v>
      </c>
      <c r="G1582">
        <v>765.28399999999999</v>
      </c>
      <c r="H1582">
        <v>340.43400000000003</v>
      </c>
      <c r="I1582">
        <v>17.305527000000001</v>
      </c>
      <c r="J1582">
        <v>0</v>
      </c>
      <c r="K1582">
        <v>7.9323600000000001</v>
      </c>
      <c r="L1582">
        <v>1.332886</v>
      </c>
      <c r="M1582">
        <v>192.363642</v>
      </c>
      <c r="N1582">
        <v>-236.637272</v>
      </c>
      <c r="O1582">
        <v>0.84362199999999998</v>
      </c>
      <c r="P1582">
        <v>192.37760900000001</v>
      </c>
      <c r="Q1582">
        <v>-236.61637899999999</v>
      </c>
      <c r="R1582">
        <v>0.845383</v>
      </c>
      <c r="S1582">
        <v>2.5132340000000002</v>
      </c>
      <c r="T1582">
        <v>1.761E-3</v>
      </c>
    </row>
    <row r="1583" spans="1:20" x14ac:dyDescent="0.25">
      <c r="A1583">
        <v>1581</v>
      </c>
      <c r="B1583">
        <v>9</v>
      </c>
      <c r="C1583" t="s">
        <v>273</v>
      </c>
      <c r="D1583" t="s">
        <v>273</v>
      </c>
      <c r="E1583" t="s">
        <v>80</v>
      </c>
      <c r="F1583">
        <v>2.085E-2</v>
      </c>
      <c r="G1583">
        <v>534.77099999999996</v>
      </c>
      <c r="H1583">
        <v>265.84399999999999</v>
      </c>
      <c r="I1583">
        <v>22.852426999999999</v>
      </c>
      <c r="J1583">
        <v>0</v>
      </c>
      <c r="K1583">
        <v>7.9351180000000001</v>
      </c>
      <c r="L1583">
        <v>1.246151</v>
      </c>
      <c r="M1583">
        <v>192.868706</v>
      </c>
      <c r="N1583">
        <v>-235.78842599999999</v>
      </c>
      <c r="O1583">
        <v>0.99294899999999997</v>
      </c>
      <c r="P1583">
        <v>192.86816400000001</v>
      </c>
      <c r="Q1583">
        <v>-235.79373200000001</v>
      </c>
      <c r="R1583">
        <v>0.99373299999999998</v>
      </c>
      <c r="S1583">
        <v>0.53331799999999996</v>
      </c>
      <c r="T1583">
        <v>7.8399999999999997E-4</v>
      </c>
    </row>
    <row r="1584" spans="1:20" x14ac:dyDescent="0.25">
      <c r="A1584">
        <v>1582</v>
      </c>
      <c r="B1584">
        <v>8</v>
      </c>
      <c r="C1584" t="s">
        <v>242</v>
      </c>
      <c r="D1584" t="s">
        <v>242</v>
      </c>
      <c r="E1584" t="s">
        <v>80</v>
      </c>
      <c r="F1584">
        <v>2.4048E-2</v>
      </c>
      <c r="G1584">
        <v>966.81899999999996</v>
      </c>
      <c r="H1584">
        <v>354.58600000000001</v>
      </c>
      <c r="I1584">
        <v>12.886028</v>
      </c>
      <c r="J1584">
        <v>0</v>
      </c>
      <c r="K1584">
        <v>7.9556610000000001</v>
      </c>
      <c r="L1584">
        <v>1.084749</v>
      </c>
      <c r="M1584">
        <v>193.16082700000001</v>
      </c>
      <c r="N1584">
        <v>-235.13975500000001</v>
      </c>
      <c r="O1584">
        <v>1.097596</v>
      </c>
      <c r="P1584">
        <v>193.15950000000001</v>
      </c>
      <c r="Q1584">
        <v>-235.13815299999999</v>
      </c>
      <c r="R1584">
        <v>1.098851</v>
      </c>
      <c r="S1584">
        <v>0.208011</v>
      </c>
      <c r="T1584">
        <v>1.255E-3</v>
      </c>
    </row>
    <row r="1585" spans="1:20" x14ac:dyDescent="0.25">
      <c r="A1585">
        <v>1583</v>
      </c>
      <c r="B1585">
        <v>8</v>
      </c>
      <c r="C1585" t="s">
        <v>553</v>
      </c>
      <c r="D1585" t="s">
        <v>242</v>
      </c>
      <c r="E1585" t="s">
        <v>513</v>
      </c>
      <c r="F1585">
        <v>3.1373999999999999E-2</v>
      </c>
      <c r="G1585">
        <v>462.11399999999998</v>
      </c>
      <c r="H1585">
        <v>555.43499999999995</v>
      </c>
      <c r="I1585">
        <v>16.519189999999998</v>
      </c>
      <c r="J1585">
        <v>0</v>
      </c>
      <c r="K1585">
        <v>7.9678259999999996</v>
      </c>
      <c r="L1585">
        <v>1.0040100000000001</v>
      </c>
      <c r="M1585">
        <v>187.33960500000001</v>
      </c>
      <c r="N1585">
        <v>-229.17936599999999</v>
      </c>
      <c r="O1585">
        <v>1.5447280000000001</v>
      </c>
      <c r="P1585">
        <v>193.45162999999999</v>
      </c>
      <c r="Q1585">
        <v>-234.22615099999999</v>
      </c>
      <c r="R1585">
        <v>1.2284740000000001</v>
      </c>
      <c r="S1585">
        <v>792.63411399999995</v>
      </c>
      <c r="T1585">
        <v>0.31625300000000001</v>
      </c>
    </row>
    <row r="1586" spans="1:20" x14ac:dyDescent="0.25">
      <c r="A1586">
        <v>1584</v>
      </c>
      <c r="B1586">
        <v>8</v>
      </c>
      <c r="C1586" t="s">
        <v>242</v>
      </c>
      <c r="D1586" t="s">
        <v>242</v>
      </c>
      <c r="E1586" t="s">
        <v>80</v>
      </c>
      <c r="F1586">
        <v>6.2708E-2</v>
      </c>
      <c r="G1586">
        <v>1181.239</v>
      </c>
      <c r="H1586">
        <v>745.10500000000002</v>
      </c>
      <c r="I1586">
        <v>47.827447999999997</v>
      </c>
      <c r="J1586">
        <v>0</v>
      </c>
      <c r="K1586">
        <v>7.992032</v>
      </c>
      <c r="L1586">
        <v>0.99621499999999996</v>
      </c>
      <c r="M1586">
        <v>193.60444899999999</v>
      </c>
      <c r="N1586">
        <v>-233.52994100000001</v>
      </c>
      <c r="O1586">
        <v>1.318813</v>
      </c>
      <c r="P1586">
        <v>193.60089099999999</v>
      </c>
      <c r="Q1586">
        <v>-233.52145400000001</v>
      </c>
      <c r="R1586">
        <v>1.318363</v>
      </c>
      <c r="S1586">
        <v>0.92027499999999995</v>
      </c>
      <c r="T1586">
        <v>4.4999999999999999E-4</v>
      </c>
    </row>
    <row r="1587" spans="1:20" x14ac:dyDescent="0.25">
      <c r="A1587">
        <v>1585</v>
      </c>
      <c r="B1587">
        <v>7</v>
      </c>
      <c r="C1587" t="s">
        <v>241</v>
      </c>
      <c r="D1587" t="s">
        <v>241</v>
      </c>
      <c r="E1587" t="s">
        <v>80</v>
      </c>
      <c r="F1587">
        <v>1.4553999999999999E-2</v>
      </c>
      <c r="G1587">
        <v>496.99299999999999</v>
      </c>
      <c r="H1587">
        <v>337.13799999999998</v>
      </c>
      <c r="I1587">
        <v>7.8075089999999996</v>
      </c>
      <c r="J1587">
        <v>0</v>
      </c>
      <c r="K1587">
        <v>8.0652229999999996</v>
      </c>
      <c r="L1587">
        <v>0.71879300000000002</v>
      </c>
      <c r="M1587">
        <v>193.71238</v>
      </c>
      <c r="N1587">
        <v>-232.809336</v>
      </c>
      <c r="O1587">
        <v>1.391443</v>
      </c>
      <c r="P1587">
        <v>193.70172099999999</v>
      </c>
      <c r="Q1587">
        <v>-232.80398600000001</v>
      </c>
      <c r="R1587">
        <v>1.394245</v>
      </c>
      <c r="S1587">
        <v>1.1926479999999999</v>
      </c>
      <c r="T1587">
        <v>2.8019999999999998E-3</v>
      </c>
    </row>
    <row r="1588" spans="1:20" x14ac:dyDescent="0.25">
      <c r="A1588">
        <v>1586</v>
      </c>
      <c r="B1588">
        <v>7</v>
      </c>
      <c r="C1588" t="s">
        <v>241</v>
      </c>
      <c r="D1588" t="s">
        <v>241</v>
      </c>
      <c r="E1588" t="s">
        <v>80</v>
      </c>
      <c r="F1588">
        <v>1.0285000000000001E-2</v>
      </c>
      <c r="G1588">
        <v>411.28899999999999</v>
      </c>
      <c r="H1588">
        <v>239.03800000000001</v>
      </c>
      <c r="I1588">
        <v>8.0412239999999997</v>
      </c>
      <c r="J1588">
        <v>0</v>
      </c>
      <c r="K1588">
        <v>8.09544</v>
      </c>
      <c r="L1588">
        <v>0.47610200000000003</v>
      </c>
      <c r="M1588">
        <v>193.79650000000001</v>
      </c>
      <c r="N1588">
        <v>-231.84921600000001</v>
      </c>
      <c r="O1588">
        <v>1.4686090000000001</v>
      </c>
      <c r="P1588">
        <v>193.783829</v>
      </c>
      <c r="Q1588">
        <v>-231.83648700000001</v>
      </c>
      <c r="R1588">
        <v>1.4695689999999999</v>
      </c>
      <c r="S1588">
        <v>1.7960590000000001</v>
      </c>
      <c r="T1588">
        <v>9.6000000000000002E-4</v>
      </c>
    </row>
    <row r="1589" spans="1:20" x14ac:dyDescent="0.25">
      <c r="A1589">
        <v>1587</v>
      </c>
      <c r="B1589">
        <v>7</v>
      </c>
      <c r="C1589" t="s">
        <v>241</v>
      </c>
      <c r="D1589" t="s">
        <v>241</v>
      </c>
      <c r="E1589" t="s">
        <v>80</v>
      </c>
      <c r="F1589">
        <v>4.4209999999999999E-2</v>
      </c>
      <c r="G1589">
        <v>803.40800000000002</v>
      </c>
      <c r="H1589">
        <v>643.54999999999995</v>
      </c>
      <c r="I1589">
        <v>5.457033</v>
      </c>
      <c r="J1589">
        <v>0</v>
      </c>
      <c r="K1589">
        <v>8.0742410000000007</v>
      </c>
      <c r="L1589">
        <v>0.43264999999999998</v>
      </c>
      <c r="M1589">
        <v>193.808314</v>
      </c>
      <c r="N1589">
        <v>-231.09639100000001</v>
      </c>
      <c r="O1589">
        <v>1.51054</v>
      </c>
      <c r="P1589">
        <v>193.816833</v>
      </c>
      <c r="Q1589">
        <v>-231.109238</v>
      </c>
      <c r="R1589">
        <v>1.509803</v>
      </c>
      <c r="S1589">
        <v>1.541501</v>
      </c>
      <c r="T1589">
        <v>7.3700000000000002E-4</v>
      </c>
    </row>
    <row r="1590" spans="1:20" x14ac:dyDescent="0.25">
      <c r="A1590">
        <v>1588</v>
      </c>
      <c r="B1590">
        <v>7</v>
      </c>
      <c r="C1590" t="s">
        <v>241</v>
      </c>
      <c r="D1590" t="s">
        <v>241</v>
      </c>
      <c r="E1590" t="s">
        <v>80</v>
      </c>
      <c r="F1590">
        <v>1.7253000000000001E-2</v>
      </c>
      <c r="G1590">
        <v>438.88799999999998</v>
      </c>
      <c r="H1590">
        <v>341.21100000000001</v>
      </c>
      <c r="I1590">
        <v>4.896515</v>
      </c>
      <c r="J1590">
        <v>0</v>
      </c>
      <c r="K1590">
        <v>8.0560209999999994</v>
      </c>
      <c r="L1590">
        <v>0.229798</v>
      </c>
      <c r="M1590">
        <v>193.81085100000001</v>
      </c>
      <c r="N1590">
        <v>-230.356076</v>
      </c>
      <c r="O1590">
        <v>1.5402769999999999</v>
      </c>
      <c r="P1590">
        <v>193.831863</v>
      </c>
      <c r="Q1590">
        <v>-230.383408</v>
      </c>
      <c r="R1590">
        <v>1.5382849999999999</v>
      </c>
      <c r="S1590">
        <v>3.4475009999999999</v>
      </c>
      <c r="T1590">
        <v>1.9919999999999998E-3</v>
      </c>
    </row>
    <row r="1591" spans="1:20" x14ac:dyDescent="0.25">
      <c r="A1591">
        <v>1589</v>
      </c>
      <c r="B1591">
        <v>6</v>
      </c>
      <c r="C1591" t="s">
        <v>240</v>
      </c>
      <c r="D1591" t="s">
        <v>240</v>
      </c>
      <c r="E1591" t="s">
        <v>80</v>
      </c>
      <c r="F1591">
        <v>1.8678E-2</v>
      </c>
      <c r="G1591">
        <v>405.53500000000003</v>
      </c>
      <c r="H1591">
        <v>263.40899999999999</v>
      </c>
      <c r="I1591">
        <v>3.7186520000000001</v>
      </c>
      <c r="J1591">
        <v>0</v>
      </c>
      <c r="K1591">
        <v>8.0421739999999993</v>
      </c>
      <c r="L1591">
        <v>0.21249000000000001</v>
      </c>
      <c r="M1591">
        <v>193.85044300000001</v>
      </c>
      <c r="N1591">
        <v>-229.673091</v>
      </c>
      <c r="O1591">
        <v>1.5583480000000001</v>
      </c>
      <c r="P1591">
        <v>193.83616599999999</v>
      </c>
      <c r="Q1591">
        <v>-229.65919500000001</v>
      </c>
      <c r="R1591">
        <v>1.558101</v>
      </c>
      <c r="S1591">
        <v>1.9922800000000001</v>
      </c>
      <c r="T1591">
        <v>2.4600000000000002E-4</v>
      </c>
    </row>
    <row r="1592" spans="1:20" x14ac:dyDescent="0.25">
      <c r="A1592">
        <v>1590</v>
      </c>
      <c r="B1592">
        <v>6</v>
      </c>
      <c r="C1592" t="s">
        <v>240</v>
      </c>
      <c r="D1592" t="s">
        <v>240</v>
      </c>
      <c r="E1592" t="s">
        <v>80</v>
      </c>
      <c r="F1592">
        <v>3.7960000000000001E-2</v>
      </c>
      <c r="G1592">
        <v>749.58900000000006</v>
      </c>
      <c r="H1592">
        <v>396.64299999999997</v>
      </c>
      <c r="I1592">
        <v>5.90036</v>
      </c>
      <c r="J1592">
        <v>0</v>
      </c>
      <c r="K1592">
        <v>8.0486380000000004</v>
      </c>
      <c r="L1592">
        <v>0.134355</v>
      </c>
      <c r="M1592">
        <v>193.79092900000001</v>
      </c>
      <c r="N1592">
        <v>-228.65243599999999</v>
      </c>
      <c r="O1592">
        <v>1.571742</v>
      </c>
      <c r="P1592">
        <v>193.833572</v>
      </c>
      <c r="Q1592">
        <v>-228.69374099999999</v>
      </c>
      <c r="R1592">
        <v>1.571909</v>
      </c>
      <c r="S1592">
        <v>5.9367840000000003</v>
      </c>
      <c r="T1592">
        <v>1.6699999999999999E-4</v>
      </c>
    </row>
    <row r="1593" spans="1:20" x14ac:dyDescent="0.25">
      <c r="A1593">
        <v>1591</v>
      </c>
      <c r="B1593">
        <v>6</v>
      </c>
      <c r="C1593" t="s">
        <v>240</v>
      </c>
      <c r="D1593" t="s">
        <v>240</v>
      </c>
      <c r="E1593" t="s">
        <v>80</v>
      </c>
      <c r="F1593">
        <v>1.9730999999999999E-2</v>
      </c>
      <c r="G1593">
        <v>712.80600000000004</v>
      </c>
      <c r="H1593">
        <v>373.04700000000003</v>
      </c>
      <c r="I1593">
        <v>4.1214750000000002</v>
      </c>
      <c r="J1593">
        <v>0</v>
      </c>
      <c r="K1593">
        <v>8.0622749999999996</v>
      </c>
      <c r="L1593">
        <v>6.0130000000000001E-3</v>
      </c>
      <c r="M1593">
        <v>193.81536700000001</v>
      </c>
      <c r="N1593">
        <v>-227.97407999999999</v>
      </c>
      <c r="O1593">
        <v>1.575488</v>
      </c>
      <c r="P1593">
        <v>193.82704200000001</v>
      </c>
      <c r="Q1593">
        <v>-227.968704</v>
      </c>
      <c r="R1593">
        <v>1.577442</v>
      </c>
      <c r="S1593">
        <v>1.285272</v>
      </c>
      <c r="T1593">
        <v>1.954E-3</v>
      </c>
    </row>
    <row r="1594" spans="1:20" x14ac:dyDescent="0.25">
      <c r="A1594">
        <v>1592</v>
      </c>
      <c r="B1594">
        <v>6</v>
      </c>
      <c r="C1594" t="s">
        <v>240</v>
      </c>
      <c r="D1594" t="s">
        <v>240</v>
      </c>
      <c r="E1594" t="s">
        <v>80</v>
      </c>
      <c r="F1594">
        <v>5.0920000000000002E-3</v>
      </c>
      <c r="G1594">
        <v>482.06599999999997</v>
      </c>
      <c r="H1594">
        <v>305.53399999999999</v>
      </c>
      <c r="I1594">
        <v>4.251341</v>
      </c>
      <c r="J1594">
        <v>0</v>
      </c>
      <c r="K1594">
        <v>8.0714279999999992</v>
      </c>
      <c r="L1594">
        <v>8.6266999999999996E-2</v>
      </c>
      <c r="M1594">
        <v>193.82906600000001</v>
      </c>
      <c r="N1594">
        <v>-227.25313</v>
      </c>
      <c r="O1594">
        <v>1.581915</v>
      </c>
      <c r="P1594">
        <v>193.81835899999999</v>
      </c>
      <c r="Q1594">
        <v>-227.24264500000001</v>
      </c>
      <c r="R1594">
        <v>1.5819190000000001</v>
      </c>
      <c r="S1594">
        <v>1.498524</v>
      </c>
      <c r="T1594">
        <v>3.9999999999999998E-6</v>
      </c>
    </row>
    <row r="1595" spans="1:20" x14ac:dyDescent="0.25">
      <c r="A1595">
        <v>1593</v>
      </c>
      <c r="B1595">
        <v>7</v>
      </c>
      <c r="C1595" t="s">
        <v>554</v>
      </c>
      <c r="D1595" t="s">
        <v>554</v>
      </c>
      <c r="E1595" t="s">
        <v>80</v>
      </c>
      <c r="F1595">
        <v>2.4749E-2</v>
      </c>
      <c r="G1595">
        <v>402.31799999999998</v>
      </c>
      <c r="H1595">
        <v>220.262</v>
      </c>
      <c r="I1595">
        <v>6.2429449999999997</v>
      </c>
      <c r="J1595">
        <v>0</v>
      </c>
      <c r="K1595">
        <v>8.0731769999999994</v>
      </c>
      <c r="L1595">
        <v>7.1570999999999996E-2</v>
      </c>
      <c r="M1595">
        <v>193.792945</v>
      </c>
      <c r="N1595">
        <v>-226.26246399999999</v>
      </c>
      <c r="O1595">
        <v>1.585485</v>
      </c>
      <c r="P1595">
        <v>193.80401599999999</v>
      </c>
      <c r="Q1595">
        <v>-226.273956</v>
      </c>
      <c r="R1595">
        <v>1.585305</v>
      </c>
      <c r="S1595">
        <v>1.595747</v>
      </c>
      <c r="T1595">
        <v>1.8000000000000001E-4</v>
      </c>
    </row>
    <row r="1596" spans="1:20" x14ac:dyDescent="0.25">
      <c r="A1596">
        <v>1594</v>
      </c>
      <c r="B1596">
        <v>7</v>
      </c>
      <c r="C1596" t="s">
        <v>554</v>
      </c>
      <c r="D1596" t="s">
        <v>554</v>
      </c>
      <c r="E1596" t="s">
        <v>80</v>
      </c>
      <c r="F1596">
        <v>3.3376000000000003E-2</v>
      </c>
      <c r="G1596">
        <v>443.23599999999999</v>
      </c>
      <c r="H1596">
        <v>272.52600000000001</v>
      </c>
      <c r="I1596">
        <v>5.7098009999999997</v>
      </c>
      <c r="J1596">
        <v>0</v>
      </c>
      <c r="K1596">
        <v>8.0685040000000008</v>
      </c>
      <c r="L1596">
        <v>-3.4011E-2</v>
      </c>
      <c r="M1596">
        <v>193.82121000000001</v>
      </c>
      <c r="N1596">
        <v>-225.56362899999999</v>
      </c>
      <c r="O1596">
        <v>1.58483</v>
      </c>
      <c r="P1596">
        <v>193.79188500000001</v>
      </c>
      <c r="Q1596">
        <v>-225.547684</v>
      </c>
      <c r="R1596">
        <v>1.5864419999999999</v>
      </c>
      <c r="S1596">
        <v>3.3379219999999998</v>
      </c>
      <c r="T1596">
        <v>1.6119999999999999E-3</v>
      </c>
    </row>
    <row r="1597" spans="1:20" x14ac:dyDescent="0.25">
      <c r="A1597">
        <v>1595</v>
      </c>
      <c r="B1597">
        <v>7</v>
      </c>
      <c r="C1597" t="s">
        <v>235</v>
      </c>
      <c r="D1597" t="s">
        <v>235</v>
      </c>
      <c r="E1597" t="s">
        <v>80</v>
      </c>
      <c r="F1597">
        <v>3.7635000000000002E-2</v>
      </c>
      <c r="G1597">
        <v>595.65599999999995</v>
      </c>
      <c r="H1597">
        <v>228.61500000000001</v>
      </c>
      <c r="I1597">
        <v>7.5828430000000004</v>
      </c>
      <c r="J1597">
        <v>0</v>
      </c>
      <c r="K1597">
        <v>8.0612960000000005</v>
      </c>
      <c r="L1597">
        <v>-6.7765000000000006E-2</v>
      </c>
      <c r="M1597">
        <v>193.77701099999999</v>
      </c>
      <c r="N1597">
        <v>-224.58191099999999</v>
      </c>
      <c r="O1597">
        <v>1.585772</v>
      </c>
      <c r="P1597">
        <v>193.77722199999999</v>
      </c>
      <c r="Q1597">
        <v>-224.58010899999999</v>
      </c>
      <c r="R1597">
        <v>1.5859399999999999</v>
      </c>
      <c r="S1597">
        <v>0.18149100000000001</v>
      </c>
      <c r="T1597">
        <v>1.6799999999999999E-4</v>
      </c>
    </row>
    <row r="1598" spans="1:20" x14ac:dyDescent="0.25">
      <c r="A1598">
        <v>1596</v>
      </c>
      <c r="B1598">
        <v>7</v>
      </c>
      <c r="C1598" t="s">
        <v>235</v>
      </c>
      <c r="D1598" t="s">
        <v>235</v>
      </c>
      <c r="E1598" t="s">
        <v>80</v>
      </c>
      <c r="F1598">
        <v>3.5971000000000003E-2</v>
      </c>
      <c r="G1598">
        <v>417.11</v>
      </c>
      <c r="H1598">
        <v>316.97399999999999</v>
      </c>
      <c r="I1598">
        <v>4.9327209999999999</v>
      </c>
      <c r="J1598">
        <v>0</v>
      </c>
      <c r="K1598">
        <v>8.0602970000000003</v>
      </c>
      <c r="L1598">
        <v>3.0053E-2</v>
      </c>
      <c r="M1598">
        <v>193.74595400000001</v>
      </c>
      <c r="N1598">
        <v>-223.82681400000001</v>
      </c>
      <c r="O1598">
        <v>1.5863020000000001</v>
      </c>
      <c r="P1598">
        <v>193.76834099999999</v>
      </c>
      <c r="Q1598">
        <v>-223.85470599999999</v>
      </c>
      <c r="R1598">
        <v>1.584667</v>
      </c>
      <c r="S1598">
        <v>3.5764520000000002</v>
      </c>
      <c r="T1598">
        <v>1.6360000000000001E-3</v>
      </c>
    </row>
    <row r="1599" spans="1:20" x14ac:dyDescent="0.25">
      <c r="A1599">
        <v>1597</v>
      </c>
      <c r="B1599">
        <v>7</v>
      </c>
      <c r="C1599" t="s">
        <v>235</v>
      </c>
      <c r="D1599" t="s">
        <v>235</v>
      </c>
      <c r="E1599" t="s">
        <v>80</v>
      </c>
      <c r="F1599">
        <v>2.3515000000000001E-2</v>
      </c>
      <c r="G1599">
        <v>472.661</v>
      </c>
      <c r="H1599">
        <v>335.88200000000001</v>
      </c>
      <c r="I1599">
        <v>5.5370039999999996</v>
      </c>
      <c r="J1599">
        <v>0</v>
      </c>
      <c r="K1599">
        <v>8.0619479999999992</v>
      </c>
      <c r="L1599">
        <v>-6.4801999999999998E-2</v>
      </c>
      <c r="M1599">
        <v>193.73459399999999</v>
      </c>
      <c r="N1599">
        <v>-223.122466</v>
      </c>
      <c r="O1599">
        <v>1.580562</v>
      </c>
      <c r="P1599">
        <v>193.76000999999999</v>
      </c>
      <c r="Q1599">
        <v>-223.12922699999999</v>
      </c>
      <c r="R1599">
        <v>1.5826210000000001</v>
      </c>
      <c r="S1599">
        <v>2.6299990000000002</v>
      </c>
      <c r="T1599">
        <v>2.0590000000000001E-3</v>
      </c>
    </row>
    <row r="1600" spans="1:20" x14ac:dyDescent="0.25">
      <c r="A1600">
        <v>1598</v>
      </c>
      <c r="B1600">
        <v>7</v>
      </c>
      <c r="C1600" t="s">
        <v>234</v>
      </c>
      <c r="D1600" t="s">
        <v>234</v>
      </c>
      <c r="E1600" t="s">
        <v>80</v>
      </c>
      <c r="F1600">
        <v>4.6864000000000003E-2</v>
      </c>
      <c r="G1600">
        <v>532.80499999999995</v>
      </c>
      <c r="H1600">
        <v>315.464</v>
      </c>
      <c r="I1600">
        <v>5.0757459999999996</v>
      </c>
      <c r="J1600">
        <v>0</v>
      </c>
      <c r="K1600">
        <v>8.0649069999999998</v>
      </c>
      <c r="L1600">
        <v>3.8136999999999997E-2</v>
      </c>
      <c r="M1600">
        <v>193.728949</v>
      </c>
      <c r="N1600">
        <v>-222.39068900000001</v>
      </c>
      <c r="O1600">
        <v>1.5803290000000001</v>
      </c>
      <c r="P1600">
        <v>193.752655</v>
      </c>
      <c r="Q1600">
        <v>-222.40353400000001</v>
      </c>
      <c r="R1600">
        <v>1.581949</v>
      </c>
      <c r="S1600">
        <v>2.6962760000000001</v>
      </c>
      <c r="T1600">
        <v>1.6199999999999999E-3</v>
      </c>
    </row>
    <row r="1601" spans="1:20" x14ac:dyDescent="0.25">
      <c r="A1601">
        <v>1599</v>
      </c>
      <c r="B1601">
        <v>7</v>
      </c>
      <c r="C1601" t="s">
        <v>234</v>
      </c>
      <c r="D1601" t="s">
        <v>234</v>
      </c>
      <c r="E1601" t="s">
        <v>80</v>
      </c>
      <c r="F1601">
        <v>6.9153999999999993E-2</v>
      </c>
      <c r="G1601">
        <v>412.16899999999998</v>
      </c>
      <c r="H1601">
        <v>284.76100000000002</v>
      </c>
      <c r="I1601">
        <v>5.9466039999999998</v>
      </c>
      <c r="J1601">
        <v>0</v>
      </c>
      <c r="K1601">
        <v>8.0668959999999998</v>
      </c>
      <c r="L1601">
        <v>4.2383999999999998E-2</v>
      </c>
      <c r="M1601">
        <v>193.74684199999999</v>
      </c>
      <c r="N1601">
        <v>-221.45028300000001</v>
      </c>
      <c r="O1601">
        <v>1.5763799999999999</v>
      </c>
      <c r="P1601">
        <v>193.74327099999999</v>
      </c>
      <c r="Q1601">
        <v>-221.43562299999999</v>
      </c>
      <c r="R1601">
        <v>1.5809029999999999</v>
      </c>
      <c r="S1601">
        <v>1.5088299999999999</v>
      </c>
      <c r="T1601">
        <v>4.5240000000000002E-3</v>
      </c>
    </row>
    <row r="1602" spans="1:20" x14ac:dyDescent="0.25">
      <c r="A1602">
        <v>1600</v>
      </c>
      <c r="B1602">
        <v>7</v>
      </c>
      <c r="C1602" t="s">
        <v>234</v>
      </c>
      <c r="D1602" t="s">
        <v>234</v>
      </c>
      <c r="E1602" t="s">
        <v>80</v>
      </c>
      <c r="F1602">
        <v>2.6731000000000001E-2</v>
      </c>
      <c r="G1602">
        <v>438.64400000000001</v>
      </c>
      <c r="H1602">
        <v>305.935</v>
      </c>
      <c r="I1602">
        <v>5.9199919999999997</v>
      </c>
      <c r="J1602">
        <v>0</v>
      </c>
      <c r="K1602">
        <v>8.0664409999999993</v>
      </c>
      <c r="L1602">
        <v>-5.4189000000000001E-2</v>
      </c>
      <c r="M1602">
        <v>193.73643999999999</v>
      </c>
      <c r="N1602">
        <v>-220.70732799999999</v>
      </c>
      <c r="O1602">
        <v>1.580165</v>
      </c>
      <c r="P1602">
        <v>193.73646500000001</v>
      </c>
      <c r="Q1602">
        <v>-220.709656</v>
      </c>
      <c r="R1602">
        <v>1.5798890000000001</v>
      </c>
      <c r="S1602">
        <v>0.232792</v>
      </c>
      <c r="T1602">
        <v>2.7599999999999999E-4</v>
      </c>
    </row>
    <row r="1603" spans="1:20" x14ac:dyDescent="0.25">
      <c r="A1603">
        <v>1601</v>
      </c>
      <c r="B1603">
        <v>8</v>
      </c>
      <c r="C1603" t="s">
        <v>233</v>
      </c>
      <c r="D1603" t="s">
        <v>233</v>
      </c>
      <c r="E1603" t="s">
        <v>80</v>
      </c>
      <c r="F1603">
        <v>4.5499999999999999E-2</v>
      </c>
      <c r="G1603">
        <v>882.303</v>
      </c>
      <c r="H1603">
        <v>440.27800000000002</v>
      </c>
      <c r="I1603">
        <v>6.1713250000000004</v>
      </c>
      <c r="J1603">
        <v>0</v>
      </c>
      <c r="K1603">
        <v>8.0652109999999997</v>
      </c>
      <c r="L1603">
        <v>3.7402999999999999E-2</v>
      </c>
      <c r="M1603">
        <v>193.74161599999999</v>
      </c>
      <c r="N1603">
        <v>-219.98109299999999</v>
      </c>
      <c r="O1603">
        <v>1.5806690000000001</v>
      </c>
      <c r="P1603">
        <v>193.730423</v>
      </c>
      <c r="Q1603">
        <v>-219.98376500000001</v>
      </c>
      <c r="R1603">
        <v>1.579847</v>
      </c>
      <c r="S1603">
        <v>1.1507799999999999</v>
      </c>
      <c r="T1603">
        <v>8.2200000000000003E-4</v>
      </c>
    </row>
    <row r="1604" spans="1:20" x14ac:dyDescent="0.25">
      <c r="A1604">
        <v>1602</v>
      </c>
      <c r="B1604">
        <v>8</v>
      </c>
      <c r="C1604" t="s">
        <v>233</v>
      </c>
      <c r="D1604" t="s">
        <v>233</v>
      </c>
      <c r="E1604" t="s">
        <v>80</v>
      </c>
      <c r="F1604">
        <v>5.0435000000000001E-2</v>
      </c>
      <c r="G1604">
        <v>507.82499999999999</v>
      </c>
      <c r="H1604">
        <v>442.76799999999997</v>
      </c>
      <c r="I1604">
        <v>8.2508370000000006</v>
      </c>
      <c r="J1604">
        <v>0</v>
      </c>
      <c r="K1604">
        <v>8.0639769999999995</v>
      </c>
      <c r="L1604">
        <v>3.5513999999999997E-2</v>
      </c>
      <c r="M1604">
        <v>193.72016400000001</v>
      </c>
      <c r="N1604">
        <v>-219.016842</v>
      </c>
      <c r="O1604">
        <v>1.578406</v>
      </c>
      <c r="P1604">
        <v>193.724075</v>
      </c>
      <c r="Q1604">
        <v>-219.01603700000001</v>
      </c>
      <c r="R1604">
        <v>1.578147</v>
      </c>
      <c r="S1604">
        <v>0.39934900000000001</v>
      </c>
      <c r="T1604">
        <v>2.5799999999999998E-4</v>
      </c>
    </row>
    <row r="1605" spans="1:20" x14ac:dyDescent="0.25">
      <c r="A1605">
        <v>1603</v>
      </c>
      <c r="B1605">
        <v>9</v>
      </c>
      <c r="C1605" t="s">
        <v>271</v>
      </c>
      <c r="D1605" t="s">
        <v>271</v>
      </c>
      <c r="E1605" t="s">
        <v>80</v>
      </c>
      <c r="F1605">
        <v>3.5284999999999997E-2</v>
      </c>
      <c r="G1605">
        <v>962.73</v>
      </c>
      <c r="H1605">
        <v>400.58</v>
      </c>
      <c r="I1605">
        <v>7.1264079999999996</v>
      </c>
      <c r="J1605">
        <v>0</v>
      </c>
      <c r="K1605">
        <v>8.0637609999999995</v>
      </c>
      <c r="L1605">
        <v>-6.0227999999999997E-2</v>
      </c>
      <c r="M1605">
        <v>193.70955000000001</v>
      </c>
      <c r="N1605">
        <v>-218.27195800000001</v>
      </c>
      <c r="O1605">
        <v>1.5778989999999999</v>
      </c>
      <c r="P1605">
        <v>193.71997099999999</v>
      </c>
      <c r="Q1605">
        <v>-218.290222</v>
      </c>
      <c r="R1605">
        <v>1.576552</v>
      </c>
      <c r="S1605">
        <v>2.1028250000000002</v>
      </c>
      <c r="T1605">
        <v>1.3470000000000001E-3</v>
      </c>
    </row>
    <row r="1606" spans="1:20" x14ac:dyDescent="0.25">
      <c r="A1606">
        <v>1604</v>
      </c>
      <c r="B1606">
        <v>9</v>
      </c>
      <c r="C1606" t="s">
        <v>271</v>
      </c>
      <c r="D1606" t="s">
        <v>271</v>
      </c>
      <c r="E1606" t="s">
        <v>80</v>
      </c>
      <c r="F1606">
        <v>7.3879999999999996E-3</v>
      </c>
      <c r="G1606">
        <v>1013.985</v>
      </c>
      <c r="H1606">
        <v>373.98</v>
      </c>
      <c r="I1606">
        <v>6.6064540000000003</v>
      </c>
      <c r="J1606">
        <v>0</v>
      </c>
      <c r="K1606">
        <v>8.0641879999999997</v>
      </c>
      <c r="L1606">
        <v>4.1494999999999997E-2</v>
      </c>
      <c r="M1606">
        <v>193.71923799999999</v>
      </c>
      <c r="N1606">
        <v>-217.56475800000001</v>
      </c>
      <c r="O1606">
        <v>1.5774790000000001</v>
      </c>
      <c r="P1606">
        <v>193.71661399999999</v>
      </c>
      <c r="Q1606">
        <v>-217.56442300000001</v>
      </c>
      <c r="R1606">
        <v>1.576227</v>
      </c>
      <c r="S1606">
        <v>0.26459300000000002</v>
      </c>
      <c r="T1606">
        <v>1.2520000000000001E-3</v>
      </c>
    </row>
    <row r="1607" spans="1:20" x14ac:dyDescent="0.25">
      <c r="A1607">
        <v>1605</v>
      </c>
      <c r="B1607">
        <v>9</v>
      </c>
      <c r="C1607" t="s">
        <v>271</v>
      </c>
      <c r="D1607" t="s">
        <v>271</v>
      </c>
      <c r="E1607" t="s">
        <v>80</v>
      </c>
      <c r="F1607">
        <v>1.7568E-2</v>
      </c>
      <c r="G1607">
        <v>827.93899999999996</v>
      </c>
      <c r="H1607">
        <v>427.69499999999999</v>
      </c>
      <c r="I1607">
        <v>8.4421169999999996</v>
      </c>
      <c r="J1607">
        <v>0</v>
      </c>
      <c r="K1607">
        <v>8.0328590000000002</v>
      </c>
      <c r="L1607">
        <v>4.5428000000000003E-2</v>
      </c>
      <c r="M1607">
        <v>193.723118</v>
      </c>
      <c r="N1607">
        <v>-216.605932</v>
      </c>
      <c r="O1607">
        <v>1.5744860000000001</v>
      </c>
      <c r="P1607">
        <v>193.712479</v>
      </c>
      <c r="Q1607">
        <v>-216.598007</v>
      </c>
      <c r="R1607">
        <v>1.5755110000000001</v>
      </c>
      <c r="S1607">
        <v>1.326632</v>
      </c>
      <c r="T1607">
        <v>1.0250000000000001E-3</v>
      </c>
    </row>
    <row r="1608" spans="1:20" x14ac:dyDescent="0.25">
      <c r="A1608">
        <v>1606</v>
      </c>
      <c r="B1608">
        <v>10</v>
      </c>
      <c r="C1608" t="s">
        <v>555</v>
      </c>
      <c r="D1608" t="s">
        <v>555</v>
      </c>
      <c r="E1608" t="s">
        <v>80</v>
      </c>
      <c r="F1608">
        <v>1.8350999999999999E-2</v>
      </c>
      <c r="G1608">
        <v>916.81100000000004</v>
      </c>
      <c r="H1608">
        <v>256.85500000000002</v>
      </c>
      <c r="I1608">
        <v>7.1367529999999997</v>
      </c>
      <c r="J1608">
        <v>0</v>
      </c>
      <c r="K1608">
        <v>7.9504390000000003</v>
      </c>
      <c r="L1608">
        <v>-5.4016000000000002E-2</v>
      </c>
      <c r="M1608">
        <v>193.75137100000001</v>
      </c>
      <c r="N1608">
        <v>-215.89958799999999</v>
      </c>
      <c r="O1608">
        <v>1.578157</v>
      </c>
      <c r="P1608">
        <v>193.70942700000001</v>
      </c>
      <c r="Q1608">
        <v>-215.878784</v>
      </c>
      <c r="R1608">
        <v>1.5746560000000001</v>
      </c>
      <c r="S1608">
        <v>4.6819559999999996</v>
      </c>
      <c r="T1608">
        <v>3.5010000000000002E-3</v>
      </c>
    </row>
    <row r="1609" spans="1:20" x14ac:dyDescent="0.25">
      <c r="A1609">
        <v>1607</v>
      </c>
      <c r="B1609">
        <v>10</v>
      </c>
      <c r="C1609" t="s">
        <v>555</v>
      </c>
      <c r="D1609" t="s">
        <v>555</v>
      </c>
      <c r="E1609" t="s">
        <v>80</v>
      </c>
      <c r="F1609">
        <v>2.5099E-2</v>
      </c>
      <c r="G1609">
        <v>559.98699999999997</v>
      </c>
      <c r="H1609">
        <v>306.02499999999998</v>
      </c>
      <c r="I1609">
        <v>7.6504409999999998</v>
      </c>
      <c r="J1609">
        <v>0</v>
      </c>
      <c r="K1609">
        <v>7.8295440000000003</v>
      </c>
      <c r="L1609">
        <v>4.9626000000000003E-2</v>
      </c>
      <c r="M1609">
        <v>193.697013</v>
      </c>
      <c r="N1609">
        <v>-215.164829</v>
      </c>
      <c r="O1609">
        <v>1.5739570000000001</v>
      </c>
      <c r="P1609">
        <v>193.70692399999999</v>
      </c>
      <c r="Q1609">
        <v>-215.16915900000001</v>
      </c>
      <c r="R1609">
        <v>1.5749089999999999</v>
      </c>
      <c r="S1609">
        <v>1.0816520000000001</v>
      </c>
      <c r="T1609">
        <v>9.5200000000000005E-4</v>
      </c>
    </row>
    <row r="1610" spans="1:20" x14ac:dyDescent="0.25">
      <c r="A1610">
        <v>1608</v>
      </c>
      <c r="B1610">
        <v>12</v>
      </c>
      <c r="C1610" t="s">
        <v>556</v>
      </c>
      <c r="D1610" t="s">
        <v>556</v>
      </c>
      <c r="E1610" t="s">
        <v>80</v>
      </c>
      <c r="F1610">
        <v>2.9947000000000001E-2</v>
      </c>
      <c r="G1610">
        <v>760.56899999999996</v>
      </c>
      <c r="H1610">
        <v>253.53700000000001</v>
      </c>
      <c r="I1610">
        <v>11.941167999999999</v>
      </c>
      <c r="J1610">
        <v>0</v>
      </c>
      <c r="K1610">
        <v>7.6587630000000004</v>
      </c>
      <c r="L1610">
        <v>4.6421999999999998E-2</v>
      </c>
      <c r="M1610">
        <v>193.67554799999999</v>
      </c>
      <c r="N1610">
        <v>-214.21284299999999</v>
      </c>
      <c r="O1610">
        <v>1.5741309999999999</v>
      </c>
      <c r="P1610">
        <v>193.70416299999999</v>
      </c>
      <c r="Q1610">
        <v>-214.240906</v>
      </c>
      <c r="R1610">
        <v>1.574247</v>
      </c>
      <c r="S1610">
        <v>4.0078459999999998</v>
      </c>
      <c r="T1610">
        <v>1.16E-4</v>
      </c>
    </row>
    <row r="1611" spans="1:20" x14ac:dyDescent="0.25">
      <c r="A1611">
        <v>1609</v>
      </c>
      <c r="B1611">
        <v>13</v>
      </c>
      <c r="C1611" t="s">
        <v>270</v>
      </c>
      <c r="D1611" t="s">
        <v>270</v>
      </c>
      <c r="E1611" t="s">
        <v>80</v>
      </c>
      <c r="F1611">
        <v>5.5620000000000003E-2</v>
      </c>
      <c r="G1611">
        <v>725.03300000000002</v>
      </c>
      <c r="H1611">
        <v>334.76900000000001</v>
      </c>
      <c r="I1611">
        <v>8.8388690000000008</v>
      </c>
      <c r="J1611">
        <v>0</v>
      </c>
      <c r="K1611">
        <v>7.5516779999999999</v>
      </c>
      <c r="L1611">
        <v>-5.7951999999999997E-2</v>
      </c>
      <c r="M1611">
        <v>193.69843800000001</v>
      </c>
      <c r="N1611">
        <v>-213.54773800000001</v>
      </c>
      <c r="O1611">
        <v>1.57284</v>
      </c>
      <c r="P1611">
        <v>193.70237700000001</v>
      </c>
      <c r="Q1611">
        <v>-213.55718999999999</v>
      </c>
      <c r="R1611">
        <v>1.573223</v>
      </c>
      <c r="S1611">
        <v>1.02403</v>
      </c>
      <c r="T1611">
        <v>3.8200000000000002E-4</v>
      </c>
    </row>
    <row r="1612" spans="1:20" x14ac:dyDescent="0.25">
      <c r="A1612">
        <v>1610</v>
      </c>
      <c r="B1612">
        <v>13</v>
      </c>
      <c r="C1612" t="s">
        <v>270</v>
      </c>
      <c r="D1612" t="s">
        <v>270</v>
      </c>
      <c r="E1612" t="s">
        <v>80</v>
      </c>
      <c r="F1612">
        <v>1.7454000000000001E-2</v>
      </c>
      <c r="G1612">
        <v>1501.873</v>
      </c>
      <c r="H1612">
        <v>387.84100000000001</v>
      </c>
      <c r="I1612">
        <v>12.145008000000001</v>
      </c>
      <c r="J1612">
        <v>0</v>
      </c>
      <c r="K1612">
        <v>7.4440309999999998</v>
      </c>
      <c r="L1612">
        <v>-5.6494000000000003E-2</v>
      </c>
      <c r="M1612">
        <v>193.70015900000001</v>
      </c>
      <c r="N1612">
        <v>-212.66342700000001</v>
      </c>
      <c r="O1612">
        <v>1.573356</v>
      </c>
      <c r="P1612">
        <v>193.70050000000001</v>
      </c>
      <c r="Q1612">
        <v>-212.65831</v>
      </c>
      <c r="R1612">
        <v>1.572765</v>
      </c>
      <c r="S1612">
        <v>0.51285099999999995</v>
      </c>
      <c r="T1612">
        <v>5.9199999999999997E-4</v>
      </c>
    </row>
    <row r="1613" spans="1:20" x14ac:dyDescent="0.25">
      <c r="A1613">
        <v>1611</v>
      </c>
      <c r="B1613">
        <v>14</v>
      </c>
      <c r="C1613" t="s">
        <v>557</v>
      </c>
      <c r="D1613" t="s">
        <v>557</v>
      </c>
      <c r="E1613" t="s">
        <v>80</v>
      </c>
      <c r="F1613">
        <v>1.9587E-2</v>
      </c>
      <c r="G1613">
        <v>800.30799999999999</v>
      </c>
      <c r="H1613">
        <v>319.28500000000003</v>
      </c>
      <c r="I1613">
        <v>10.066089</v>
      </c>
      <c r="J1613">
        <v>0</v>
      </c>
      <c r="K1613">
        <v>7.37601</v>
      </c>
      <c r="L1613">
        <v>5.2206000000000002E-2</v>
      </c>
      <c r="M1613">
        <v>193.701741</v>
      </c>
      <c r="N1613">
        <v>-211.99142699999999</v>
      </c>
      <c r="O1613">
        <v>1.57317</v>
      </c>
      <c r="P1613">
        <v>193.699387</v>
      </c>
      <c r="Q1613">
        <v>-211.99177599999999</v>
      </c>
      <c r="R1613">
        <v>1.5730869999999999</v>
      </c>
      <c r="S1613">
        <v>0.23802999999999999</v>
      </c>
      <c r="T1613">
        <v>8.3999999999999995E-5</v>
      </c>
    </row>
    <row r="1614" spans="1:20" x14ac:dyDescent="0.25">
      <c r="A1614">
        <v>1612</v>
      </c>
      <c r="B1614">
        <v>14</v>
      </c>
      <c r="C1614" t="s">
        <v>557</v>
      </c>
      <c r="D1614" t="s">
        <v>557</v>
      </c>
      <c r="E1614" t="s">
        <v>80</v>
      </c>
      <c r="F1614">
        <v>2.3539999999999998E-2</v>
      </c>
      <c r="G1614">
        <v>999.8</v>
      </c>
      <c r="H1614">
        <v>423.762</v>
      </c>
      <c r="I1614">
        <v>9.4843250000000001</v>
      </c>
      <c r="J1614">
        <v>0</v>
      </c>
      <c r="K1614">
        <v>7.3044659999999997</v>
      </c>
      <c r="L1614">
        <v>-5.6215000000000001E-2</v>
      </c>
      <c r="M1614">
        <v>193.69178299999999</v>
      </c>
      <c r="N1614">
        <v>-211.32546199999999</v>
      </c>
      <c r="O1614">
        <v>1.572435</v>
      </c>
      <c r="P1614">
        <v>193.69804400000001</v>
      </c>
      <c r="Q1614">
        <v>-211.33142100000001</v>
      </c>
      <c r="R1614">
        <v>1.572389</v>
      </c>
      <c r="S1614">
        <v>0.86435300000000004</v>
      </c>
      <c r="T1614">
        <v>4.6E-5</v>
      </c>
    </row>
    <row r="1615" spans="1:20" x14ac:dyDescent="0.25">
      <c r="A1615">
        <v>1613</v>
      </c>
      <c r="B1615">
        <v>15</v>
      </c>
      <c r="C1615" t="s">
        <v>558</v>
      </c>
      <c r="D1615" t="s">
        <v>558</v>
      </c>
      <c r="E1615" t="s">
        <v>80</v>
      </c>
      <c r="F1615">
        <v>3.5021999999999998E-2</v>
      </c>
      <c r="G1615">
        <v>867.50400000000002</v>
      </c>
      <c r="H1615">
        <v>275.46300000000002</v>
      </c>
      <c r="I1615">
        <v>12.014281</v>
      </c>
      <c r="J1615">
        <v>0</v>
      </c>
      <c r="K1615">
        <v>7.1939710000000003</v>
      </c>
      <c r="L1615">
        <v>-5.6335999999999997E-2</v>
      </c>
      <c r="M1615">
        <v>193.74033299999999</v>
      </c>
      <c r="N1615">
        <v>-210.50444899999999</v>
      </c>
      <c r="O1615">
        <v>1.5741210000000001</v>
      </c>
      <c r="P1615">
        <v>193.696609</v>
      </c>
      <c r="Q1615">
        <v>-210.46191400000001</v>
      </c>
      <c r="R1615">
        <v>1.5722179999999999</v>
      </c>
      <c r="S1615">
        <v>6.0999590000000001</v>
      </c>
      <c r="T1615">
        <v>1.902E-3</v>
      </c>
    </row>
    <row r="1616" spans="1:20" x14ac:dyDescent="0.25">
      <c r="A1616">
        <v>1614</v>
      </c>
      <c r="B1616">
        <v>14</v>
      </c>
      <c r="C1616" t="s">
        <v>228</v>
      </c>
      <c r="D1616" t="s">
        <v>228</v>
      </c>
      <c r="E1616" t="s">
        <v>80</v>
      </c>
      <c r="F1616">
        <v>2.5772E-2</v>
      </c>
      <c r="G1616">
        <v>801.61599999999999</v>
      </c>
      <c r="H1616">
        <v>279.67399999999998</v>
      </c>
      <c r="I1616">
        <v>9.5380269999999996</v>
      </c>
      <c r="J1616">
        <v>0</v>
      </c>
      <c r="K1616">
        <v>7.1030860000000002</v>
      </c>
      <c r="L1616">
        <v>5.3096999999999998E-2</v>
      </c>
      <c r="M1616">
        <v>193.69422499999999</v>
      </c>
      <c r="N1616">
        <v>-209.817553</v>
      </c>
      <c r="O1616">
        <v>1.5720719999999999</v>
      </c>
      <c r="P1616">
        <v>193.695877</v>
      </c>
      <c r="Q1616">
        <v>-209.818985</v>
      </c>
      <c r="R1616">
        <v>1.5726180000000001</v>
      </c>
      <c r="S1616">
        <v>0.21862000000000001</v>
      </c>
      <c r="T1616">
        <v>5.4600000000000004E-4</v>
      </c>
    </row>
    <row r="1617" spans="1:20" x14ac:dyDescent="0.25">
      <c r="A1617">
        <v>1615</v>
      </c>
      <c r="B1617">
        <v>14</v>
      </c>
      <c r="C1617" t="s">
        <v>228</v>
      </c>
      <c r="D1617" t="s">
        <v>228</v>
      </c>
      <c r="E1617" t="s">
        <v>80</v>
      </c>
      <c r="F1617">
        <v>3.3425999999999997E-2</v>
      </c>
      <c r="G1617">
        <v>2320.9630000000002</v>
      </c>
      <c r="H1617">
        <v>677.96299999999997</v>
      </c>
      <c r="I1617">
        <v>9.9678880000000003</v>
      </c>
      <c r="J1617">
        <v>0</v>
      </c>
      <c r="K1617">
        <v>7.0122960000000001</v>
      </c>
      <c r="L1617">
        <v>-5.8000000000000003E-2</v>
      </c>
      <c r="M1617">
        <v>193.69179299999999</v>
      </c>
      <c r="N1617">
        <v>-209.181614</v>
      </c>
      <c r="O1617">
        <v>1.571596</v>
      </c>
      <c r="P1617">
        <v>193.694931</v>
      </c>
      <c r="Q1617">
        <v>-209.18426500000001</v>
      </c>
      <c r="R1617">
        <v>1.571855</v>
      </c>
      <c r="S1617">
        <v>0.41077999999999998</v>
      </c>
      <c r="T1617">
        <v>2.5900000000000001E-4</v>
      </c>
    </row>
    <row r="1618" spans="1:20" x14ac:dyDescent="0.25">
      <c r="A1618">
        <v>1616</v>
      </c>
      <c r="B1618">
        <v>15</v>
      </c>
      <c r="C1618" t="s">
        <v>559</v>
      </c>
      <c r="D1618" t="s">
        <v>559</v>
      </c>
      <c r="E1618" t="s">
        <v>80</v>
      </c>
      <c r="F1618">
        <v>3.7442000000000003E-2</v>
      </c>
      <c r="G1618">
        <v>892.48400000000004</v>
      </c>
      <c r="H1618">
        <v>278.27600000000001</v>
      </c>
      <c r="I1618">
        <v>13.867176000000001</v>
      </c>
      <c r="J1618">
        <v>0</v>
      </c>
      <c r="K1618">
        <v>6.8993690000000001</v>
      </c>
      <c r="L1618">
        <v>-5.8000999999999997E-2</v>
      </c>
      <c r="M1618">
        <v>193.68632299999999</v>
      </c>
      <c r="N1618">
        <v>-208.345384</v>
      </c>
      <c r="O1618">
        <v>1.5710040000000001</v>
      </c>
      <c r="P1618">
        <v>193.69404599999999</v>
      </c>
      <c r="Q1618">
        <v>-208.350266</v>
      </c>
      <c r="R1618">
        <v>1.571663</v>
      </c>
      <c r="S1618">
        <v>0.91366599999999998</v>
      </c>
      <c r="T1618">
        <v>6.5899999999999997E-4</v>
      </c>
    </row>
    <row r="1619" spans="1:20" x14ac:dyDescent="0.25">
      <c r="A1619">
        <v>1617</v>
      </c>
      <c r="B1619">
        <v>16</v>
      </c>
      <c r="C1619" t="s">
        <v>227</v>
      </c>
      <c r="D1619" t="s">
        <v>227</v>
      </c>
      <c r="E1619" t="s">
        <v>80</v>
      </c>
      <c r="F1619">
        <v>1.3962E-2</v>
      </c>
      <c r="G1619">
        <v>905.71400000000006</v>
      </c>
      <c r="H1619">
        <v>354.06799999999998</v>
      </c>
      <c r="I1619">
        <v>10.271857000000001</v>
      </c>
      <c r="J1619">
        <v>0</v>
      </c>
      <c r="K1619">
        <v>6.8214880000000004</v>
      </c>
      <c r="L1619">
        <v>5.5774999999999998E-2</v>
      </c>
      <c r="M1619">
        <v>193.69712000000001</v>
      </c>
      <c r="N1619">
        <v>-207.73463699999999</v>
      </c>
      <c r="O1619">
        <v>1.572327</v>
      </c>
      <c r="P1619">
        <v>193.69364899999999</v>
      </c>
      <c r="Q1619">
        <v>-207.733261</v>
      </c>
      <c r="R1619">
        <v>1.5721149999999999</v>
      </c>
      <c r="S1619">
        <v>0.37331599999999998</v>
      </c>
      <c r="T1619">
        <v>2.12E-4</v>
      </c>
    </row>
    <row r="1620" spans="1:20" x14ac:dyDescent="0.25">
      <c r="A1620">
        <v>1618</v>
      </c>
      <c r="B1620">
        <v>16</v>
      </c>
      <c r="C1620" t="s">
        <v>227</v>
      </c>
      <c r="D1620" t="s">
        <v>227</v>
      </c>
      <c r="E1620" t="s">
        <v>80</v>
      </c>
      <c r="F1620">
        <v>1.9612000000000001E-2</v>
      </c>
      <c r="G1620">
        <v>969.976</v>
      </c>
      <c r="H1620">
        <v>289.86900000000003</v>
      </c>
      <c r="I1620">
        <v>9.3805739999999993</v>
      </c>
      <c r="J1620">
        <v>0</v>
      </c>
      <c r="K1620">
        <v>6.7466169999999996</v>
      </c>
      <c r="L1620">
        <v>-5.8063999999999998E-2</v>
      </c>
      <c r="M1620">
        <v>193.694759</v>
      </c>
      <c r="N1620">
        <v>-207.11919399999999</v>
      </c>
      <c r="O1620">
        <v>1.5724450000000001</v>
      </c>
      <c r="P1620">
        <v>193.69293200000001</v>
      </c>
      <c r="Q1620">
        <v>-207.12307699999999</v>
      </c>
      <c r="R1620">
        <v>1.571453</v>
      </c>
      <c r="S1620">
        <v>0.42913600000000002</v>
      </c>
      <c r="T1620">
        <v>9.9099999999999991E-4</v>
      </c>
    </row>
    <row r="1621" spans="1:20" x14ac:dyDescent="0.25">
      <c r="A1621">
        <v>1619</v>
      </c>
      <c r="B1621">
        <v>17</v>
      </c>
      <c r="C1621" t="s">
        <v>226</v>
      </c>
      <c r="D1621" t="s">
        <v>226</v>
      </c>
      <c r="E1621" t="s">
        <v>80</v>
      </c>
      <c r="F1621">
        <v>2.281E-2</v>
      </c>
      <c r="G1621">
        <v>1010.141</v>
      </c>
      <c r="H1621">
        <v>441.346</v>
      </c>
      <c r="I1621">
        <v>10.425333</v>
      </c>
      <c r="J1621">
        <v>0</v>
      </c>
      <c r="K1621">
        <v>6.6716519999999999</v>
      </c>
      <c r="L1621">
        <v>5.6809999999999999E-2</v>
      </c>
      <c r="M1621">
        <v>193.70282599999999</v>
      </c>
      <c r="N1621">
        <v>-206.52472900000001</v>
      </c>
      <c r="O1621">
        <v>1.572508</v>
      </c>
      <c r="P1621">
        <v>193.69258099999999</v>
      </c>
      <c r="Q1621">
        <v>-206.51960800000001</v>
      </c>
      <c r="R1621">
        <v>1.5719559999999999</v>
      </c>
      <c r="S1621">
        <v>1.1453249999999999</v>
      </c>
      <c r="T1621">
        <v>5.5199999999999997E-4</v>
      </c>
    </row>
    <row r="1622" spans="1:20" x14ac:dyDescent="0.25">
      <c r="A1622">
        <v>1620</v>
      </c>
      <c r="B1622">
        <v>17</v>
      </c>
      <c r="C1622" t="s">
        <v>226</v>
      </c>
      <c r="D1622" t="s">
        <v>226</v>
      </c>
      <c r="E1622" t="s">
        <v>80</v>
      </c>
      <c r="F1622">
        <v>3.9208E-2</v>
      </c>
      <c r="G1622">
        <v>1002.495</v>
      </c>
      <c r="H1622">
        <v>304.93200000000002</v>
      </c>
      <c r="I1622">
        <v>10.088725999999999</v>
      </c>
      <c r="J1622">
        <v>0</v>
      </c>
      <c r="K1622">
        <v>6.5949520000000001</v>
      </c>
      <c r="L1622">
        <v>-5.8789000000000001E-2</v>
      </c>
      <c r="M1622">
        <v>193.6754</v>
      </c>
      <c r="N1622">
        <v>-205.903963</v>
      </c>
      <c r="O1622">
        <v>1.5701430000000001</v>
      </c>
      <c r="P1622">
        <v>193.69198600000001</v>
      </c>
      <c r="Q1622">
        <v>-205.92295799999999</v>
      </c>
      <c r="R1622">
        <v>1.5712999999999999</v>
      </c>
      <c r="S1622">
        <v>2.5217909999999999</v>
      </c>
      <c r="T1622">
        <v>1.157E-3</v>
      </c>
    </row>
    <row r="1623" spans="1:20" x14ac:dyDescent="0.25">
      <c r="A1623">
        <v>1621</v>
      </c>
      <c r="B1623">
        <v>17</v>
      </c>
      <c r="C1623" t="s">
        <v>226</v>
      </c>
      <c r="D1623" t="s">
        <v>226</v>
      </c>
      <c r="E1623" t="s">
        <v>80</v>
      </c>
      <c r="F1623">
        <v>3.1817999999999999E-2</v>
      </c>
      <c r="G1623">
        <v>1011.88</v>
      </c>
      <c r="H1623">
        <v>391.4</v>
      </c>
      <c r="I1623">
        <v>12.743369</v>
      </c>
      <c r="J1623">
        <v>0</v>
      </c>
      <c r="K1623">
        <v>6.4907830000000004</v>
      </c>
      <c r="L1623">
        <v>-5.9427000000000001E-2</v>
      </c>
      <c r="M1623">
        <v>193.68707699999999</v>
      </c>
      <c r="N1623">
        <v>-205.135693</v>
      </c>
      <c r="O1623">
        <v>1.570705</v>
      </c>
      <c r="P1623">
        <v>193.69151299999999</v>
      </c>
      <c r="Q1623">
        <v>-205.13833600000001</v>
      </c>
      <c r="R1623">
        <v>1.5712120000000001</v>
      </c>
      <c r="S1623">
        <v>0.51635900000000001</v>
      </c>
      <c r="T1623">
        <v>5.0699999999999996E-4</v>
      </c>
    </row>
    <row r="1624" spans="1:20" x14ac:dyDescent="0.25">
      <c r="A1624">
        <v>1622</v>
      </c>
      <c r="B1624">
        <v>19</v>
      </c>
      <c r="C1624" t="s">
        <v>560</v>
      </c>
      <c r="D1624" t="s">
        <v>560</v>
      </c>
      <c r="E1624" t="s">
        <v>80</v>
      </c>
      <c r="F1624">
        <v>1.5953999999999999E-2</v>
      </c>
      <c r="G1624">
        <v>1250.133</v>
      </c>
      <c r="H1624">
        <v>442.87900000000002</v>
      </c>
      <c r="I1624">
        <v>11.99253</v>
      </c>
      <c r="J1624">
        <v>0</v>
      </c>
      <c r="K1624">
        <v>6.4132480000000003</v>
      </c>
      <c r="L1624">
        <v>5.8096000000000002E-2</v>
      </c>
      <c r="M1624">
        <v>193.67486600000001</v>
      </c>
      <c r="N1624">
        <v>-204.54940300000001</v>
      </c>
      <c r="O1624">
        <v>1.571002</v>
      </c>
      <c r="P1624">
        <v>193.69134500000001</v>
      </c>
      <c r="Q1624">
        <v>-204.558044</v>
      </c>
      <c r="R1624">
        <v>1.5717239999999999</v>
      </c>
      <c r="S1624">
        <v>1.8607119999999999</v>
      </c>
      <c r="T1624">
        <v>7.2099999999999996E-4</v>
      </c>
    </row>
    <row r="1625" spans="1:20" x14ac:dyDescent="0.25">
      <c r="A1625">
        <v>1623</v>
      </c>
      <c r="B1625">
        <v>19</v>
      </c>
      <c r="C1625" t="s">
        <v>560</v>
      </c>
      <c r="D1625" t="s">
        <v>560</v>
      </c>
      <c r="E1625" t="s">
        <v>80</v>
      </c>
      <c r="F1625">
        <v>1.6431000000000001E-2</v>
      </c>
      <c r="G1625">
        <v>1267.0609999999999</v>
      </c>
      <c r="H1625">
        <v>339.41699999999997</v>
      </c>
      <c r="I1625">
        <v>11.035526000000001</v>
      </c>
      <c r="J1625">
        <v>0</v>
      </c>
      <c r="K1625">
        <v>6.3376869999999998</v>
      </c>
      <c r="L1625">
        <v>-5.9490000000000001E-2</v>
      </c>
      <c r="M1625">
        <v>193.68705299999999</v>
      </c>
      <c r="N1625">
        <v>-203.980694</v>
      </c>
      <c r="O1625">
        <v>1.5711329999999999</v>
      </c>
      <c r="P1625">
        <v>193.690842</v>
      </c>
      <c r="Q1625">
        <v>-203.98464999999999</v>
      </c>
      <c r="R1625">
        <v>1.5710999999999999</v>
      </c>
      <c r="S1625">
        <v>0.54771899999999996</v>
      </c>
      <c r="T1625">
        <v>3.3000000000000003E-5</v>
      </c>
    </row>
    <row r="1626" spans="1:20" x14ac:dyDescent="0.25">
      <c r="A1626">
        <v>1624</v>
      </c>
      <c r="B1626">
        <v>19</v>
      </c>
      <c r="C1626" t="s">
        <v>560</v>
      </c>
      <c r="D1626" t="s">
        <v>560</v>
      </c>
      <c r="E1626" t="s">
        <v>80</v>
      </c>
      <c r="F1626">
        <v>2.4910999999999999E-2</v>
      </c>
      <c r="G1626">
        <v>2248.9630000000002</v>
      </c>
      <c r="H1626">
        <v>319.30900000000003</v>
      </c>
      <c r="I1626">
        <v>14.015138</v>
      </c>
      <c r="J1626">
        <v>0</v>
      </c>
      <c r="K1626">
        <v>6.2403820000000003</v>
      </c>
      <c r="L1626">
        <v>-5.9984000000000003E-2</v>
      </c>
      <c r="M1626">
        <v>193.68453199999999</v>
      </c>
      <c r="N1626">
        <v>-203.224626</v>
      </c>
      <c r="O1626">
        <v>1.571051</v>
      </c>
      <c r="P1626">
        <v>193.690369</v>
      </c>
      <c r="Q1626">
        <v>-203.23049900000001</v>
      </c>
      <c r="R1626">
        <v>1.57107</v>
      </c>
      <c r="S1626">
        <v>0.827963</v>
      </c>
      <c r="T1626">
        <v>1.9000000000000001E-5</v>
      </c>
    </row>
    <row r="1627" spans="1:20" x14ac:dyDescent="0.25">
      <c r="A1627">
        <v>1625</v>
      </c>
      <c r="B1627">
        <v>19</v>
      </c>
      <c r="C1627" t="s">
        <v>560</v>
      </c>
      <c r="D1627" t="s">
        <v>560</v>
      </c>
      <c r="E1627" t="s">
        <v>80</v>
      </c>
      <c r="F1627">
        <v>3.0197999999999999E-2</v>
      </c>
      <c r="G1627">
        <v>1104.5899999999999</v>
      </c>
      <c r="H1627">
        <v>278.76</v>
      </c>
      <c r="I1627">
        <v>10.631361999999999</v>
      </c>
      <c r="J1627">
        <v>0</v>
      </c>
      <c r="K1627">
        <v>6.1690690000000004</v>
      </c>
      <c r="L1627">
        <v>5.9388999999999997E-2</v>
      </c>
      <c r="M1627">
        <v>193.68761900000001</v>
      </c>
      <c r="N1627">
        <v>-202.66988499999999</v>
      </c>
      <c r="O1627">
        <v>1.571393</v>
      </c>
      <c r="P1627">
        <v>193.690292</v>
      </c>
      <c r="Q1627">
        <v>-202.672394</v>
      </c>
      <c r="R1627">
        <v>1.5716190000000001</v>
      </c>
      <c r="S1627">
        <v>0.366587</v>
      </c>
      <c r="T1627">
        <v>2.2599999999999999E-4</v>
      </c>
    </row>
    <row r="1628" spans="1:20" x14ac:dyDescent="0.25">
      <c r="A1628">
        <v>1626</v>
      </c>
      <c r="B1628">
        <v>20</v>
      </c>
      <c r="C1628" t="s">
        <v>570</v>
      </c>
      <c r="D1628" t="s">
        <v>570</v>
      </c>
      <c r="E1628" t="s">
        <v>80</v>
      </c>
      <c r="F1628">
        <v>1.3814999999999999E-2</v>
      </c>
      <c r="G1628">
        <v>1166.8889999999999</v>
      </c>
      <c r="H1628">
        <v>295.51600000000002</v>
      </c>
      <c r="I1628">
        <v>14.743955</v>
      </c>
      <c r="J1628">
        <v>0</v>
      </c>
      <c r="K1628">
        <v>6.0746580000000003</v>
      </c>
      <c r="L1628">
        <v>6.0714999999999998E-2</v>
      </c>
      <c r="M1628">
        <v>193.692542</v>
      </c>
      <c r="N1628">
        <v>-201.94501299999999</v>
      </c>
      <c r="O1628">
        <v>1.5726850000000001</v>
      </c>
      <c r="P1628">
        <v>193.689911</v>
      </c>
      <c r="Q1628">
        <v>-201.938309</v>
      </c>
      <c r="R1628">
        <v>1.5716220000000001</v>
      </c>
      <c r="S1628">
        <v>0.72020600000000001</v>
      </c>
      <c r="T1628">
        <v>1.0629999999999999E-3</v>
      </c>
    </row>
    <row r="1629" spans="1:20" x14ac:dyDescent="0.25">
      <c r="A1629">
        <v>1627</v>
      </c>
      <c r="B1629">
        <v>19</v>
      </c>
      <c r="C1629" t="s">
        <v>561</v>
      </c>
      <c r="D1629" t="s">
        <v>561</v>
      </c>
      <c r="E1629" t="s">
        <v>80</v>
      </c>
      <c r="F1629">
        <v>1.9397999999999999E-2</v>
      </c>
      <c r="G1629">
        <v>1527.3119999999999</v>
      </c>
      <c r="H1629">
        <v>500.33699999999999</v>
      </c>
      <c r="I1629">
        <v>10.025263000000001</v>
      </c>
      <c r="J1629">
        <v>0</v>
      </c>
      <c r="K1629">
        <v>6.0039410000000002</v>
      </c>
      <c r="L1629">
        <v>-6.1101000000000003E-2</v>
      </c>
      <c r="M1629">
        <v>193.69095200000001</v>
      </c>
      <c r="N1629">
        <v>-201.397074</v>
      </c>
      <c r="O1629">
        <v>1.571089</v>
      </c>
      <c r="P1629">
        <v>193.689392</v>
      </c>
      <c r="Q1629">
        <v>-201.39515700000001</v>
      </c>
      <c r="R1629">
        <v>1.571035</v>
      </c>
      <c r="S1629">
        <v>0.2472</v>
      </c>
      <c r="T1629">
        <v>5.3000000000000001E-5</v>
      </c>
    </row>
    <row r="1630" spans="1:20" x14ac:dyDescent="0.25">
      <c r="A1630">
        <v>1628</v>
      </c>
      <c r="B1630">
        <v>19</v>
      </c>
      <c r="C1630" t="s">
        <v>561</v>
      </c>
      <c r="D1630" t="s">
        <v>561</v>
      </c>
      <c r="E1630" t="s">
        <v>80</v>
      </c>
      <c r="F1630">
        <v>1.056E-2</v>
      </c>
      <c r="G1630">
        <v>1021.705</v>
      </c>
      <c r="H1630">
        <v>288.96499999999997</v>
      </c>
      <c r="I1630">
        <v>10.71466</v>
      </c>
      <c r="J1630">
        <v>0</v>
      </c>
      <c r="K1630">
        <v>5.933554</v>
      </c>
      <c r="L1630">
        <v>6.0865000000000002E-2</v>
      </c>
      <c r="M1630">
        <v>193.68248500000001</v>
      </c>
      <c r="N1630">
        <v>-200.85357400000001</v>
      </c>
      <c r="O1630">
        <v>1.571372</v>
      </c>
      <c r="P1630">
        <v>193.689255</v>
      </c>
      <c r="Q1630">
        <v>-200.85832199999999</v>
      </c>
      <c r="R1630">
        <v>1.5716559999999999</v>
      </c>
      <c r="S1630">
        <v>0.82695200000000002</v>
      </c>
      <c r="T1630">
        <v>2.8400000000000002E-4</v>
      </c>
    </row>
    <row r="1631" spans="1:20" x14ac:dyDescent="0.25">
      <c r="A1631">
        <v>1629</v>
      </c>
      <c r="B1631">
        <v>20</v>
      </c>
      <c r="C1631" t="s">
        <v>571</v>
      </c>
      <c r="D1631" t="s">
        <v>571</v>
      </c>
      <c r="E1631" t="s">
        <v>80</v>
      </c>
      <c r="F1631">
        <v>2.9489000000000001E-2</v>
      </c>
      <c r="G1631">
        <v>1163.7059999999999</v>
      </c>
      <c r="H1631">
        <v>318.75599999999997</v>
      </c>
      <c r="I1631">
        <v>15.398142</v>
      </c>
      <c r="J1631">
        <v>0</v>
      </c>
      <c r="K1631">
        <v>5.8407330000000002</v>
      </c>
      <c r="L1631">
        <v>8.3837999999999996E-2</v>
      </c>
      <c r="M1631">
        <v>193.68867599999999</v>
      </c>
      <c r="N1631">
        <v>-200.15554599999999</v>
      </c>
      <c r="O1631">
        <v>1.5723510000000001</v>
      </c>
      <c r="P1631">
        <v>193.68843100000001</v>
      </c>
      <c r="Q1631">
        <v>-200.15237400000001</v>
      </c>
      <c r="R1631">
        <v>1.5720769999999999</v>
      </c>
      <c r="S1631">
        <v>0.318079</v>
      </c>
      <c r="T1631">
        <v>2.7399999999999999E-4</v>
      </c>
    </row>
    <row r="1632" spans="1:20" x14ac:dyDescent="0.25">
      <c r="A1632">
        <v>1630</v>
      </c>
      <c r="B1632">
        <v>21</v>
      </c>
      <c r="C1632" t="s">
        <v>562</v>
      </c>
      <c r="D1632" t="s">
        <v>562</v>
      </c>
      <c r="E1632" t="s">
        <v>80</v>
      </c>
      <c r="F1632">
        <v>3.0169999999999999E-2</v>
      </c>
      <c r="G1632">
        <v>2178.8939999999998</v>
      </c>
      <c r="H1632">
        <v>779.26099999999997</v>
      </c>
      <c r="I1632">
        <v>11.784344000000001</v>
      </c>
      <c r="J1632">
        <v>0</v>
      </c>
      <c r="K1632">
        <v>5.7800289999999999</v>
      </c>
      <c r="L1632">
        <v>-2.9912999999999999E-2</v>
      </c>
      <c r="M1632">
        <v>193.68855099999999</v>
      </c>
      <c r="N1632">
        <v>-199.635695</v>
      </c>
      <c r="O1632">
        <v>1.574746</v>
      </c>
      <c r="P1632">
        <v>193.68452500000001</v>
      </c>
      <c r="Q1632">
        <v>-199.62983700000001</v>
      </c>
      <c r="R1632">
        <v>1.574117</v>
      </c>
      <c r="S1632">
        <v>0.71084499999999995</v>
      </c>
      <c r="T1632">
        <v>6.29E-4</v>
      </c>
    </row>
    <row r="1633" spans="1:20" x14ac:dyDescent="0.25">
      <c r="A1633">
        <v>1631</v>
      </c>
      <c r="B1633">
        <v>21</v>
      </c>
      <c r="C1633" t="s">
        <v>562</v>
      </c>
      <c r="D1633" t="s">
        <v>562</v>
      </c>
      <c r="E1633" t="s">
        <v>80</v>
      </c>
      <c r="F1633">
        <v>1.9800000000000002E-2</v>
      </c>
      <c r="G1633">
        <v>2758.8449999999998</v>
      </c>
      <c r="H1633">
        <v>543.69899999999996</v>
      </c>
      <c r="I1633">
        <v>11.782393000000001</v>
      </c>
      <c r="J1633">
        <v>0</v>
      </c>
      <c r="K1633">
        <v>5.72363</v>
      </c>
      <c r="L1633">
        <v>9.0969999999999995E-2</v>
      </c>
      <c r="M1633">
        <v>193.67928699999999</v>
      </c>
      <c r="N1633">
        <v>-199.111378</v>
      </c>
      <c r="O1633">
        <v>1.5773809999999999</v>
      </c>
      <c r="P1633">
        <v>193.67955000000001</v>
      </c>
      <c r="Q1633">
        <v>-199.11247299999999</v>
      </c>
      <c r="R1633">
        <v>1.577483</v>
      </c>
      <c r="S1633">
        <v>0.112548</v>
      </c>
      <c r="T1633">
        <v>1.02E-4</v>
      </c>
    </row>
    <row r="1634" spans="1:20" x14ac:dyDescent="0.25">
      <c r="A1634">
        <v>1632</v>
      </c>
      <c r="B1634">
        <v>22</v>
      </c>
      <c r="C1634" t="s">
        <v>563</v>
      </c>
      <c r="D1634" t="s">
        <v>563</v>
      </c>
      <c r="E1634" t="s">
        <v>80</v>
      </c>
      <c r="F1634">
        <v>2.5825000000000001E-2</v>
      </c>
      <c r="G1634">
        <v>4132.38</v>
      </c>
      <c r="H1634">
        <v>770.24800000000005</v>
      </c>
      <c r="I1634">
        <v>17.427465999999999</v>
      </c>
      <c r="J1634">
        <v>0</v>
      </c>
      <c r="K1634">
        <v>5.6333909999999996</v>
      </c>
      <c r="L1634">
        <v>0.19031600000000001</v>
      </c>
      <c r="M1634">
        <v>193.660945</v>
      </c>
      <c r="N1634">
        <v>-198.42942500000001</v>
      </c>
      <c r="O1634">
        <v>1.58701</v>
      </c>
      <c r="P1634">
        <v>193.66400100000001</v>
      </c>
      <c r="Q1634">
        <v>-198.43142700000001</v>
      </c>
      <c r="R1634">
        <v>1.5867389999999999</v>
      </c>
      <c r="S1634">
        <v>0.36537799999999998</v>
      </c>
      <c r="T1634">
        <v>2.7099999999999997E-4</v>
      </c>
    </row>
    <row r="1635" spans="1:20" x14ac:dyDescent="0.25">
      <c r="A1635">
        <v>1633</v>
      </c>
      <c r="B1635">
        <v>22</v>
      </c>
      <c r="C1635" t="s">
        <v>563</v>
      </c>
      <c r="D1635" t="s">
        <v>563</v>
      </c>
      <c r="E1635" t="s">
        <v>80</v>
      </c>
      <c r="F1635">
        <v>1.4175E-2</v>
      </c>
      <c r="G1635">
        <v>1435.9770000000001</v>
      </c>
      <c r="H1635">
        <v>371.137</v>
      </c>
      <c r="I1635">
        <v>12.750939000000001</v>
      </c>
      <c r="J1635">
        <v>0</v>
      </c>
      <c r="K1635">
        <v>5.5702939999999996</v>
      </c>
      <c r="L1635">
        <v>6.9112999999999994E-2</v>
      </c>
      <c r="M1635">
        <v>193.631955</v>
      </c>
      <c r="N1635">
        <v>-197.92120399999999</v>
      </c>
      <c r="O1635">
        <v>1.5971329999999999</v>
      </c>
      <c r="P1635">
        <v>193.64141799999999</v>
      </c>
      <c r="Q1635">
        <v>-197.92797899999999</v>
      </c>
      <c r="R1635">
        <v>1.598117</v>
      </c>
      <c r="S1635">
        <v>1.163867</v>
      </c>
      <c r="T1635">
        <v>9.8400000000000007E-4</v>
      </c>
    </row>
    <row r="1636" spans="1:20" x14ac:dyDescent="0.25">
      <c r="A1636">
        <v>1634</v>
      </c>
      <c r="B1636">
        <v>22</v>
      </c>
      <c r="C1636" t="s">
        <v>563</v>
      </c>
      <c r="D1636" t="s">
        <v>563</v>
      </c>
      <c r="E1636" t="s">
        <v>80</v>
      </c>
      <c r="F1636">
        <v>4.0511999999999999E-2</v>
      </c>
      <c r="G1636">
        <v>2360.3389999999999</v>
      </c>
      <c r="H1636">
        <v>531.44000000000005</v>
      </c>
      <c r="I1636">
        <v>16.333463999999999</v>
      </c>
      <c r="J1636">
        <v>0</v>
      </c>
      <c r="K1636">
        <v>5.4814129999999999</v>
      </c>
      <c r="L1636">
        <v>0.31133499999999997</v>
      </c>
      <c r="M1636">
        <v>193.59501900000001</v>
      </c>
      <c r="N1636">
        <v>-197.41944000000001</v>
      </c>
      <c r="O1636">
        <v>1.6164499999999999</v>
      </c>
      <c r="P1636">
        <v>193.606033</v>
      </c>
      <c r="Q1636">
        <v>-197.43220500000001</v>
      </c>
      <c r="R1636">
        <v>1.6171580000000001</v>
      </c>
      <c r="S1636">
        <v>1.685999</v>
      </c>
      <c r="T1636">
        <v>7.0699999999999995E-4</v>
      </c>
    </row>
    <row r="1637" spans="1:20" x14ac:dyDescent="0.25">
      <c r="A1637">
        <v>1635</v>
      </c>
      <c r="B1637">
        <v>22</v>
      </c>
      <c r="C1637" t="s">
        <v>563</v>
      </c>
      <c r="D1637" t="s">
        <v>563</v>
      </c>
      <c r="E1637" t="s">
        <v>80</v>
      </c>
      <c r="F1637">
        <v>4.0548000000000001E-2</v>
      </c>
      <c r="G1637">
        <v>2549.7800000000002</v>
      </c>
      <c r="H1637">
        <v>511.78699999999998</v>
      </c>
      <c r="I1637">
        <v>20.832080999999999</v>
      </c>
      <c r="J1637">
        <v>0</v>
      </c>
      <c r="K1637">
        <v>5.3992509999999996</v>
      </c>
      <c r="L1637">
        <v>0.34812799999999999</v>
      </c>
      <c r="M1637">
        <v>193.535766</v>
      </c>
      <c r="N1637">
        <v>-196.78215599999999</v>
      </c>
      <c r="O1637">
        <v>1.647842</v>
      </c>
      <c r="P1637">
        <v>193.53633099999999</v>
      </c>
      <c r="Q1637">
        <v>-196.78260800000001</v>
      </c>
      <c r="R1637">
        <v>1.6479440000000001</v>
      </c>
      <c r="S1637">
        <v>7.2415999999999994E-2</v>
      </c>
      <c r="T1637">
        <v>1.02E-4</v>
      </c>
    </row>
    <row r="1638" spans="1:20" x14ac:dyDescent="0.25">
      <c r="A1638">
        <v>1636</v>
      </c>
      <c r="B1638">
        <v>24</v>
      </c>
      <c r="C1638" t="s">
        <v>221</v>
      </c>
      <c r="D1638" t="s">
        <v>221</v>
      </c>
      <c r="E1638" t="s">
        <v>80</v>
      </c>
      <c r="F1638">
        <v>1.8633E-2</v>
      </c>
      <c r="G1638">
        <v>2495.6350000000002</v>
      </c>
      <c r="H1638">
        <v>431.68099999999998</v>
      </c>
      <c r="I1638">
        <v>18.264780999999999</v>
      </c>
      <c r="J1638">
        <v>0</v>
      </c>
      <c r="K1638">
        <v>5.4268419999999997</v>
      </c>
      <c r="L1638">
        <v>0.25023699999999999</v>
      </c>
      <c r="M1638">
        <v>193.44766100000001</v>
      </c>
      <c r="N1638">
        <v>-196.282915</v>
      </c>
      <c r="O1638">
        <v>1.674561</v>
      </c>
      <c r="P1638">
        <v>193.46504200000001</v>
      </c>
      <c r="Q1638">
        <v>-196.30126999999999</v>
      </c>
      <c r="R1638">
        <v>1.6750579999999999</v>
      </c>
      <c r="S1638">
        <v>2.5278010000000002</v>
      </c>
      <c r="T1638">
        <v>4.9700000000000005E-4</v>
      </c>
    </row>
    <row r="1639" spans="1:20" x14ac:dyDescent="0.25">
      <c r="A1639">
        <v>1637</v>
      </c>
      <c r="B1639">
        <v>24</v>
      </c>
      <c r="C1639" t="s">
        <v>221</v>
      </c>
      <c r="D1639" t="s">
        <v>221</v>
      </c>
      <c r="E1639" t="s">
        <v>80</v>
      </c>
      <c r="F1639">
        <v>5.3239999999999997E-3</v>
      </c>
      <c r="G1639">
        <v>1621.0360000000001</v>
      </c>
      <c r="H1639">
        <v>349.81</v>
      </c>
      <c r="I1639">
        <v>18.54279</v>
      </c>
      <c r="J1639">
        <v>0</v>
      </c>
      <c r="K1639">
        <v>5.65212</v>
      </c>
      <c r="L1639">
        <v>0.33418900000000001</v>
      </c>
      <c r="M1639">
        <v>193.37968900000001</v>
      </c>
      <c r="N1639">
        <v>-195.809462</v>
      </c>
      <c r="O1639">
        <v>1.7020329999999999</v>
      </c>
      <c r="P1639">
        <v>193.379898</v>
      </c>
      <c r="Q1639">
        <v>-195.80950899999999</v>
      </c>
      <c r="R1639">
        <v>1.702</v>
      </c>
      <c r="S1639">
        <v>2.1478000000000001E-2</v>
      </c>
      <c r="T1639">
        <v>3.4E-5</v>
      </c>
    </row>
    <row r="1640" spans="1:20" x14ac:dyDescent="0.25">
      <c r="A1640">
        <v>1638</v>
      </c>
      <c r="B1640">
        <v>24</v>
      </c>
      <c r="C1640" t="s">
        <v>221</v>
      </c>
      <c r="D1640" t="s">
        <v>221</v>
      </c>
      <c r="E1640" t="s">
        <v>80</v>
      </c>
      <c r="F1640">
        <v>1.7330000000000002E-2</v>
      </c>
      <c r="G1640">
        <v>2823.1469999999999</v>
      </c>
      <c r="H1640">
        <v>329.44400000000002</v>
      </c>
      <c r="I1640">
        <v>29.619489000000002</v>
      </c>
      <c r="J1640">
        <v>0</v>
      </c>
      <c r="K1640">
        <v>6.0891999999999999</v>
      </c>
      <c r="L1640">
        <v>0.54082799999999998</v>
      </c>
      <c r="M1640">
        <v>193.22292200000001</v>
      </c>
      <c r="N1640">
        <v>-195.120846</v>
      </c>
      <c r="O1640">
        <v>1.751342</v>
      </c>
      <c r="P1640">
        <v>193.22219799999999</v>
      </c>
      <c r="Q1640">
        <v>-195.12089499999999</v>
      </c>
      <c r="R1640">
        <v>1.7513989999999999</v>
      </c>
      <c r="S1640">
        <v>7.2563000000000002E-2</v>
      </c>
      <c r="T1640">
        <v>5.7000000000000003E-5</v>
      </c>
    </row>
    <row r="1641" spans="1:20" x14ac:dyDescent="0.25">
      <c r="A1641">
        <v>1639</v>
      </c>
      <c r="B1641">
        <v>23</v>
      </c>
      <c r="C1641" t="s">
        <v>220</v>
      </c>
      <c r="D1641" t="s">
        <v>220</v>
      </c>
      <c r="E1641" t="s">
        <v>80</v>
      </c>
      <c r="F1641">
        <v>3.4207000000000001E-2</v>
      </c>
      <c r="G1641">
        <v>1499.5119999999999</v>
      </c>
      <c r="H1641">
        <v>352.45800000000003</v>
      </c>
      <c r="I1641">
        <v>22.817475999999999</v>
      </c>
      <c r="J1641">
        <v>0</v>
      </c>
      <c r="K1641">
        <v>6.5574599999999998</v>
      </c>
      <c r="L1641">
        <v>0.43619000000000002</v>
      </c>
      <c r="M1641">
        <v>193.06287</v>
      </c>
      <c r="N1641">
        <v>-194.570649</v>
      </c>
      <c r="O1641">
        <v>1.794913</v>
      </c>
      <c r="P1641">
        <v>193.063309</v>
      </c>
      <c r="Q1641">
        <v>-194.57086200000001</v>
      </c>
      <c r="R1641">
        <v>1.7951189999999999</v>
      </c>
      <c r="S1641">
        <v>4.8816999999999999E-2</v>
      </c>
      <c r="T1641">
        <v>2.0599999999999999E-4</v>
      </c>
    </row>
    <row r="1642" spans="1:20" x14ac:dyDescent="0.25">
      <c r="A1642">
        <v>1640</v>
      </c>
      <c r="B1642">
        <v>24</v>
      </c>
      <c r="C1642" t="s">
        <v>564</v>
      </c>
      <c r="D1642" t="s">
        <v>565</v>
      </c>
      <c r="E1642" t="s">
        <v>513</v>
      </c>
      <c r="F1642">
        <v>2.606E-2</v>
      </c>
      <c r="G1642">
        <v>2691.5970000000002</v>
      </c>
      <c r="H1642">
        <v>738.33699999999999</v>
      </c>
      <c r="I1642">
        <v>29.716290000000001</v>
      </c>
      <c r="J1642">
        <v>0</v>
      </c>
      <c r="K1642">
        <v>7.0413220000000001</v>
      </c>
      <c r="L1642">
        <v>0.61002999999999996</v>
      </c>
      <c r="M1642">
        <v>192.926514</v>
      </c>
      <c r="N1642">
        <v>-195.753322</v>
      </c>
      <c r="O1642">
        <v>1.8352489999999999</v>
      </c>
      <c r="P1642">
        <v>192.86494400000001</v>
      </c>
      <c r="Q1642">
        <v>-193.98814400000001</v>
      </c>
      <c r="R1642">
        <v>1.8448009999999999</v>
      </c>
      <c r="S1642">
        <v>176.625202</v>
      </c>
      <c r="T1642">
        <v>9.5519999999999997E-3</v>
      </c>
    </row>
    <row r="1643" spans="1:20" x14ac:dyDescent="0.25">
      <c r="A1643">
        <v>1641</v>
      </c>
      <c r="B1643">
        <v>26</v>
      </c>
      <c r="C1643" t="s">
        <v>745</v>
      </c>
      <c r="D1643" t="s">
        <v>471</v>
      </c>
      <c r="E1643" t="s">
        <v>513</v>
      </c>
      <c r="F1643">
        <v>2.0851999999999999E-2</v>
      </c>
      <c r="G1643">
        <v>2427.63</v>
      </c>
      <c r="H1643">
        <v>989.87199999999996</v>
      </c>
      <c r="I1643">
        <v>74.434460999999999</v>
      </c>
      <c r="J1643">
        <v>0</v>
      </c>
      <c r="K1643">
        <v>7.6754879999999996</v>
      </c>
      <c r="L1643">
        <v>0.63362600000000002</v>
      </c>
      <c r="M1643">
        <v>192.76622900000001</v>
      </c>
      <c r="N1643">
        <v>-190.46069199999999</v>
      </c>
      <c r="O1643">
        <v>1.958752</v>
      </c>
      <c r="P1643">
        <v>192.53491199999999</v>
      </c>
      <c r="Q1643">
        <v>-193.162384</v>
      </c>
      <c r="R1643">
        <v>1.912002</v>
      </c>
      <c r="S1643">
        <v>271.15760799999998</v>
      </c>
      <c r="T1643">
        <v>4.675E-2</v>
      </c>
    </row>
    <row r="1644" spans="1:20" x14ac:dyDescent="0.25">
      <c r="A1644">
        <v>1642</v>
      </c>
      <c r="B1644">
        <v>26</v>
      </c>
      <c r="C1644" t="s">
        <v>746</v>
      </c>
      <c r="D1644" t="s">
        <v>471</v>
      </c>
      <c r="E1644" t="s">
        <v>513</v>
      </c>
      <c r="F1644">
        <v>8.2710000000000006E-3</v>
      </c>
      <c r="G1644">
        <v>1519.133</v>
      </c>
      <c r="H1644">
        <v>2505.348</v>
      </c>
      <c r="I1644">
        <v>31.240307999999999</v>
      </c>
      <c r="J1644">
        <v>0</v>
      </c>
      <c r="K1644">
        <v>8.0876920000000005</v>
      </c>
      <c r="L1644">
        <v>0.67435500000000004</v>
      </c>
      <c r="M1644">
        <v>210.019667</v>
      </c>
      <c r="N1644">
        <v>-200.683224</v>
      </c>
      <c r="O1644">
        <v>-1.5745039999999999</v>
      </c>
      <c r="P1644">
        <v>192.22901899999999</v>
      </c>
      <c r="Q1644">
        <v>-192.51701399999999</v>
      </c>
      <c r="R1644">
        <v>1.969735</v>
      </c>
      <c r="S1644">
        <v>1957.534506</v>
      </c>
      <c r="T1644">
        <v>0.39523000000000003</v>
      </c>
    </row>
    <row r="1645" spans="1:20" x14ac:dyDescent="0.25">
      <c r="A1645">
        <v>1643</v>
      </c>
      <c r="B1645">
        <v>26</v>
      </c>
      <c r="C1645" t="s">
        <v>747</v>
      </c>
      <c r="D1645" t="s">
        <v>471</v>
      </c>
      <c r="E1645" t="s">
        <v>513</v>
      </c>
      <c r="F1645">
        <v>1.8783000000000001E-2</v>
      </c>
      <c r="G1645">
        <v>6512.0079999999998</v>
      </c>
      <c r="H1645">
        <v>2823.3470000000002</v>
      </c>
      <c r="I1645">
        <v>304.70673199999999</v>
      </c>
      <c r="J1645">
        <v>0</v>
      </c>
      <c r="K1645">
        <v>8.2552000000000003</v>
      </c>
      <c r="L1645">
        <v>0.85600100000000001</v>
      </c>
      <c r="M1645">
        <v>193.62538900000001</v>
      </c>
      <c r="N1645">
        <v>-204.630505</v>
      </c>
      <c r="O1645">
        <v>2.4854500000000002</v>
      </c>
      <c r="P1645">
        <v>191.86781300000001</v>
      </c>
      <c r="Q1645">
        <v>-191.87046799999999</v>
      </c>
      <c r="R1645">
        <v>2.0385949999999999</v>
      </c>
      <c r="S1645">
        <v>1288.051244</v>
      </c>
      <c r="T1645">
        <v>0.446855</v>
      </c>
    </row>
    <row r="1646" spans="1:20" x14ac:dyDescent="0.25">
      <c r="A1646">
        <v>1644</v>
      </c>
      <c r="B1646">
        <v>27</v>
      </c>
      <c r="C1646" t="s">
        <v>748</v>
      </c>
      <c r="D1646" t="s">
        <v>472</v>
      </c>
      <c r="E1646" t="s">
        <v>513</v>
      </c>
      <c r="F1646">
        <v>3.1085000000000002E-2</v>
      </c>
      <c r="G1646">
        <v>7414.9110000000001</v>
      </c>
      <c r="H1646">
        <v>1160.635</v>
      </c>
      <c r="I1646">
        <v>219.67346000000001</v>
      </c>
      <c r="J1646">
        <v>0</v>
      </c>
      <c r="K1646">
        <v>8.1453819999999997</v>
      </c>
      <c r="L1646">
        <v>0.90755699999999995</v>
      </c>
      <c r="M1646">
        <v>192.89425900000001</v>
      </c>
      <c r="N1646">
        <v>-190.408975</v>
      </c>
      <c r="O1646">
        <v>2.700008</v>
      </c>
      <c r="P1646">
        <v>191.31426999999999</v>
      </c>
      <c r="Q1646">
        <v>-191.05126999999999</v>
      </c>
      <c r="R1646">
        <v>2.1395529999999998</v>
      </c>
      <c r="S1646">
        <v>170.555181</v>
      </c>
      <c r="T1646">
        <v>0.56045500000000004</v>
      </c>
    </row>
    <row r="1647" spans="1:20" x14ac:dyDescent="0.25">
      <c r="A1647">
        <v>1645</v>
      </c>
      <c r="B1647">
        <v>27</v>
      </c>
      <c r="C1647" t="s">
        <v>608</v>
      </c>
      <c r="D1647" t="s">
        <v>472</v>
      </c>
      <c r="E1647" t="s">
        <v>513</v>
      </c>
      <c r="F1647">
        <v>3.3728000000000001E-2</v>
      </c>
      <c r="G1647">
        <v>6012.54</v>
      </c>
      <c r="H1647">
        <v>1050.192</v>
      </c>
      <c r="I1647">
        <v>133.368031</v>
      </c>
      <c r="J1647">
        <v>0</v>
      </c>
      <c r="K1647">
        <v>7.9708909999999999</v>
      </c>
      <c r="L1647">
        <v>0.87077700000000002</v>
      </c>
      <c r="M1647">
        <v>190.99789799999999</v>
      </c>
      <c r="N1647">
        <v>-185.83765700000001</v>
      </c>
      <c r="O1647">
        <v>1.5585610000000001</v>
      </c>
      <c r="P1647">
        <v>190.85462999999999</v>
      </c>
      <c r="Q1647">
        <v>-190.48899800000001</v>
      </c>
      <c r="R1647">
        <v>2.2183739999999998</v>
      </c>
      <c r="S1647">
        <v>465.354715</v>
      </c>
      <c r="T1647">
        <v>0.65981400000000001</v>
      </c>
    </row>
    <row r="1648" spans="1:20" x14ac:dyDescent="0.25">
      <c r="A1648">
        <v>1646</v>
      </c>
      <c r="B1648">
        <v>27</v>
      </c>
      <c r="C1648" t="s">
        <v>472</v>
      </c>
      <c r="D1648" t="s">
        <v>472</v>
      </c>
      <c r="E1648" t="s">
        <v>80</v>
      </c>
      <c r="F1648">
        <v>2.9350000000000001E-2</v>
      </c>
      <c r="G1648">
        <v>26279.188999999998</v>
      </c>
      <c r="H1648">
        <v>590.99699999999996</v>
      </c>
      <c r="I1648">
        <v>71</v>
      </c>
      <c r="J1648">
        <v>1</v>
      </c>
      <c r="K1648">
        <v>7.8152689999999998</v>
      </c>
      <c r="L1648">
        <v>1.0216559999999999</v>
      </c>
      <c r="M1648">
        <v>190.35216299999999</v>
      </c>
      <c r="N1648">
        <v>-189.97258600000001</v>
      </c>
      <c r="O1648">
        <v>2.303156</v>
      </c>
      <c r="P1648">
        <v>190.35730000000001</v>
      </c>
      <c r="Q1648">
        <v>-189.98097200000001</v>
      </c>
      <c r="R1648">
        <v>2.3037079999999999</v>
      </c>
      <c r="S1648">
        <v>0.983464</v>
      </c>
      <c r="T1648">
        <v>5.53E-4</v>
      </c>
    </row>
    <row r="1649" spans="1:20" x14ac:dyDescent="0.25">
      <c r="A1649">
        <v>1647</v>
      </c>
      <c r="B1649">
        <v>27</v>
      </c>
      <c r="C1649" t="s">
        <v>472</v>
      </c>
      <c r="D1649" t="s">
        <v>472</v>
      </c>
      <c r="E1649" t="s">
        <v>80</v>
      </c>
      <c r="F1649">
        <v>2.1425E-2</v>
      </c>
      <c r="G1649">
        <v>2155.7150000000001</v>
      </c>
      <c r="H1649">
        <v>340.012</v>
      </c>
      <c r="I1649">
        <v>52.09892</v>
      </c>
      <c r="J1649">
        <v>0</v>
      </c>
      <c r="K1649">
        <v>7.7905680000000004</v>
      </c>
      <c r="L1649">
        <v>1.0030600000000001</v>
      </c>
      <c r="M1649">
        <v>189.82855599999999</v>
      </c>
      <c r="N1649">
        <v>-189.53158199999999</v>
      </c>
      <c r="O1649">
        <v>2.3940700000000001</v>
      </c>
      <c r="P1649">
        <v>189.81828300000001</v>
      </c>
      <c r="Q1649">
        <v>-189.52821399999999</v>
      </c>
      <c r="R1649">
        <v>2.3937870000000001</v>
      </c>
      <c r="S1649">
        <v>1.0811599999999999</v>
      </c>
      <c r="T1649">
        <v>2.8299999999999999E-4</v>
      </c>
    </row>
    <row r="1650" spans="1:20" x14ac:dyDescent="0.25">
      <c r="A1650">
        <v>1648</v>
      </c>
      <c r="B1650">
        <v>27</v>
      </c>
      <c r="C1650" t="s">
        <v>472</v>
      </c>
      <c r="D1650" t="s">
        <v>472</v>
      </c>
      <c r="E1650" t="s">
        <v>80</v>
      </c>
      <c r="F1650">
        <v>3.4692000000000001E-2</v>
      </c>
      <c r="G1650">
        <v>2334.66</v>
      </c>
      <c r="H1650">
        <v>451.66899999999998</v>
      </c>
      <c r="I1650">
        <v>53.521926000000001</v>
      </c>
      <c r="J1650">
        <v>0</v>
      </c>
      <c r="K1650">
        <v>7.9045199999999998</v>
      </c>
      <c r="L1650">
        <v>1.047161</v>
      </c>
      <c r="M1650">
        <v>189.23333400000001</v>
      </c>
      <c r="N1650">
        <v>-189.123459</v>
      </c>
      <c r="O1650">
        <v>2.4870649999999999</v>
      </c>
      <c r="P1650">
        <v>189.234329</v>
      </c>
      <c r="Q1650">
        <v>-189.12733499999999</v>
      </c>
      <c r="R1650">
        <v>2.4873630000000002</v>
      </c>
      <c r="S1650">
        <v>0.40014300000000003</v>
      </c>
      <c r="T1650">
        <v>2.9700000000000001E-4</v>
      </c>
    </row>
    <row r="1651" spans="1:20" x14ac:dyDescent="0.25">
      <c r="A1651">
        <v>1649</v>
      </c>
      <c r="B1651">
        <v>28</v>
      </c>
      <c r="C1651" t="s">
        <v>749</v>
      </c>
      <c r="D1651" t="s">
        <v>459</v>
      </c>
      <c r="E1651" t="s">
        <v>513</v>
      </c>
      <c r="F1651">
        <v>3.7012000000000003E-2</v>
      </c>
      <c r="G1651">
        <v>30002.719000000001</v>
      </c>
      <c r="H1651">
        <v>956.29</v>
      </c>
      <c r="I1651">
        <v>169</v>
      </c>
      <c r="J1651">
        <v>1</v>
      </c>
      <c r="K1651">
        <v>8.0799520000000005</v>
      </c>
      <c r="L1651">
        <v>0.94200700000000004</v>
      </c>
      <c r="M1651">
        <v>189.278176</v>
      </c>
      <c r="N1651">
        <v>-183.191935</v>
      </c>
      <c r="O1651">
        <v>2.2485409999999999</v>
      </c>
      <c r="P1651">
        <v>188.39257799999999</v>
      </c>
      <c r="Q1651">
        <v>-188.65411399999999</v>
      </c>
      <c r="R1651">
        <v>2.598112</v>
      </c>
      <c r="S1651">
        <v>553.350549</v>
      </c>
      <c r="T1651">
        <v>0.34957100000000002</v>
      </c>
    </row>
    <row r="1652" spans="1:20" x14ac:dyDescent="0.25">
      <c r="A1652">
        <v>1650</v>
      </c>
      <c r="B1652">
        <v>27</v>
      </c>
      <c r="C1652" t="s">
        <v>750</v>
      </c>
      <c r="D1652" t="s">
        <v>460</v>
      </c>
      <c r="E1652" t="s">
        <v>513</v>
      </c>
      <c r="F1652">
        <v>3.1662999999999997E-2</v>
      </c>
      <c r="G1652">
        <v>4051.578</v>
      </c>
      <c r="H1652">
        <v>1076.627</v>
      </c>
      <c r="I1652">
        <v>121.367784</v>
      </c>
      <c r="J1652">
        <v>0</v>
      </c>
      <c r="K1652">
        <v>8.0960979999999996</v>
      </c>
      <c r="L1652">
        <v>0.82717300000000005</v>
      </c>
      <c r="M1652">
        <v>191.99755500000001</v>
      </c>
      <c r="N1652">
        <v>-188.46957599999999</v>
      </c>
      <c r="O1652">
        <v>2.9527070000000002</v>
      </c>
      <c r="P1652">
        <v>187.72679099999999</v>
      </c>
      <c r="Q1652">
        <v>-188.355209</v>
      </c>
      <c r="R1652">
        <v>2.678353</v>
      </c>
      <c r="S1652">
        <v>427.22950200000002</v>
      </c>
      <c r="T1652">
        <v>0.27435300000000001</v>
      </c>
    </row>
    <row r="1653" spans="1:20" x14ac:dyDescent="0.25">
      <c r="A1653">
        <v>1651</v>
      </c>
      <c r="B1653">
        <v>27</v>
      </c>
      <c r="C1653" t="s">
        <v>751</v>
      </c>
      <c r="D1653" t="s">
        <v>460</v>
      </c>
      <c r="E1653" t="s">
        <v>513</v>
      </c>
      <c r="F1653">
        <v>2.8476000000000001E-2</v>
      </c>
      <c r="G1653">
        <v>2470.3180000000002</v>
      </c>
      <c r="H1653">
        <v>460.84399999999999</v>
      </c>
      <c r="I1653">
        <v>105.732108</v>
      </c>
      <c r="J1653">
        <v>0</v>
      </c>
      <c r="K1653">
        <v>8.0196480000000001</v>
      </c>
      <c r="L1653">
        <v>0.92399500000000001</v>
      </c>
      <c r="M1653">
        <v>190.156294</v>
      </c>
      <c r="N1653">
        <v>-189.11666</v>
      </c>
      <c r="O1653">
        <v>2.8342309999999999</v>
      </c>
      <c r="P1653">
        <v>187.04342700000001</v>
      </c>
      <c r="Q1653">
        <v>-188.11056500000001</v>
      </c>
      <c r="R1653">
        <v>2.759096</v>
      </c>
      <c r="S1653">
        <v>327.14173599999998</v>
      </c>
      <c r="T1653">
        <v>7.5134999999999993E-2</v>
      </c>
    </row>
    <row r="1654" spans="1:20" x14ac:dyDescent="0.25">
      <c r="A1654">
        <v>1652</v>
      </c>
      <c r="B1654">
        <v>27</v>
      </c>
      <c r="C1654" t="s">
        <v>752</v>
      </c>
      <c r="D1654" t="s">
        <v>460</v>
      </c>
      <c r="E1654" t="s">
        <v>513</v>
      </c>
      <c r="F1654">
        <v>3.4676999999999999E-2</v>
      </c>
      <c r="G1654">
        <v>47294.99</v>
      </c>
      <c r="H1654">
        <v>2048.1120000000001</v>
      </c>
      <c r="I1654">
        <v>125</v>
      </c>
      <c r="J1654">
        <v>1</v>
      </c>
      <c r="K1654">
        <v>7.982024</v>
      </c>
      <c r="L1654">
        <v>0.80046700000000004</v>
      </c>
      <c r="M1654">
        <v>187.16361000000001</v>
      </c>
      <c r="N1654">
        <v>-181.65847500000001</v>
      </c>
      <c r="O1654">
        <v>2.7222379999999999</v>
      </c>
      <c r="P1654">
        <v>186.34780900000001</v>
      </c>
      <c r="Q1654">
        <v>-187.91700700000001</v>
      </c>
      <c r="R1654">
        <v>2.8339050000000001</v>
      </c>
      <c r="S1654">
        <v>631.14782400000001</v>
      </c>
      <c r="T1654">
        <v>0.111667</v>
      </c>
    </row>
    <row r="1655" spans="1:20" x14ac:dyDescent="0.25">
      <c r="A1655">
        <v>1653</v>
      </c>
      <c r="B1655">
        <v>26</v>
      </c>
      <c r="C1655" t="s">
        <v>753</v>
      </c>
      <c r="D1655" t="s">
        <v>754</v>
      </c>
      <c r="E1655" t="s">
        <v>513</v>
      </c>
      <c r="F1655">
        <v>3.0095E-2</v>
      </c>
      <c r="G1655">
        <v>1801.098</v>
      </c>
      <c r="H1655">
        <v>962.91300000000001</v>
      </c>
      <c r="I1655">
        <v>83.163247999999996</v>
      </c>
      <c r="J1655">
        <v>0</v>
      </c>
      <c r="K1655">
        <v>7.9819430000000002</v>
      </c>
      <c r="L1655">
        <v>0.71381700000000003</v>
      </c>
      <c r="M1655">
        <v>182.824963</v>
      </c>
      <c r="N1655">
        <v>-201.01801399999999</v>
      </c>
      <c r="O1655">
        <v>-3.029652</v>
      </c>
      <c r="P1655">
        <v>185.40679900000001</v>
      </c>
      <c r="Q1655">
        <v>-187.741714</v>
      </c>
      <c r="R1655">
        <v>2.9322210000000002</v>
      </c>
      <c r="S1655">
        <v>1352.501422</v>
      </c>
      <c r="T1655">
        <v>9.7432000000000005E-2</v>
      </c>
    </row>
    <row r="1656" spans="1:20" x14ac:dyDescent="0.25">
      <c r="A1656">
        <v>1654</v>
      </c>
      <c r="B1656">
        <v>25</v>
      </c>
      <c r="C1656" t="s">
        <v>755</v>
      </c>
      <c r="D1656" t="s">
        <v>461</v>
      </c>
      <c r="E1656" t="s">
        <v>513</v>
      </c>
      <c r="F1656">
        <v>5.5675000000000002E-2</v>
      </c>
      <c r="G1656">
        <v>4319.1989999999996</v>
      </c>
      <c r="H1656">
        <v>2142.1680000000001</v>
      </c>
      <c r="I1656">
        <v>198.78072399999999</v>
      </c>
      <c r="J1656">
        <v>0</v>
      </c>
      <c r="K1656">
        <v>8.0354810000000008</v>
      </c>
      <c r="L1656">
        <v>0.65834000000000004</v>
      </c>
      <c r="M1656">
        <v>199.982158</v>
      </c>
      <c r="N1656">
        <v>-206.77160799999999</v>
      </c>
      <c r="O1656">
        <v>-0.76367499999999999</v>
      </c>
      <c r="P1656">
        <v>184.689941</v>
      </c>
      <c r="Q1656">
        <v>-187.655869</v>
      </c>
      <c r="R1656">
        <v>2.993503</v>
      </c>
      <c r="S1656">
        <v>2447.9856249999998</v>
      </c>
      <c r="T1656">
        <v>2.2298279999999999</v>
      </c>
    </row>
    <row r="1657" spans="1:20" x14ac:dyDescent="0.25">
      <c r="A1657">
        <v>1655</v>
      </c>
      <c r="B1657">
        <v>24</v>
      </c>
      <c r="C1657" t="s">
        <v>756</v>
      </c>
      <c r="D1657" t="s">
        <v>462</v>
      </c>
      <c r="E1657" t="s">
        <v>513</v>
      </c>
      <c r="F1657">
        <v>2.9902999999999999E-2</v>
      </c>
      <c r="G1657">
        <v>21323.383000000002</v>
      </c>
      <c r="H1657">
        <v>468.48200000000003</v>
      </c>
      <c r="I1657">
        <v>50</v>
      </c>
      <c r="J1657">
        <v>1</v>
      </c>
      <c r="K1657">
        <v>8.0863820000000004</v>
      </c>
      <c r="L1657">
        <v>0.43018800000000001</v>
      </c>
      <c r="M1657">
        <v>183.980581</v>
      </c>
      <c r="N1657">
        <v>-187.60813899999999</v>
      </c>
      <c r="O1657">
        <v>3.0418799999999999</v>
      </c>
      <c r="P1657">
        <v>183.96560700000001</v>
      </c>
      <c r="Q1657">
        <v>-187.599152</v>
      </c>
      <c r="R1657">
        <v>3.0410620000000002</v>
      </c>
      <c r="S1657">
        <v>1.7464280000000001</v>
      </c>
      <c r="T1657">
        <v>8.1800000000000004E-4</v>
      </c>
    </row>
    <row r="1658" spans="1:20" x14ac:dyDescent="0.25">
      <c r="A1658">
        <v>1656</v>
      </c>
      <c r="B1658">
        <v>23</v>
      </c>
      <c r="C1658" t="s">
        <v>463</v>
      </c>
      <c r="D1658" t="s">
        <v>463</v>
      </c>
      <c r="E1658" t="s">
        <v>80</v>
      </c>
      <c r="F1658">
        <v>3.5865000000000001E-2</v>
      </c>
      <c r="G1658">
        <v>1306.203</v>
      </c>
      <c r="H1658">
        <v>353.35</v>
      </c>
      <c r="I1658">
        <v>24.842088</v>
      </c>
      <c r="J1658">
        <v>0</v>
      </c>
      <c r="K1658">
        <v>8.0939949999999996</v>
      </c>
      <c r="L1658">
        <v>0.39483299999999999</v>
      </c>
      <c r="M1658">
        <v>183.223052</v>
      </c>
      <c r="N1658">
        <v>-187.56460300000001</v>
      </c>
      <c r="O1658">
        <v>3.0771540000000002</v>
      </c>
      <c r="P1658">
        <v>183.237808</v>
      </c>
      <c r="Q1658">
        <v>-187.56390400000001</v>
      </c>
      <c r="R1658">
        <v>3.0779179999999999</v>
      </c>
      <c r="S1658">
        <v>1.477295</v>
      </c>
      <c r="T1658">
        <v>7.6400000000000003E-4</v>
      </c>
    </row>
    <row r="1659" spans="1:20" x14ac:dyDescent="0.25">
      <c r="A1659">
        <v>1657</v>
      </c>
      <c r="B1659">
        <v>23</v>
      </c>
      <c r="C1659" t="s">
        <v>463</v>
      </c>
      <c r="D1659" t="s">
        <v>463</v>
      </c>
      <c r="E1659" t="s">
        <v>80</v>
      </c>
      <c r="F1659">
        <v>3.5111000000000003E-2</v>
      </c>
      <c r="G1659">
        <v>1401.62</v>
      </c>
      <c r="H1659">
        <v>450.22199999999998</v>
      </c>
      <c r="I1659">
        <v>20.9192</v>
      </c>
      <c r="J1659">
        <v>0</v>
      </c>
      <c r="K1659">
        <v>8.0837850000000007</v>
      </c>
      <c r="L1659">
        <v>0.19479399999999999</v>
      </c>
      <c r="M1659">
        <v>182.50696099999999</v>
      </c>
      <c r="N1659">
        <v>-187.538162</v>
      </c>
      <c r="O1659">
        <v>3.102678</v>
      </c>
      <c r="P1659">
        <v>182.50985700000001</v>
      </c>
      <c r="Q1659">
        <v>-187.54367099999999</v>
      </c>
      <c r="R1659">
        <v>3.1031439999999999</v>
      </c>
      <c r="S1659">
        <v>0.62232799999999999</v>
      </c>
      <c r="T1659">
        <v>4.66E-4</v>
      </c>
    </row>
    <row r="1660" spans="1:20" x14ac:dyDescent="0.25">
      <c r="A1660">
        <v>1658</v>
      </c>
      <c r="B1660">
        <v>21</v>
      </c>
      <c r="C1660" t="s">
        <v>464</v>
      </c>
      <c r="D1660" t="s">
        <v>464</v>
      </c>
      <c r="E1660" t="s">
        <v>80</v>
      </c>
      <c r="F1660">
        <v>3.6533000000000003E-2</v>
      </c>
      <c r="G1660">
        <v>1182.885</v>
      </c>
      <c r="H1660">
        <v>312.05200000000002</v>
      </c>
      <c r="I1660">
        <v>22.985901999999999</v>
      </c>
      <c r="J1660">
        <v>0</v>
      </c>
      <c r="K1660">
        <v>8.0550680000000003</v>
      </c>
      <c r="L1660">
        <v>0.101935</v>
      </c>
      <c r="M1660">
        <v>181.54715400000001</v>
      </c>
      <c r="N1660">
        <v>-187.51385999999999</v>
      </c>
      <c r="O1660">
        <v>3.125019</v>
      </c>
      <c r="P1660">
        <v>181.54191599999999</v>
      </c>
      <c r="Q1660">
        <v>-187.53254699999999</v>
      </c>
      <c r="R1660">
        <v>3.1258979999999998</v>
      </c>
      <c r="S1660">
        <v>1.9407160000000001</v>
      </c>
      <c r="T1660">
        <v>8.7900000000000001E-4</v>
      </c>
    </row>
    <row r="1661" spans="1:20" x14ac:dyDescent="0.25">
      <c r="A1661">
        <v>1659</v>
      </c>
      <c r="B1661">
        <v>20</v>
      </c>
      <c r="C1661" t="s">
        <v>566</v>
      </c>
      <c r="D1661" t="s">
        <v>566</v>
      </c>
      <c r="E1661" t="s">
        <v>80</v>
      </c>
      <c r="F1661">
        <v>2.9337999999999999E-2</v>
      </c>
      <c r="G1661">
        <v>1236.7080000000001</v>
      </c>
      <c r="H1661">
        <v>292.839</v>
      </c>
      <c r="I1661">
        <v>16.806432999999998</v>
      </c>
      <c r="J1661">
        <v>0</v>
      </c>
      <c r="K1661">
        <v>8.0446259999999992</v>
      </c>
      <c r="L1661">
        <v>0.15548000000000001</v>
      </c>
      <c r="M1661">
        <v>180.82298399999999</v>
      </c>
      <c r="N1661">
        <v>-187.52353500000001</v>
      </c>
      <c r="O1661">
        <v>3.1373859999999998</v>
      </c>
      <c r="P1661">
        <v>180.81758099999999</v>
      </c>
      <c r="Q1661">
        <v>-187.53233299999999</v>
      </c>
      <c r="R1661">
        <v>3.1375890000000002</v>
      </c>
      <c r="S1661">
        <v>1.032437</v>
      </c>
      <c r="T1661">
        <v>2.03E-4</v>
      </c>
    </row>
    <row r="1662" spans="1:20" x14ac:dyDescent="0.25">
      <c r="A1662">
        <v>1660</v>
      </c>
      <c r="B1662">
        <v>19</v>
      </c>
      <c r="C1662" t="s">
        <v>465</v>
      </c>
      <c r="D1662" t="s">
        <v>465</v>
      </c>
      <c r="E1662" t="s">
        <v>80</v>
      </c>
      <c r="F1662">
        <v>3.2342999999999997E-2</v>
      </c>
      <c r="G1662">
        <v>1057.28</v>
      </c>
      <c r="H1662">
        <v>475.08199999999999</v>
      </c>
      <c r="I1662">
        <v>14.730536000000001</v>
      </c>
      <c r="J1662">
        <v>0</v>
      </c>
      <c r="K1662">
        <v>8.0507120000000008</v>
      </c>
      <c r="L1662">
        <v>2.5447000000000001E-2</v>
      </c>
      <c r="M1662">
        <v>180.09357299999999</v>
      </c>
      <c r="N1662">
        <v>-187.53667100000001</v>
      </c>
      <c r="O1662">
        <v>-3.1382409999999998</v>
      </c>
      <c r="P1662">
        <v>180.093323</v>
      </c>
      <c r="Q1662">
        <v>-187.537262</v>
      </c>
      <c r="R1662">
        <v>-3.1382249999999998</v>
      </c>
      <c r="S1662">
        <v>6.4131999999999995E-2</v>
      </c>
      <c r="T1662">
        <v>1.5999999999999999E-5</v>
      </c>
    </row>
    <row r="1663" spans="1:20" x14ac:dyDescent="0.25">
      <c r="A1663">
        <v>1661</v>
      </c>
      <c r="B1663">
        <v>18</v>
      </c>
      <c r="C1663" t="s">
        <v>757</v>
      </c>
      <c r="D1663" t="s">
        <v>757</v>
      </c>
      <c r="E1663" t="s">
        <v>80</v>
      </c>
      <c r="F1663">
        <v>7.1430999999999994E-2</v>
      </c>
      <c r="G1663">
        <v>1141.0719999999999</v>
      </c>
      <c r="H1663">
        <v>354.13</v>
      </c>
      <c r="I1663">
        <v>13.182141</v>
      </c>
      <c r="J1663">
        <v>0</v>
      </c>
      <c r="K1663">
        <v>8.061401</v>
      </c>
      <c r="L1663">
        <v>7.3032E-2</v>
      </c>
      <c r="M1663">
        <v>179.37010000000001</v>
      </c>
      <c r="N1663">
        <v>-187.540963</v>
      </c>
      <c r="O1663">
        <v>-3.134185</v>
      </c>
      <c r="P1663">
        <v>179.36823999999999</v>
      </c>
      <c r="Q1663">
        <v>-187.54286200000001</v>
      </c>
      <c r="R1663">
        <v>-3.1341779999999999</v>
      </c>
      <c r="S1663">
        <v>0.26577200000000001</v>
      </c>
      <c r="T1663">
        <v>6.9999999999999999E-6</v>
      </c>
    </row>
    <row r="1664" spans="1:20" x14ac:dyDescent="0.25">
      <c r="A1664">
        <v>1662</v>
      </c>
      <c r="B1664">
        <v>13</v>
      </c>
      <c r="C1664" t="s">
        <v>466</v>
      </c>
      <c r="D1664" t="s">
        <v>466</v>
      </c>
      <c r="E1664" t="s">
        <v>80</v>
      </c>
      <c r="F1664">
        <v>3.7090999999999999E-2</v>
      </c>
      <c r="G1664">
        <v>1106.0150000000001</v>
      </c>
      <c r="H1664">
        <v>333.47699999999998</v>
      </c>
      <c r="I1664">
        <v>12.198677</v>
      </c>
      <c r="J1664">
        <v>0</v>
      </c>
      <c r="K1664">
        <v>8.0722880000000004</v>
      </c>
      <c r="L1664">
        <v>5.62E-2</v>
      </c>
      <c r="M1664">
        <v>178.41806500000001</v>
      </c>
      <c r="N1664">
        <v>-187.52445299999999</v>
      </c>
      <c r="O1664">
        <v>-3.1340840000000001</v>
      </c>
      <c r="P1664">
        <v>178.40007</v>
      </c>
      <c r="Q1664">
        <v>-187.551163</v>
      </c>
      <c r="R1664">
        <v>-3.132644</v>
      </c>
      <c r="S1664">
        <v>3.2205970000000002</v>
      </c>
      <c r="T1664">
        <v>1.441E-3</v>
      </c>
    </row>
    <row r="1665" spans="1:20" x14ac:dyDescent="0.25">
      <c r="A1665">
        <v>1663</v>
      </c>
      <c r="B1665">
        <v>11</v>
      </c>
      <c r="C1665" t="s">
        <v>758</v>
      </c>
      <c r="D1665" t="s">
        <v>758</v>
      </c>
      <c r="E1665" t="s">
        <v>80</v>
      </c>
      <c r="F1665">
        <v>3.9248999999999999E-2</v>
      </c>
      <c r="G1665">
        <v>1600.175</v>
      </c>
      <c r="H1665">
        <v>523.91300000000001</v>
      </c>
      <c r="I1665">
        <v>8.3372930000000007</v>
      </c>
      <c r="J1665">
        <v>0</v>
      </c>
      <c r="K1665">
        <v>8.0727150000000005</v>
      </c>
      <c r="L1665">
        <v>-4.6884000000000002E-2</v>
      </c>
      <c r="M1665">
        <v>177.689753</v>
      </c>
      <c r="N1665">
        <v>-187.52952099999999</v>
      </c>
      <c r="O1665">
        <v>-3.133575</v>
      </c>
      <c r="P1665">
        <v>177.67356899999999</v>
      </c>
      <c r="Q1665">
        <v>-187.557861</v>
      </c>
      <c r="R1665">
        <v>-3.132749</v>
      </c>
      <c r="S1665">
        <v>3.263595</v>
      </c>
      <c r="T1665">
        <v>8.2700000000000004E-4</v>
      </c>
    </row>
    <row r="1666" spans="1:20" x14ac:dyDescent="0.25">
      <c r="A1666">
        <v>1664</v>
      </c>
      <c r="B1666">
        <v>5</v>
      </c>
      <c r="C1666" t="s">
        <v>210</v>
      </c>
      <c r="D1666" t="s">
        <v>210</v>
      </c>
      <c r="E1666" t="s">
        <v>80</v>
      </c>
      <c r="F1666">
        <v>3.0131999999999999E-2</v>
      </c>
      <c r="G1666">
        <v>358.46899999999999</v>
      </c>
      <c r="H1666">
        <v>285.34800000000001</v>
      </c>
      <c r="I1666">
        <v>4.216361</v>
      </c>
      <c r="J1666">
        <v>0</v>
      </c>
      <c r="K1666">
        <v>8.0683430000000005</v>
      </c>
      <c r="L1666">
        <v>5.1068000000000002E-2</v>
      </c>
      <c r="M1666">
        <v>176.94546299999999</v>
      </c>
      <c r="N1666">
        <v>-187.56645900000001</v>
      </c>
      <c r="O1666">
        <v>-3.131907</v>
      </c>
      <c r="P1666">
        <v>176.94726600000001</v>
      </c>
      <c r="Q1666">
        <v>-187.56445299999999</v>
      </c>
      <c r="R1666">
        <v>-3.132072</v>
      </c>
      <c r="S1666">
        <v>0.26974399999999998</v>
      </c>
      <c r="T1666">
        <v>1.65E-4</v>
      </c>
    </row>
    <row r="1667" spans="1:20" x14ac:dyDescent="0.25">
      <c r="A1667">
        <v>1665</v>
      </c>
      <c r="B1667">
        <v>5</v>
      </c>
      <c r="C1667" t="s">
        <v>210</v>
      </c>
      <c r="D1667" t="s">
        <v>210</v>
      </c>
      <c r="E1667" t="s">
        <v>80</v>
      </c>
      <c r="F1667">
        <v>1.0747E-2</v>
      </c>
      <c r="G1667">
        <v>323.56099999999998</v>
      </c>
      <c r="H1667">
        <v>266.91399999999999</v>
      </c>
      <c r="I1667">
        <v>4.5967560000000001</v>
      </c>
      <c r="J1667">
        <v>0</v>
      </c>
      <c r="K1667">
        <v>8.0622609999999995</v>
      </c>
      <c r="L1667">
        <v>5.0408000000000001E-2</v>
      </c>
      <c r="M1667">
        <v>176.01391899999999</v>
      </c>
      <c r="N1667">
        <v>-187.54555099999999</v>
      </c>
      <c r="O1667">
        <v>-3.1295760000000001</v>
      </c>
      <c r="P1667">
        <v>175.97950700000001</v>
      </c>
      <c r="Q1667">
        <v>-187.57354699999999</v>
      </c>
      <c r="R1667">
        <v>-3.131945</v>
      </c>
      <c r="S1667">
        <v>4.4361819999999996</v>
      </c>
      <c r="T1667">
        <v>2.369E-3</v>
      </c>
    </row>
    <row r="1668" spans="1:20" x14ac:dyDescent="0.25">
      <c r="A1668">
        <v>1666</v>
      </c>
      <c r="B1668">
        <v>5</v>
      </c>
      <c r="C1668" t="s">
        <v>210</v>
      </c>
      <c r="D1668" t="s">
        <v>210</v>
      </c>
      <c r="E1668" t="s">
        <v>80</v>
      </c>
      <c r="F1668">
        <v>8.7180000000000001E-3</v>
      </c>
      <c r="G1668">
        <v>348.37599999999998</v>
      </c>
      <c r="H1668">
        <v>265.51</v>
      </c>
      <c r="I1668">
        <v>4.0102149999999996</v>
      </c>
      <c r="J1668">
        <v>0</v>
      </c>
      <c r="K1668">
        <v>8.0608470000000008</v>
      </c>
      <c r="L1668">
        <v>-4.8517999999999999E-2</v>
      </c>
      <c r="M1668">
        <v>175.25618800000001</v>
      </c>
      <c r="N1668">
        <v>-187.578092</v>
      </c>
      <c r="O1668">
        <v>-3.1335069999999998</v>
      </c>
      <c r="P1668">
        <v>175.25404399999999</v>
      </c>
      <c r="Q1668">
        <v>-187.58058199999999</v>
      </c>
      <c r="R1668">
        <v>-3.1323569999999998</v>
      </c>
      <c r="S1668">
        <v>0.32855299999999998</v>
      </c>
      <c r="T1668">
        <v>1.15E-3</v>
      </c>
    </row>
    <row r="1669" spans="1:20" x14ac:dyDescent="0.25">
      <c r="A1669">
        <v>1667</v>
      </c>
      <c r="B1669">
        <v>6</v>
      </c>
      <c r="C1669" t="s">
        <v>467</v>
      </c>
      <c r="D1669" t="s">
        <v>467</v>
      </c>
      <c r="E1669" t="s">
        <v>80</v>
      </c>
      <c r="F1669">
        <v>2.1985000000000001E-2</v>
      </c>
      <c r="G1669">
        <v>910.84699999999998</v>
      </c>
      <c r="H1669">
        <v>767.65099999999995</v>
      </c>
      <c r="I1669">
        <v>4.0772700000000004</v>
      </c>
      <c r="J1669">
        <v>0</v>
      </c>
      <c r="K1669">
        <v>8.0620279999999998</v>
      </c>
      <c r="L1669">
        <v>3.6249000000000003E-2</v>
      </c>
      <c r="M1669">
        <v>174.52901</v>
      </c>
      <c r="N1669">
        <v>-187.58328</v>
      </c>
      <c r="O1669">
        <v>-3.1340710000000001</v>
      </c>
      <c r="P1669">
        <v>174.528549</v>
      </c>
      <c r="Q1669">
        <v>-187.58663899999999</v>
      </c>
      <c r="R1669">
        <v>-3.1324399999999999</v>
      </c>
      <c r="S1669">
        <v>0.33907199999999998</v>
      </c>
      <c r="T1669">
        <v>1.6310000000000001E-3</v>
      </c>
    </row>
    <row r="1670" spans="1:20" x14ac:dyDescent="0.25">
      <c r="A1670">
        <v>1668</v>
      </c>
      <c r="B1670">
        <v>5</v>
      </c>
      <c r="C1670" t="s">
        <v>468</v>
      </c>
      <c r="D1670" t="s">
        <v>468</v>
      </c>
      <c r="E1670" t="s">
        <v>80</v>
      </c>
      <c r="F1670">
        <v>1.9033000000000001E-2</v>
      </c>
      <c r="G1670">
        <v>376.21899999999999</v>
      </c>
      <c r="H1670">
        <v>315.69299999999998</v>
      </c>
      <c r="I1670">
        <v>3.8925109999999998</v>
      </c>
      <c r="J1670">
        <v>0</v>
      </c>
      <c r="K1670">
        <v>8.0643209999999996</v>
      </c>
      <c r="L1670">
        <v>-6.3666E-2</v>
      </c>
      <c r="M1670">
        <v>173.79232200000001</v>
      </c>
      <c r="N1670">
        <v>-187.60135099999999</v>
      </c>
      <c r="O1670">
        <v>-3.1351640000000001</v>
      </c>
      <c r="P1670">
        <v>173.802841</v>
      </c>
      <c r="Q1670">
        <v>-187.59172100000001</v>
      </c>
      <c r="R1670">
        <v>-3.1342279999999998</v>
      </c>
      <c r="S1670">
        <v>1.426204</v>
      </c>
      <c r="T1670">
        <v>9.3599999999999998E-4</v>
      </c>
    </row>
    <row r="1671" spans="1:20" x14ac:dyDescent="0.25">
      <c r="A1671">
        <v>1669</v>
      </c>
      <c r="B1671">
        <v>5</v>
      </c>
      <c r="C1671" t="s">
        <v>468</v>
      </c>
      <c r="D1671" t="s">
        <v>468</v>
      </c>
      <c r="E1671" t="s">
        <v>80</v>
      </c>
      <c r="F1671">
        <v>1.3313999999999999E-2</v>
      </c>
      <c r="G1671">
        <v>323.53300000000002</v>
      </c>
      <c r="H1671">
        <v>270.11399999999998</v>
      </c>
      <c r="I1671">
        <v>4.5144840000000004</v>
      </c>
      <c r="J1671">
        <v>0</v>
      </c>
      <c r="K1671">
        <v>8.0664359999999995</v>
      </c>
      <c r="L1671">
        <v>-5.9683E-2</v>
      </c>
      <c r="M1671">
        <v>172.823543</v>
      </c>
      <c r="N1671">
        <v>-187.607428</v>
      </c>
      <c r="O1671">
        <v>-3.1357789999999999</v>
      </c>
      <c r="P1671">
        <v>172.83496099999999</v>
      </c>
      <c r="Q1671">
        <v>-187.59724399999999</v>
      </c>
      <c r="R1671">
        <v>-3.1356950000000001</v>
      </c>
      <c r="S1671">
        <v>1.5299050000000001</v>
      </c>
      <c r="T1671">
        <v>8.3999999999999995E-5</v>
      </c>
    </row>
    <row r="1672" spans="1:20" x14ac:dyDescent="0.25">
      <c r="A1672">
        <v>1670</v>
      </c>
      <c r="B1672">
        <v>5</v>
      </c>
      <c r="C1672" t="s">
        <v>468</v>
      </c>
      <c r="D1672" t="s">
        <v>468</v>
      </c>
      <c r="E1672" t="s">
        <v>80</v>
      </c>
      <c r="F1672">
        <v>1.0078E-2</v>
      </c>
      <c r="G1672">
        <v>354.06099999999998</v>
      </c>
      <c r="H1672">
        <v>270.09699999999998</v>
      </c>
      <c r="I1672">
        <v>3.5608179999999998</v>
      </c>
      <c r="J1672">
        <v>0</v>
      </c>
      <c r="K1672">
        <v>8.0664440000000006</v>
      </c>
      <c r="L1672">
        <v>4.2035999999999997E-2</v>
      </c>
      <c r="M1672">
        <v>172.11696599999999</v>
      </c>
      <c r="N1672">
        <v>-187.59472400000001</v>
      </c>
      <c r="O1672">
        <v>-3.136066</v>
      </c>
      <c r="P1672">
        <v>172.10897800000001</v>
      </c>
      <c r="Q1672">
        <v>-187.600739</v>
      </c>
      <c r="R1672">
        <v>-3.1359729999999999</v>
      </c>
      <c r="S1672">
        <v>0.99988600000000005</v>
      </c>
      <c r="T1672">
        <v>9.2E-5</v>
      </c>
    </row>
    <row r="1673" spans="1:20" x14ac:dyDescent="0.25">
      <c r="A1673">
        <v>1671</v>
      </c>
      <c r="B1673">
        <v>4</v>
      </c>
      <c r="C1673" t="s">
        <v>759</v>
      </c>
      <c r="D1673" t="s">
        <v>759</v>
      </c>
      <c r="E1673" t="s">
        <v>80</v>
      </c>
      <c r="F1673">
        <v>9.6589999999999992E-3</v>
      </c>
      <c r="G1673">
        <v>383.94499999999999</v>
      </c>
      <c r="H1673">
        <v>383.21199999999999</v>
      </c>
      <c r="I1673">
        <v>2.8078829999999999</v>
      </c>
      <c r="J1673">
        <v>0</v>
      </c>
      <c r="K1673">
        <v>8.0653600000000001</v>
      </c>
      <c r="L1673">
        <v>-5.4682000000000001E-2</v>
      </c>
      <c r="M1673">
        <v>171.390896</v>
      </c>
      <c r="N1673">
        <v>-187.60752299999999</v>
      </c>
      <c r="O1673">
        <v>-3.1343679999999998</v>
      </c>
      <c r="P1673">
        <v>171.383026</v>
      </c>
      <c r="Q1673">
        <v>-187.60423299999999</v>
      </c>
      <c r="R1673">
        <v>-3.1370170000000002</v>
      </c>
      <c r="S1673">
        <v>0.85299999999999998</v>
      </c>
      <c r="T1673">
        <v>2.6489999999999999E-3</v>
      </c>
    </row>
    <row r="1674" spans="1:20" x14ac:dyDescent="0.25">
      <c r="A1674">
        <v>1672</v>
      </c>
      <c r="B1674">
        <v>5</v>
      </c>
      <c r="C1674" t="s">
        <v>136</v>
      </c>
      <c r="D1674" t="s">
        <v>136</v>
      </c>
      <c r="E1674" t="s">
        <v>80</v>
      </c>
      <c r="F1674">
        <v>1.5185000000000001E-2</v>
      </c>
      <c r="G1674">
        <v>345.22300000000001</v>
      </c>
      <c r="H1674">
        <v>355.00099999999998</v>
      </c>
      <c r="I1674">
        <v>3.4109699999999998</v>
      </c>
      <c r="J1674">
        <v>0</v>
      </c>
      <c r="K1674">
        <v>8.0643840000000004</v>
      </c>
      <c r="L1674">
        <v>4.6096999999999999E-2</v>
      </c>
      <c r="M1674">
        <v>170.65738200000001</v>
      </c>
      <c r="N1674">
        <v>-187.60645700000001</v>
      </c>
      <c r="O1674">
        <v>-3.1370140000000002</v>
      </c>
      <c r="P1674">
        <v>170.65722700000001</v>
      </c>
      <c r="Q1674">
        <v>-187.607224</v>
      </c>
      <c r="R1674">
        <v>-3.1368819999999999</v>
      </c>
      <c r="S1674">
        <v>7.8213000000000005E-2</v>
      </c>
      <c r="T1674">
        <v>1.3200000000000001E-4</v>
      </c>
    </row>
    <row r="1675" spans="1:20" x14ac:dyDescent="0.25">
      <c r="A1675">
        <v>1673</v>
      </c>
      <c r="B1675">
        <v>5</v>
      </c>
      <c r="C1675" t="s">
        <v>136</v>
      </c>
      <c r="D1675" t="s">
        <v>136</v>
      </c>
      <c r="E1675" t="s">
        <v>80</v>
      </c>
      <c r="F1675">
        <v>9.3880000000000005E-3</v>
      </c>
      <c r="G1675">
        <v>512.21400000000006</v>
      </c>
      <c r="H1675">
        <v>395.30599999999998</v>
      </c>
      <c r="I1675">
        <v>4.5690200000000001</v>
      </c>
      <c r="J1675">
        <v>0</v>
      </c>
      <c r="K1675">
        <v>8.0639149999999997</v>
      </c>
      <c r="L1675">
        <v>4.2948E-2</v>
      </c>
      <c r="M1675">
        <v>169.694164</v>
      </c>
      <c r="N1675">
        <v>-187.588943</v>
      </c>
      <c r="O1675">
        <v>-3.136136</v>
      </c>
      <c r="P1675">
        <v>169.68948399999999</v>
      </c>
      <c r="Q1675">
        <v>-187.61108400000001</v>
      </c>
      <c r="R1675">
        <v>-3.137267</v>
      </c>
      <c r="S1675">
        <v>2.2630300000000001</v>
      </c>
      <c r="T1675">
        <v>1.132E-3</v>
      </c>
    </row>
    <row r="1676" spans="1:20" x14ac:dyDescent="0.25">
      <c r="A1676">
        <v>1674</v>
      </c>
      <c r="B1676">
        <v>5</v>
      </c>
      <c r="C1676" t="s">
        <v>136</v>
      </c>
      <c r="D1676" t="s">
        <v>136</v>
      </c>
      <c r="E1676" t="s">
        <v>80</v>
      </c>
      <c r="F1676">
        <v>2.1859E-2</v>
      </c>
      <c r="G1676">
        <v>328.80200000000002</v>
      </c>
      <c r="H1676">
        <v>284.005</v>
      </c>
      <c r="I1676">
        <v>3.817895</v>
      </c>
      <c r="J1676">
        <v>0</v>
      </c>
      <c r="K1676">
        <v>8.0642019999999999</v>
      </c>
      <c r="L1676">
        <v>-5.7234E-2</v>
      </c>
      <c r="M1676">
        <v>168.957885</v>
      </c>
      <c r="N1676">
        <v>-187.605829</v>
      </c>
      <c r="O1676">
        <v>-3.139065</v>
      </c>
      <c r="P1676">
        <v>168.963684</v>
      </c>
      <c r="Q1676">
        <v>-187.61338799999999</v>
      </c>
      <c r="R1676">
        <v>-3.1384569999999998</v>
      </c>
      <c r="S1676">
        <v>0.95277800000000001</v>
      </c>
      <c r="T1676">
        <v>6.0899999999999995E-4</v>
      </c>
    </row>
    <row r="1677" spans="1:20" x14ac:dyDescent="0.25">
      <c r="A1677">
        <v>1675</v>
      </c>
      <c r="B1677">
        <v>5</v>
      </c>
      <c r="C1677" t="s">
        <v>136</v>
      </c>
      <c r="D1677" t="s">
        <v>136</v>
      </c>
      <c r="E1677" t="s">
        <v>80</v>
      </c>
      <c r="F1677">
        <v>7.2090000000000001E-3</v>
      </c>
      <c r="G1677">
        <v>376.19400000000002</v>
      </c>
      <c r="H1677">
        <v>299.03500000000003</v>
      </c>
      <c r="I1677">
        <v>3.34477</v>
      </c>
      <c r="J1677">
        <v>0</v>
      </c>
      <c r="K1677">
        <v>8.0648140000000001</v>
      </c>
      <c r="L1677">
        <v>4.2763000000000002E-2</v>
      </c>
      <c r="M1677">
        <v>168.24471299999999</v>
      </c>
      <c r="N1677">
        <v>-187.58977200000001</v>
      </c>
      <c r="O1677">
        <v>-3.1398280000000001</v>
      </c>
      <c r="P1677">
        <v>168.23788500000001</v>
      </c>
      <c r="Q1677">
        <v>-187.61496</v>
      </c>
      <c r="R1677">
        <v>-3.1386080000000001</v>
      </c>
      <c r="S1677">
        <v>2.6097100000000002</v>
      </c>
      <c r="T1677">
        <v>1.2199999999999999E-3</v>
      </c>
    </row>
    <row r="1678" spans="1:20" x14ac:dyDescent="0.25">
      <c r="A1678">
        <v>1676</v>
      </c>
      <c r="B1678">
        <v>5</v>
      </c>
      <c r="C1678" t="s">
        <v>136</v>
      </c>
      <c r="D1678" t="s">
        <v>136</v>
      </c>
      <c r="E1678" t="s">
        <v>80</v>
      </c>
      <c r="F1678">
        <v>5.7921E-2</v>
      </c>
      <c r="G1678">
        <v>594.22299999999996</v>
      </c>
      <c r="H1678">
        <v>343.91</v>
      </c>
      <c r="I1678">
        <v>4.3884109999999996</v>
      </c>
      <c r="J1678">
        <v>0</v>
      </c>
      <c r="K1678">
        <v>8.0651869999999999</v>
      </c>
      <c r="L1678">
        <v>4.5551000000000001E-2</v>
      </c>
      <c r="M1678">
        <v>167.32073800000001</v>
      </c>
      <c r="N1678">
        <v>-187.551253</v>
      </c>
      <c r="O1678">
        <v>-3.1410930000000001</v>
      </c>
      <c r="P1678">
        <v>167.27015700000001</v>
      </c>
      <c r="Q1678">
        <v>-187.61686700000001</v>
      </c>
      <c r="R1678">
        <v>-3.1392139999999999</v>
      </c>
      <c r="S1678">
        <v>8.2846919999999997</v>
      </c>
      <c r="T1678">
        <v>1.879E-3</v>
      </c>
    </row>
    <row r="1679" spans="1:20" x14ac:dyDescent="0.25">
      <c r="A1679">
        <v>1677</v>
      </c>
      <c r="B1679">
        <v>5</v>
      </c>
      <c r="C1679" t="s">
        <v>136</v>
      </c>
      <c r="D1679" t="s">
        <v>136</v>
      </c>
      <c r="E1679" t="s">
        <v>80</v>
      </c>
      <c r="F1679">
        <v>1.8580000000000001E-3</v>
      </c>
      <c r="G1679">
        <v>341.995</v>
      </c>
      <c r="H1679">
        <v>261.41300000000001</v>
      </c>
      <c r="I1679">
        <v>3.8388270000000002</v>
      </c>
      <c r="J1679">
        <v>0</v>
      </c>
      <c r="K1679">
        <v>8.0650729999999999</v>
      </c>
      <c r="L1679">
        <v>-5.2415999999999997E-2</v>
      </c>
      <c r="M1679">
        <v>166.56683000000001</v>
      </c>
      <c r="N1679">
        <v>-187.601471</v>
      </c>
      <c r="O1679">
        <v>-3.1393040000000001</v>
      </c>
      <c r="P1679">
        <v>166.54435699999999</v>
      </c>
      <c r="Q1679">
        <v>-187.61827099999999</v>
      </c>
      <c r="R1679">
        <v>-3.1400100000000002</v>
      </c>
      <c r="S1679">
        <v>2.805809</v>
      </c>
      <c r="T1679">
        <v>7.0500000000000001E-4</v>
      </c>
    </row>
    <row r="1680" spans="1:20" x14ac:dyDescent="0.25">
      <c r="A1680">
        <v>1678</v>
      </c>
      <c r="B1680">
        <v>5</v>
      </c>
      <c r="C1680" t="s">
        <v>136</v>
      </c>
      <c r="D1680" t="s">
        <v>136</v>
      </c>
      <c r="E1680" t="s">
        <v>80</v>
      </c>
      <c r="F1680">
        <v>6.4915E-2</v>
      </c>
      <c r="G1680">
        <v>596.66</v>
      </c>
      <c r="H1680">
        <v>371.88799999999998</v>
      </c>
      <c r="I1680">
        <v>3.507403</v>
      </c>
      <c r="J1680">
        <v>0</v>
      </c>
      <c r="K1680">
        <v>8.0648710000000001</v>
      </c>
      <c r="L1680">
        <v>4.7735E-2</v>
      </c>
      <c r="M1680">
        <v>165.83021400000001</v>
      </c>
      <c r="N1680">
        <v>-187.60540900000001</v>
      </c>
      <c r="O1680">
        <v>-3.1400920000000001</v>
      </c>
      <c r="P1680">
        <v>165.818558</v>
      </c>
      <c r="Q1680">
        <v>-187.61923200000001</v>
      </c>
      <c r="R1680">
        <v>-3.1397400000000002</v>
      </c>
      <c r="S1680">
        <v>1.8081959999999999</v>
      </c>
      <c r="T1680">
        <v>3.5100000000000002E-4</v>
      </c>
    </row>
    <row r="1681" spans="1:20" x14ac:dyDescent="0.25">
      <c r="A1681">
        <v>1679</v>
      </c>
      <c r="B1681">
        <v>4</v>
      </c>
      <c r="C1681" t="s">
        <v>137</v>
      </c>
      <c r="D1681" t="s">
        <v>137</v>
      </c>
      <c r="E1681" t="s">
        <v>80</v>
      </c>
      <c r="F1681">
        <v>6.45E-3</v>
      </c>
      <c r="G1681">
        <v>340.435</v>
      </c>
      <c r="H1681">
        <v>372.55</v>
      </c>
      <c r="I1681">
        <v>3.8298199999999998</v>
      </c>
      <c r="J1681">
        <v>0</v>
      </c>
      <c r="K1681">
        <v>8.0646140000000006</v>
      </c>
      <c r="L1681">
        <v>4.6136999999999997E-2</v>
      </c>
      <c r="M1681">
        <v>164.87380999999999</v>
      </c>
      <c r="N1681">
        <v>-187.616938</v>
      </c>
      <c r="O1681">
        <v>-3.1413989999999998</v>
      </c>
      <c r="P1681">
        <v>164.85081500000001</v>
      </c>
      <c r="Q1681">
        <v>-187.620544</v>
      </c>
      <c r="R1681">
        <v>-3.1399710000000001</v>
      </c>
      <c r="S1681">
        <v>2.3275920000000001</v>
      </c>
      <c r="T1681">
        <v>1.428E-3</v>
      </c>
    </row>
    <row r="1682" spans="1:20" x14ac:dyDescent="0.25">
      <c r="A1682">
        <v>1680</v>
      </c>
      <c r="B1682">
        <v>4</v>
      </c>
      <c r="C1682" t="s">
        <v>137</v>
      </c>
      <c r="D1682" t="s">
        <v>137</v>
      </c>
      <c r="E1682" t="s">
        <v>80</v>
      </c>
      <c r="F1682">
        <v>1.6410000000000001E-3</v>
      </c>
      <c r="G1682">
        <v>494.11599999999999</v>
      </c>
      <c r="H1682">
        <v>324.20800000000003</v>
      </c>
      <c r="I1682">
        <v>3.0175339999999999</v>
      </c>
      <c r="J1682">
        <v>0</v>
      </c>
      <c r="K1682">
        <v>8.0645699999999998</v>
      </c>
      <c r="L1682">
        <v>-5.3025000000000003E-2</v>
      </c>
      <c r="M1682">
        <v>164.12987000000001</v>
      </c>
      <c r="N1682">
        <v>-187.61597599999999</v>
      </c>
      <c r="O1682">
        <v>-3.1408299999999998</v>
      </c>
      <c r="P1682">
        <v>164.12501499999999</v>
      </c>
      <c r="Q1682">
        <v>-187.62132299999999</v>
      </c>
      <c r="R1682">
        <v>-3.1407799999999999</v>
      </c>
      <c r="S1682">
        <v>0.72215300000000004</v>
      </c>
      <c r="T1682">
        <v>4.8999999999999998E-5</v>
      </c>
    </row>
    <row r="1683" spans="1:20" x14ac:dyDescent="0.25">
      <c r="A1683">
        <v>1681</v>
      </c>
      <c r="B1683">
        <v>4</v>
      </c>
      <c r="C1683" t="s">
        <v>137</v>
      </c>
      <c r="D1683" t="s">
        <v>137</v>
      </c>
      <c r="E1683" t="s">
        <v>80</v>
      </c>
      <c r="F1683">
        <v>2.7587E-2</v>
      </c>
      <c r="G1683">
        <v>309.48700000000002</v>
      </c>
      <c r="H1683">
        <v>336.51799999999997</v>
      </c>
      <c r="I1683">
        <v>2.7627660000000001</v>
      </c>
      <c r="J1683">
        <v>0</v>
      </c>
      <c r="K1683">
        <v>8.0646869999999993</v>
      </c>
      <c r="L1683">
        <v>4.6912000000000002E-2</v>
      </c>
      <c r="M1683">
        <v>163.445381</v>
      </c>
      <c r="N1683">
        <v>-187.60199800000001</v>
      </c>
      <c r="O1683">
        <v>-3.1371739999999999</v>
      </c>
      <c r="P1683">
        <v>163.39923099999999</v>
      </c>
      <c r="Q1683">
        <v>-187.621658</v>
      </c>
      <c r="R1683">
        <v>-3.1405400000000001</v>
      </c>
      <c r="S1683">
        <v>5.0163080000000004</v>
      </c>
      <c r="T1683">
        <v>3.3660000000000001E-3</v>
      </c>
    </row>
    <row r="1684" spans="1:20" x14ac:dyDescent="0.25">
      <c r="A1684">
        <v>1682</v>
      </c>
      <c r="B1684">
        <v>4</v>
      </c>
      <c r="C1684" t="s">
        <v>137</v>
      </c>
      <c r="D1684" t="s">
        <v>137</v>
      </c>
      <c r="E1684" t="s">
        <v>80</v>
      </c>
      <c r="F1684">
        <v>1.0517E-2</v>
      </c>
      <c r="G1684">
        <v>464.91500000000002</v>
      </c>
      <c r="H1684">
        <v>338.673</v>
      </c>
      <c r="I1684">
        <v>4.1776</v>
      </c>
      <c r="J1684">
        <v>0</v>
      </c>
      <c r="K1684">
        <v>8.0648230000000005</v>
      </c>
      <c r="L1684">
        <v>4.7287999999999997E-2</v>
      </c>
      <c r="M1684">
        <v>162.41981000000001</v>
      </c>
      <c r="N1684">
        <v>-187.632015</v>
      </c>
      <c r="O1684">
        <v>-3.1406619999999998</v>
      </c>
      <c r="P1684">
        <v>162.431488</v>
      </c>
      <c r="Q1684">
        <v>-187.622131</v>
      </c>
      <c r="R1684">
        <v>-3.1408010000000002</v>
      </c>
      <c r="S1684">
        <v>1.529895</v>
      </c>
      <c r="T1684">
        <v>1.3899999999999999E-4</v>
      </c>
    </row>
    <row r="1685" spans="1:20" x14ac:dyDescent="0.25">
      <c r="A1685">
        <v>1683</v>
      </c>
      <c r="B1685">
        <v>4</v>
      </c>
      <c r="C1685" t="s">
        <v>137</v>
      </c>
      <c r="D1685" t="s">
        <v>137</v>
      </c>
      <c r="E1685" t="s">
        <v>80</v>
      </c>
      <c r="F1685">
        <v>2.3571999999999999E-2</v>
      </c>
      <c r="G1685">
        <v>426.28500000000003</v>
      </c>
      <c r="H1685">
        <v>379.74299999999999</v>
      </c>
      <c r="I1685">
        <v>2.4743629999999999</v>
      </c>
      <c r="J1685">
        <v>0</v>
      </c>
      <c r="K1685">
        <v>8.0648510000000009</v>
      </c>
      <c r="L1685">
        <v>-5.0560000000000001E-2</v>
      </c>
      <c r="M1685">
        <v>161.77555899999999</v>
      </c>
      <c r="N1685">
        <v>-187.55232799999999</v>
      </c>
      <c r="O1685">
        <v>3.1413470000000001</v>
      </c>
      <c r="P1685">
        <v>161.70568800000001</v>
      </c>
      <c r="Q1685">
        <v>-187.62252799999999</v>
      </c>
      <c r="R1685">
        <v>-3.1414279999999999</v>
      </c>
      <c r="S1685">
        <v>9.9045439999999996</v>
      </c>
      <c r="T1685">
        <v>8.0000000000000007E-5</v>
      </c>
    </row>
    <row r="1686" spans="1:20" x14ac:dyDescent="0.25">
      <c r="A1686">
        <v>1684</v>
      </c>
      <c r="B1686">
        <v>4</v>
      </c>
      <c r="C1686" t="s">
        <v>137</v>
      </c>
      <c r="D1686" t="s">
        <v>137</v>
      </c>
      <c r="E1686" t="s">
        <v>80</v>
      </c>
      <c r="F1686">
        <v>7.378E-3</v>
      </c>
      <c r="G1686">
        <v>393.899</v>
      </c>
      <c r="H1686">
        <v>547.78300000000002</v>
      </c>
      <c r="I1686">
        <v>3.3507549999999999</v>
      </c>
      <c r="J1686">
        <v>0</v>
      </c>
      <c r="K1686">
        <v>8.0528289999999991</v>
      </c>
      <c r="L1686">
        <v>4.8786999999999997E-2</v>
      </c>
      <c r="M1686">
        <v>160.97788</v>
      </c>
      <c r="N1686">
        <v>-187.62198599999999</v>
      </c>
      <c r="O1686">
        <v>-3.141305</v>
      </c>
      <c r="P1686">
        <v>160.98022499999999</v>
      </c>
      <c r="Q1686">
        <v>-187.62257399999999</v>
      </c>
      <c r="R1686">
        <v>-3.141022</v>
      </c>
      <c r="S1686">
        <v>0.24170700000000001</v>
      </c>
      <c r="T1686">
        <v>2.8299999999999999E-4</v>
      </c>
    </row>
    <row r="1687" spans="1:20" x14ac:dyDescent="0.25">
      <c r="A1687">
        <v>1685</v>
      </c>
      <c r="B1687">
        <v>4</v>
      </c>
      <c r="C1687" t="s">
        <v>137</v>
      </c>
      <c r="D1687" t="s">
        <v>137</v>
      </c>
      <c r="E1687" t="s">
        <v>80</v>
      </c>
      <c r="F1687">
        <v>2.2401000000000001E-2</v>
      </c>
      <c r="G1687">
        <v>271.60700000000003</v>
      </c>
      <c r="H1687">
        <v>300.351</v>
      </c>
      <c r="I1687">
        <v>4.1505020000000004</v>
      </c>
      <c r="J1687">
        <v>0</v>
      </c>
      <c r="K1687">
        <v>7.9629620000000001</v>
      </c>
      <c r="L1687">
        <v>5.0876999999999999E-2</v>
      </c>
      <c r="M1687">
        <v>159.97616300000001</v>
      </c>
      <c r="N1687">
        <v>-187.67694800000001</v>
      </c>
      <c r="O1687">
        <v>3.1404200000000002</v>
      </c>
      <c r="P1687">
        <v>160.01882900000001</v>
      </c>
      <c r="Q1687">
        <v>-187.622849</v>
      </c>
      <c r="R1687">
        <v>-3.1410290000000001</v>
      </c>
      <c r="S1687">
        <v>6.8899350000000004</v>
      </c>
      <c r="T1687">
        <v>6.0899999999999995E-4</v>
      </c>
    </row>
    <row r="1688" spans="1:20" x14ac:dyDescent="0.25">
      <c r="A1688">
        <v>1686</v>
      </c>
      <c r="B1688">
        <v>4</v>
      </c>
      <c r="C1688" t="s">
        <v>137</v>
      </c>
      <c r="D1688" t="s">
        <v>137</v>
      </c>
      <c r="E1688" t="s">
        <v>80</v>
      </c>
      <c r="F1688">
        <v>1.9019000000000001E-2</v>
      </c>
      <c r="G1688">
        <v>325.899</v>
      </c>
      <c r="H1688">
        <v>343.113</v>
      </c>
      <c r="I1688">
        <v>2.722156</v>
      </c>
      <c r="J1688">
        <v>0</v>
      </c>
      <c r="K1688">
        <v>7.8452419999999998</v>
      </c>
      <c r="L1688">
        <v>-5.2555999999999999E-2</v>
      </c>
      <c r="M1688">
        <v>159.317679</v>
      </c>
      <c r="N1688">
        <v>-187.623594</v>
      </c>
      <c r="O1688">
        <v>-3.1398799999999998</v>
      </c>
      <c r="P1688">
        <v>159.307861</v>
      </c>
      <c r="Q1688">
        <v>-187.62318400000001</v>
      </c>
      <c r="R1688">
        <v>3.1415820000000001</v>
      </c>
      <c r="S1688">
        <v>0.98258000000000001</v>
      </c>
      <c r="T1688">
        <v>1.7030000000000001E-3</v>
      </c>
    </row>
    <row r="1689" spans="1:20" x14ac:dyDescent="0.25">
      <c r="A1689">
        <v>1687</v>
      </c>
      <c r="B1689">
        <v>5</v>
      </c>
      <c r="C1689" t="s">
        <v>138</v>
      </c>
      <c r="D1689" t="s">
        <v>138</v>
      </c>
      <c r="E1689" t="s">
        <v>80</v>
      </c>
      <c r="F1689">
        <v>2.0670999999999998E-2</v>
      </c>
      <c r="G1689">
        <v>376.48700000000002</v>
      </c>
      <c r="H1689">
        <v>275.79599999999999</v>
      </c>
      <c r="I1689">
        <v>3.9404970000000001</v>
      </c>
      <c r="J1689">
        <v>0</v>
      </c>
      <c r="K1689">
        <v>7.7149619999999999</v>
      </c>
      <c r="L1689">
        <v>5.1139999999999998E-2</v>
      </c>
      <c r="M1689">
        <v>158.61650700000001</v>
      </c>
      <c r="N1689">
        <v>-187.62096500000001</v>
      </c>
      <c r="O1689">
        <v>-3.1395599999999999</v>
      </c>
      <c r="P1689">
        <v>158.60835299999999</v>
      </c>
      <c r="Q1689">
        <v>-187.623062</v>
      </c>
      <c r="R1689">
        <v>-3.1411829999999998</v>
      </c>
      <c r="S1689">
        <v>0.84192800000000001</v>
      </c>
      <c r="T1689">
        <v>1.622E-3</v>
      </c>
    </row>
    <row r="1690" spans="1:20" x14ac:dyDescent="0.25">
      <c r="A1690">
        <v>1688</v>
      </c>
      <c r="B1690">
        <v>5</v>
      </c>
      <c r="C1690" t="s">
        <v>138</v>
      </c>
      <c r="D1690" t="s">
        <v>138</v>
      </c>
      <c r="E1690" t="s">
        <v>80</v>
      </c>
      <c r="F1690">
        <v>1.5394E-2</v>
      </c>
      <c r="G1690">
        <v>527.399</v>
      </c>
      <c r="H1690">
        <v>443.88099999999997</v>
      </c>
      <c r="I1690">
        <v>3.8484240000000001</v>
      </c>
      <c r="J1690">
        <v>0</v>
      </c>
      <c r="K1690">
        <v>7.5975970000000004</v>
      </c>
      <c r="L1690">
        <v>-5.4142999999999997E-2</v>
      </c>
      <c r="M1690">
        <v>157.87788399999999</v>
      </c>
      <c r="N1690">
        <v>-187.66521800000001</v>
      </c>
      <c r="O1690">
        <v>-3.1412559999999998</v>
      </c>
      <c r="P1690">
        <v>157.920029</v>
      </c>
      <c r="Q1690">
        <v>-187.62321499999999</v>
      </c>
      <c r="R1690">
        <v>3.1413739999999999</v>
      </c>
      <c r="S1690">
        <v>5.9501689999999998</v>
      </c>
      <c r="T1690">
        <v>1.18E-4</v>
      </c>
    </row>
    <row r="1691" spans="1:20" x14ac:dyDescent="0.25">
      <c r="A1691">
        <v>1689</v>
      </c>
      <c r="B1691">
        <v>5</v>
      </c>
      <c r="C1691" t="s">
        <v>138</v>
      </c>
      <c r="D1691" t="s">
        <v>138</v>
      </c>
      <c r="E1691" t="s">
        <v>80</v>
      </c>
      <c r="F1691">
        <v>1.6355000000000001E-2</v>
      </c>
      <c r="G1691">
        <v>592.40300000000002</v>
      </c>
      <c r="H1691">
        <v>296.05599999999998</v>
      </c>
      <c r="I1691">
        <v>4.5107679999999997</v>
      </c>
      <c r="J1691">
        <v>0</v>
      </c>
      <c r="K1691">
        <v>7.477614</v>
      </c>
      <c r="L1691">
        <v>-5.3888999999999999E-2</v>
      </c>
      <c r="M1691">
        <v>157.01678100000001</v>
      </c>
      <c r="N1691">
        <v>-187.618166</v>
      </c>
      <c r="O1691">
        <v>3.1410089999999999</v>
      </c>
      <c r="P1691">
        <v>157.016525</v>
      </c>
      <c r="Q1691">
        <v>-187.62318400000001</v>
      </c>
      <c r="R1691">
        <v>3.1412719999999998</v>
      </c>
      <c r="S1691">
        <v>0.50248400000000004</v>
      </c>
      <c r="T1691">
        <v>2.63E-4</v>
      </c>
    </row>
    <row r="1692" spans="1:20" x14ac:dyDescent="0.25">
      <c r="A1692">
        <v>1690</v>
      </c>
      <c r="B1692">
        <v>5</v>
      </c>
      <c r="C1692" t="s">
        <v>138</v>
      </c>
      <c r="D1692" t="s">
        <v>138</v>
      </c>
      <c r="E1692" t="s">
        <v>80</v>
      </c>
      <c r="F1692">
        <v>1.8884000000000001E-2</v>
      </c>
      <c r="G1692">
        <v>625.18499999999995</v>
      </c>
      <c r="H1692">
        <v>365.452</v>
      </c>
      <c r="I1692">
        <v>3.2485210000000002</v>
      </c>
      <c r="J1692">
        <v>0</v>
      </c>
      <c r="K1692">
        <v>7.4069979999999997</v>
      </c>
      <c r="L1692">
        <v>5.2846999999999998E-2</v>
      </c>
      <c r="M1692">
        <v>156.35927000000001</v>
      </c>
      <c r="N1692">
        <v>-187.61054200000001</v>
      </c>
      <c r="O1692">
        <v>-3.1414300000000002</v>
      </c>
      <c r="P1692">
        <v>156.34712200000001</v>
      </c>
      <c r="Q1692">
        <v>-187.62286399999999</v>
      </c>
      <c r="R1692">
        <v>-3.141445</v>
      </c>
      <c r="S1692">
        <v>1.7302759999999999</v>
      </c>
      <c r="T1692">
        <v>1.5999999999999999E-5</v>
      </c>
    </row>
    <row r="1693" spans="1:20" x14ac:dyDescent="0.25">
      <c r="A1693">
        <v>1691</v>
      </c>
      <c r="B1693">
        <v>5</v>
      </c>
      <c r="C1693" t="s">
        <v>138</v>
      </c>
      <c r="D1693" t="s">
        <v>138</v>
      </c>
      <c r="E1693" t="s">
        <v>80</v>
      </c>
      <c r="F1693">
        <v>1.6930000000000001E-2</v>
      </c>
      <c r="G1693">
        <v>776.88499999999999</v>
      </c>
      <c r="H1693">
        <v>384.13499999999999</v>
      </c>
      <c r="I1693">
        <v>3.5974680000000001</v>
      </c>
      <c r="J1693">
        <v>0</v>
      </c>
      <c r="K1693">
        <v>7.3382540000000001</v>
      </c>
      <c r="L1693">
        <v>-5.5093000000000003E-2</v>
      </c>
      <c r="M1693">
        <v>155.68602799999999</v>
      </c>
      <c r="N1693">
        <v>-187.62669199999999</v>
      </c>
      <c r="O1693">
        <v>3.1371699999999998</v>
      </c>
      <c r="P1693">
        <v>155.683899</v>
      </c>
      <c r="Q1693">
        <v>-187.62287900000001</v>
      </c>
      <c r="R1693">
        <v>3.1411210000000001</v>
      </c>
      <c r="S1693">
        <v>0.43670799999999999</v>
      </c>
      <c r="T1693">
        <v>3.9509999999999997E-3</v>
      </c>
    </row>
    <row r="1694" spans="1:20" x14ac:dyDescent="0.25">
      <c r="A1694">
        <v>1692</v>
      </c>
      <c r="B1694">
        <v>5</v>
      </c>
      <c r="C1694" t="s">
        <v>138</v>
      </c>
      <c r="D1694" t="s">
        <v>138</v>
      </c>
      <c r="E1694" t="s">
        <v>80</v>
      </c>
      <c r="F1694">
        <v>5.475E-2</v>
      </c>
      <c r="G1694">
        <v>626.93799999999999</v>
      </c>
      <c r="H1694">
        <v>356.185</v>
      </c>
      <c r="I1694">
        <v>2.8060839999999998</v>
      </c>
      <c r="J1694">
        <v>0</v>
      </c>
      <c r="K1694">
        <v>7.2615639999999999</v>
      </c>
      <c r="L1694">
        <v>5.4636999999999998E-2</v>
      </c>
      <c r="M1694">
        <v>155.02907400000001</v>
      </c>
      <c r="N1694">
        <v>-187.62055000000001</v>
      </c>
      <c r="O1694">
        <v>-3.141527</v>
      </c>
      <c r="P1694">
        <v>155.02722199999999</v>
      </c>
      <c r="Q1694">
        <v>-187.622559</v>
      </c>
      <c r="R1694">
        <v>-3.1415510000000002</v>
      </c>
      <c r="S1694">
        <v>0.27323599999999998</v>
      </c>
      <c r="T1694">
        <v>2.3E-5</v>
      </c>
    </row>
    <row r="1695" spans="1:20" x14ac:dyDescent="0.25">
      <c r="A1695">
        <v>1693</v>
      </c>
      <c r="B1695">
        <v>5</v>
      </c>
      <c r="C1695" t="s">
        <v>139</v>
      </c>
      <c r="D1695" t="s">
        <v>139</v>
      </c>
      <c r="E1695" t="s">
        <v>80</v>
      </c>
      <c r="F1695">
        <v>1.2351000000000001E-2</v>
      </c>
      <c r="G1695">
        <v>595.70000000000005</v>
      </c>
      <c r="H1695">
        <v>517.82500000000005</v>
      </c>
      <c r="I1695">
        <v>2.9241820000000001</v>
      </c>
      <c r="J1695">
        <v>0</v>
      </c>
      <c r="K1695">
        <v>7.1751909999999999</v>
      </c>
      <c r="L1695">
        <v>-5.5210000000000002E-2</v>
      </c>
      <c r="M1695">
        <v>154.40638799999999</v>
      </c>
      <c r="N1695">
        <v>-187.58828199999999</v>
      </c>
      <c r="O1695">
        <v>-3.1413850000000001</v>
      </c>
      <c r="P1695">
        <v>154.37792999999999</v>
      </c>
      <c r="Q1695">
        <v>-187.62257399999999</v>
      </c>
      <c r="R1695">
        <v>3.1410809999999998</v>
      </c>
      <c r="S1695">
        <v>4.4562090000000003</v>
      </c>
      <c r="T1695">
        <v>3.0400000000000002E-4</v>
      </c>
    </row>
    <row r="1696" spans="1:20" x14ac:dyDescent="0.25">
      <c r="A1696">
        <v>1694</v>
      </c>
      <c r="B1696">
        <v>5</v>
      </c>
      <c r="C1696" t="s">
        <v>139</v>
      </c>
      <c r="D1696" t="s">
        <v>139</v>
      </c>
      <c r="E1696" t="s">
        <v>80</v>
      </c>
      <c r="F1696">
        <v>1.1606E-2</v>
      </c>
      <c r="G1696">
        <v>642.71699999999998</v>
      </c>
      <c r="H1696">
        <v>425.89600000000002</v>
      </c>
      <c r="I1696">
        <v>4.1280210000000004</v>
      </c>
      <c r="J1696">
        <v>0</v>
      </c>
      <c r="K1696">
        <v>7.0533739999999998</v>
      </c>
      <c r="L1696">
        <v>-5.6447999999999998E-2</v>
      </c>
      <c r="M1696">
        <v>153.52718200000001</v>
      </c>
      <c r="N1696">
        <v>-187.61770100000001</v>
      </c>
      <c r="O1696">
        <v>3.1411280000000001</v>
      </c>
      <c r="P1696">
        <v>153.52482599999999</v>
      </c>
      <c r="Q1696">
        <v>-187.62231399999999</v>
      </c>
      <c r="R1696">
        <v>3.141006</v>
      </c>
      <c r="S1696">
        <v>0.51803100000000002</v>
      </c>
      <c r="T1696">
        <v>1.22E-4</v>
      </c>
    </row>
    <row r="1697" spans="1:20" x14ac:dyDescent="0.25">
      <c r="A1697">
        <v>1695</v>
      </c>
      <c r="B1697">
        <v>5</v>
      </c>
      <c r="C1697" t="s">
        <v>139</v>
      </c>
      <c r="D1697" t="s">
        <v>139</v>
      </c>
      <c r="E1697" t="s">
        <v>80</v>
      </c>
      <c r="F1697">
        <v>2.7834999999999999E-2</v>
      </c>
      <c r="G1697">
        <v>445.1</v>
      </c>
      <c r="H1697">
        <v>384.72300000000001</v>
      </c>
      <c r="I1697">
        <v>3.2243040000000001</v>
      </c>
      <c r="J1697">
        <v>0</v>
      </c>
      <c r="K1697">
        <v>6.9649660000000004</v>
      </c>
      <c r="L1697">
        <v>5.6408E-2</v>
      </c>
      <c r="M1697">
        <v>152.91766799999999</v>
      </c>
      <c r="N1697">
        <v>-187.57324299999999</v>
      </c>
      <c r="O1697">
        <v>-3.1367310000000002</v>
      </c>
      <c r="P1697">
        <v>152.894485</v>
      </c>
      <c r="Q1697">
        <v>-187.621948</v>
      </c>
      <c r="R1697">
        <v>3.141572</v>
      </c>
      <c r="S1697">
        <v>5.3941429999999997</v>
      </c>
      <c r="T1697">
        <v>4.8419999999999999E-3</v>
      </c>
    </row>
    <row r="1698" spans="1:20" x14ac:dyDescent="0.25">
      <c r="A1698">
        <v>1696</v>
      </c>
      <c r="B1698">
        <v>5</v>
      </c>
      <c r="C1698" t="s">
        <v>139</v>
      </c>
      <c r="D1698" t="s">
        <v>139</v>
      </c>
      <c r="E1698" t="s">
        <v>80</v>
      </c>
      <c r="F1698">
        <v>4.4031000000000001E-2</v>
      </c>
      <c r="G1698">
        <v>359.68400000000003</v>
      </c>
      <c r="H1698">
        <v>331.46100000000001</v>
      </c>
      <c r="I1698">
        <v>3.1840790000000001</v>
      </c>
      <c r="J1698">
        <v>0</v>
      </c>
      <c r="K1698">
        <v>6.8826850000000004</v>
      </c>
      <c r="L1698">
        <v>-5.6254999999999999E-2</v>
      </c>
      <c r="M1698">
        <v>152.27776700000001</v>
      </c>
      <c r="N1698">
        <v>-187.63694599999999</v>
      </c>
      <c r="O1698">
        <v>3.136396</v>
      </c>
      <c r="P1698">
        <v>152.27179000000001</v>
      </c>
      <c r="Q1698">
        <v>-187.621948</v>
      </c>
      <c r="R1698">
        <v>3.1409889999999998</v>
      </c>
      <c r="S1698">
        <v>1.614522</v>
      </c>
      <c r="T1698">
        <v>4.5929999999999999E-3</v>
      </c>
    </row>
    <row r="1699" spans="1:20" x14ac:dyDescent="0.25">
      <c r="A1699">
        <v>1697</v>
      </c>
      <c r="B1699">
        <v>5</v>
      </c>
      <c r="C1699" t="s">
        <v>139</v>
      </c>
      <c r="D1699" t="s">
        <v>139</v>
      </c>
      <c r="E1699" t="s">
        <v>80</v>
      </c>
      <c r="F1699">
        <v>2.9926000000000001E-2</v>
      </c>
      <c r="G1699">
        <v>442.10599999999999</v>
      </c>
      <c r="H1699">
        <v>408.46699999999998</v>
      </c>
      <c r="I1699">
        <v>2.8231860000000002</v>
      </c>
      <c r="J1699">
        <v>0</v>
      </c>
      <c r="K1699">
        <v>6.8056999999999999</v>
      </c>
      <c r="L1699">
        <v>5.6439999999999997E-2</v>
      </c>
      <c r="M1699">
        <v>151.65330299999999</v>
      </c>
      <c r="N1699">
        <v>-187.61773500000001</v>
      </c>
      <c r="O1699">
        <v>-3.1407720000000001</v>
      </c>
      <c r="P1699">
        <v>151.65621899999999</v>
      </c>
      <c r="Q1699">
        <v>-187.62158199999999</v>
      </c>
      <c r="R1699">
        <v>3.141553</v>
      </c>
      <c r="S1699">
        <v>0.48277999999999999</v>
      </c>
      <c r="T1699">
        <v>7.8100000000000001E-4</v>
      </c>
    </row>
    <row r="1700" spans="1:20" x14ac:dyDescent="0.25">
      <c r="A1700">
        <v>1698</v>
      </c>
      <c r="B1700">
        <v>5</v>
      </c>
      <c r="C1700" t="s">
        <v>139</v>
      </c>
      <c r="D1700" t="s">
        <v>139</v>
      </c>
      <c r="E1700" t="s">
        <v>80</v>
      </c>
      <c r="F1700">
        <v>3.6285999999999999E-2</v>
      </c>
      <c r="G1700">
        <v>342.82900000000001</v>
      </c>
      <c r="H1700">
        <v>300.29899999999998</v>
      </c>
      <c r="I1700">
        <v>2.9494690000000001</v>
      </c>
      <c r="J1700">
        <v>0</v>
      </c>
      <c r="K1700">
        <v>6.7310210000000001</v>
      </c>
      <c r="L1700">
        <v>-5.7986000000000003E-2</v>
      </c>
      <c r="M1700">
        <v>151.02820700000001</v>
      </c>
      <c r="N1700">
        <v>-187.64766399999999</v>
      </c>
      <c r="O1700">
        <v>3.1384720000000002</v>
      </c>
      <c r="P1700">
        <v>151.04745500000001</v>
      </c>
      <c r="Q1700">
        <v>-187.621475</v>
      </c>
      <c r="R1700">
        <v>3.140924</v>
      </c>
      <c r="S1700">
        <v>3.2501470000000001</v>
      </c>
      <c r="T1700">
        <v>2.4520000000000002E-3</v>
      </c>
    </row>
    <row r="1701" spans="1:20" x14ac:dyDescent="0.25">
      <c r="A1701">
        <v>1699</v>
      </c>
      <c r="B1701">
        <v>5</v>
      </c>
      <c r="C1701" t="s">
        <v>139</v>
      </c>
      <c r="D1701" t="s">
        <v>139</v>
      </c>
      <c r="E1701" t="s">
        <v>80</v>
      </c>
      <c r="F1701">
        <v>1.1357000000000001E-2</v>
      </c>
      <c r="G1701">
        <v>385.46199999999999</v>
      </c>
      <c r="H1701">
        <v>293.13900000000001</v>
      </c>
      <c r="I1701">
        <v>2.874269</v>
      </c>
      <c r="J1701">
        <v>0</v>
      </c>
      <c r="K1701">
        <v>6.6557240000000002</v>
      </c>
      <c r="L1701">
        <v>5.7111000000000002E-2</v>
      </c>
      <c r="M1701">
        <v>150.45071100000001</v>
      </c>
      <c r="N1701">
        <v>-187.622342</v>
      </c>
      <c r="O1701">
        <v>3.1386669999999999</v>
      </c>
      <c r="P1701">
        <v>150.44541899999999</v>
      </c>
      <c r="Q1701">
        <v>-187.62103300000001</v>
      </c>
      <c r="R1701">
        <v>3.1414710000000001</v>
      </c>
      <c r="S1701">
        <v>0.54510099999999995</v>
      </c>
      <c r="T1701">
        <v>2.8040000000000001E-3</v>
      </c>
    </row>
    <row r="1702" spans="1:20" x14ac:dyDescent="0.25">
      <c r="A1702">
        <v>1700</v>
      </c>
      <c r="B1702">
        <v>5</v>
      </c>
      <c r="C1702" t="s">
        <v>139</v>
      </c>
      <c r="D1702" t="s">
        <v>139</v>
      </c>
      <c r="E1702" t="s">
        <v>80</v>
      </c>
      <c r="F1702">
        <v>1.2026999999999999E-2</v>
      </c>
      <c r="G1702">
        <v>636.02</v>
      </c>
      <c r="H1702">
        <v>397.70299999999997</v>
      </c>
      <c r="I1702">
        <v>4.206696</v>
      </c>
      <c r="J1702">
        <v>0</v>
      </c>
      <c r="K1702">
        <v>6.5526359999999997</v>
      </c>
      <c r="L1702">
        <v>5.7766999999999999E-2</v>
      </c>
      <c r="M1702">
        <v>149.65883600000001</v>
      </c>
      <c r="N1702">
        <v>-187.63270900000001</v>
      </c>
      <c r="O1702">
        <v>3.1397279999999999</v>
      </c>
      <c r="P1702">
        <v>149.65339700000001</v>
      </c>
      <c r="Q1702">
        <v>-187.62060500000001</v>
      </c>
      <c r="R1702">
        <v>3.1414360000000001</v>
      </c>
      <c r="S1702">
        <v>1.326964</v>
      </c>
      <c r="T1702">
        <v>1.7080000000000001E-3</v>
      </c>
    </row>
    <row r="1703" spans="1:20" x14ac:dyDescent="0.25">
      <c r="A1703">
        <v>1701</v>
      </c>
      <c r="B1703">
        <v>5</v>
      </c>
      <c r="C1703" t="s">
        <v>139</v>
      </c>
      <c r="D1703" t="s">
        <v>139</v>
      </c>
      <c r="E1703" t="s">
        <v>80</v>
      </c>
      <c r="F1703">
        <v>4.9040000000000004E-3</v>
      </c>
      <c r="G1703">
        <v>323.75299999999999</v>
      </c>
      <c r="H1703">
        <v>302.76900000000001</v>
      </c>
      <c r="I1703">
        <v>2.9265270000000001</v>
      </c>
      <c r="J1703">
        <v>0</v>
      </c>
      <c r="K1703">
        <v>6.4744260000000002</v>
      </c>
      <c r="L1703">
        <v>-5.8400000000000001E-2</v>
      </c>
      <c r="M1703">
        <v>149.06872100000001</v>
      </c>
      <c r="N1703">
        <v>-187.61604500000001</v>
      </c>
      <c r="O1703">
        <v>3.1409549999999999</v>
      </c>
      <c r="P1703">
        <v>149.06758099999999</v>
      </c>
      <c r="Q1703">
        <v>-187.62046799999999</v>
      </c>
      <c r="R1703">
        <v>3.1408149999999999</v>
      </c>
      <c r="S1703">
        <v>0.45679700000000001</v>
      </c>
      <c r="T1703">
        <v>1.3999999999999999E-4</v>
      </c>
    </row>
    <row r="1704" spans="1:20" x14ac:dyDescent="0.25">
      <c r="A1704">
        <v>1702</v>
      </c>
      <c r="B1704">
        <v>6</v>
      </c>
      <c r="C1704" t="s">
        <v>140</v>
      </c>
      <c r="D1704" t="s">
        <v>140</v>
      </c>
      <c r="E1704" t="s">
        <v>80</v>
      </c>
      <c r="F1704">
        <v>1.9265000000000001E-2</v>
      </c>
      <c r="G1704">
        <v>407.673</v>
      </c>
      <c r="H1704">
        <v>326.36399999999998</v>
      </c>
      <c r="I1704">
        <v>3.8399079999999999</v>
      </c>
      <c r="J1704">
        <v>0</v>
      </c>
      <c r="K1704">
        <v>6.3972340000000001</v>
      </c>
      <c r="L1704">
        <v>5.9136000000000001E-2</v>
      </c>
      <c r="M1704">
        <v>148.47726800000001</v>
      </c>
      <c r="N1704">
        <v>-187.63365099999999</v>
      </c>
      <c r="O1704">
        <v>3.1412629999999999</v>
      </c>
      <c r="P1704">
        <v>148.488754</v>
      </c>
      <c r="Q1704">
        <v>-187.62001000000001</v>
      </c>
      <c r="R1704">
        <v>3.14141</v>
      </c>
      <c r="S1704">
        <v>1.7832680000000001</v>
      </c>
      <c r="T1704">
        <v>1.47E-4</v>
      </c>
    </row>
    <row r="1705" spans="1:20" x14ac:dyDescent="0.25">
      <c r="A1705">
        <v>1703</v>
      </c>
      <c r="B1705">
        <v>6</v>
      </c>
      <c r="C1705" t="s">
        <v>140</v>
      </c>
      <c r="D1705" t="s">
        <v>140</v>
      </c>
      <c r="E1705" t="s">
        <v>80</v>
      </c>
      <c r="F1705">
        <v>2.0406000000000001E-2</v>
      </c>
      <c r="G1705">
        <v>739.67899999999997</v>
      </c>
      <c r="H1705">
        <v>516.85599999999999</v>
      </c>
      <c r="I1705">
        <v>3.4429669999999999</v>
      </c>
      <c r="J1705">
        <v>0</v>
      </c>
      <c r="K1705">
        <v>6.322171</v>
      </c>
      <c r="L1705">
        <v>-5.9464000000000003E-2</v>
      </c>
      <c r="M1705">
        <v>147.91307</v>
      </c>
      <c r="N1705">
        <v>-187.64362299999999</v>
      </c>
      <c r="O1705">
        <v>3.1394139999999999</v>
      </c>
      <c r="P1705">
        <v>147.91677899999999</v>
      </c>
      <c r="Q1705">
        <v>-187.61990399999999</v>
      </c>
      <c r="R1705">
        <v>3.1408170000000002</v>
      </c>
      <c r="S1705">
        <v>2.4008080000000001</v>
      </c>
      <c r="T1705">
        <v>1.403E-3</v>
      </c>
    </row>
    <row r="1706" spans="1:20" x14ac:dyDescent="0.25">
      <c r="A1706">
        <v>1704</v>
      </c>
      <c r="B1706">
        <v>5</v>
      </c>
      <c r="C1706" t="s">
        <v>141</v>
      </c>
      <c r="D1706" t="s">
        <v>141</v>
      </c>
      <c r="E1706" t="s">
        <v>80</v>
      </c>
      <c r="F1706">
        <v>1.3729999999999999E-2</v>
      </c>
      <c r="G1706">
        <v>525.82299999999998</v>
      </c>
      <c r="H1706">
        <v>336.48899999999998</v>
      </c>
      <c r="I1706">
        <v>3.4680939999999998</v>
      </c>
      <c r="J1706">
        <v>0</v>
      </c>
      <c r="K1706">
        <v>6.2253569999999998</v>
      </c>
      <c r="L1706">
        <v>-5.9913000000000001E-2</v>
      </c>
      <c r="M1706">
        <v>147.167993</v>
      </c>
      <c r="N1706">
        <v>-187.618987</v>
      </c>
      <c r="O1706">
        <v>3.1405349999999999</v>
      </c>
      <c r="P1706">
        <v>147.16445899999999</v>
      </c>
      <c r="Q1706">
        <v>-187.619507</v>
      </c>
      <c r="R1706">
        <v>3.1408149999999999</v>
      </c>
      <c r="S1706">
        <v>0.35719600000000001</v>
      </c>
      <c r="T1706">
        <v>2.7999999999999998E-4</v>
      </c>
    </row>
    <row r="1707" spans="1:20" x14ac:dyDescent="0.25">
      <c r="A1707">
        <v>1705</v>
      </c>
      <c r="B1707">
        <v>5</v>
      </c>
      <c r="C1707" t="s">
        <v>141</v>
      </c>
      <c r="D1707" t="s">
        <v>141</v>
      </c>
      <c r="E1707" t="s">
        <v>80</v>
      </c>
      <c r="F1707">
        <v>4.3771999999999998E-2</v>
      </c>
      <c r="G1707">
        <v>417.02300000000002</v>
      </c>
      <c r="H1707">
        <v>278.41000000000003</v>
      </c>
      <c r="I1707">
        <v>2.7885939999999998</v>
      </c>
      <c r="J1707">
        <v>0</v>
      </c>
      <c r="K1707">
        <v>6.1541990000000002</v>
      </c>
      <c r="L1707">
        <v>6.0263999999999998E-2</v>
      </c>
      <c r="M1707">
        <v>146.60459599999999</v>
      </c>
      <c r="N1707">
        <v>-187.623006</v>
      </c>
      <c r="O1707">
        <v>-3.1413310000000001</v>
      </c>
      <c r="P1707">
        <v>146.607742</v>
      </c>
      <c r="Q1707">
        <v>-187.61906400000001</v>
      </c>
      <c r="R1707">
        <v>3.1414179999999998</v>
      </c>
      <c r="S1707">
        <v>0.50432500000000002</v>
      </c>
      <c r="T1707">
        <v>8.7000000000000001E-5</v>
      </c>
    </row>
    <row r="1708" spans="1:20" x14ac:dyDescent="0.25">
      <c r="A1708">
        <v>1706</v>
      </c>
      <c r="B1708">
        <v>5</v>
      </c>
      <c r="C1708" t="s">
        <v>141</v>
      </c>
      <c r="D1708" t="s">
        <v>141</v>
      </c>
      <c r="E1708" t="s">
        <v>80</v>
      </c>
      <c r="F1708">
        <v>6.352E-3</v>
      </c>
      <c r="G1708">
        <v>369.03199999999998</v>
      </c>
      <c r="H1708">
        <v>264.88</v>
      </c>
      <c r="I1708">
        <v>2.9112330000000002</v>
      </c>
      <c r="J1708">
        <v>0</v>
      </c>
      <c r="K1708">
        <v>6.0834299999999999</v>
      </c>
      <c r="L1708">
        <v>-6.0488E-2</v>
      </c>
      <c r="M1708">
        <v>146.060845</v>
      </c>
      <c r="N1708">
        <v>-187.61368300000001</v>
      </c>
      <c r="O1708">
        <v>3.1409539999999998</v>
      </c>
      <c r="P1708">
        <v>146.05737300000001</v>
      </c>
      <c r="Q1708">
        <v>-187.61906400000001</v>
      </c>
      <c r="R1708">
        <v>3.1408390000000002</v>
      </c>
      <c r="S1708">
        <v>0.64043600000000001</v>
      </c>
      <c r="T1708">
        <v>1.15E-4</v>
      </c>
    </row>
    <row r="1709" spans="1:20" x14ac:dyDescent="0.25">
      <c r="A1709">
        <v>1707</v>
      </c>
      <c r="B1709">
        <v>5</v>
      </c>
      <c r="C1709" t="s">
        <v>141</v>
      </c>
      <c r="D1709" t="s">
        <v>141</v>
      </c>
      <c r="E1709" t="s">
        <v>80</v>
      </c>
      <c r="F1709">
        <v>6.1700000000000001E-3</v>
      </c>
      <c r="G1709">
        <v>364.35599999999999</v>
      </c>
      <c r="H1709">
        <v>320.113</v>
      </c>
      <c r="I1709">
        <v>2.8199019999999999</v>
      </c>
      <c r="J1709">
        <v>0</v>
      </c>
      <c r="K1709">
        <v>6.0126790000000003</v>
      </c>
      <c r="L1709">
        <v>6.0352999999999997E-2</v>
      </c>
      <c r="M1709">
        <v>145.497682</v>
      </c>
      <c r="N1709">
        <v>-187.63468499999999</v>
      </c>
      <c r="O1709">
        <v>3.1413419999999999</v>
      </c>
      <c r="P1709">
        <v>145.513428</v>
      </c>
      <c r="Q1709">
        <v>-187.618607</v>
      </c>
      <c r="R1709">
        <v>3.1414399999999998</v>
      </c>
      <c r="S1709">
        <v>2.2503869999999999</v>
      </c>
      <c r="T1709">
        <v>9.7999999999999997E-5</v>
      </c>
    </row>
    <row r="1710" spans="1:20" x14ac:dyDescent="0.25">
      <c r="A1710">
        <v>1708</v>
      </c>
      <c r="B1710">
        <v>6</v>
      </c>
      <c r="C1710" t="s">
        <v>142</v>
      </c>
      <c r="D1710" t="s">
        <v>142</v>
      </c>
      <c r="E1710" t="s">
        <v>80</v>
      </c>
      <c r="F1710">
        <v>2.3040999999999999E-2</v>
      </c>
      <c r="G1710">
        <v>747.61500000000001</v>
      </c>
      <c r="H1710">
        <v>339.14299999999997</v>
      </c>
      <c r="I1710">
        <v>4.5160210000000003</v>
      </c>
      <c r="J1710">
        <v>0</v>
      </c>
      <c r="K1710">
        <v>5.9189259999999999</v>
      </c>
      <c r="L1710">
        <v>6.0957999999999998E-2</v>
      </c>
      <c r="M1710">
        <v>144.801545</v>
      </c>
      <c r="N1710">
        <v>-187.60552300000001</v>
      </c>
      <c r="O1710">
        <v>-3.1410550000000002</v>
      </c>
      <c r="P1710">
        <v>144.797989</v>
      </c>
      <c r="Q1710">
        <v>-187.61833200000001</v>
      </c>
      <c r="R1710">
        <v>3.1414629999999999</v>
      </c>
      <c r="S1710">
        <v>1.329297</v>
      </c>
      <c r="T1710">
        <v>4.0900000000000002E-4</v>
      </c>
    </row>
    <row r="1711" spans="1:20" x14ac:dyDescent="0.25">
      <c r="A1711">
        <v>1709</v>
      </c>
      <c r="B1711">
        <v>6</v>
      </c>
      <c r="C1711" t="s">
        <v>142</v>
      </c>
      <c r="D1711" t="s">
        <v>142</v>
      </c>
      <c r="E1711" t="s">
        <v>80</v>
      </c>
      <c r="F1711">
        <v>3.1578000000000002E-2</v>
      </c>
      <c r="G1711">
        <v>569.12800000000004</v>
      </c>
      <c r="H1711">
        <v>354.91699999999997</v>
      </c>
      <c r="I1711">
        <v>3.5881470000000002</v>
      </c>
      <c r="J1711">
        <v>0</v>
      </c>
      <c r="K1711">
        <v>5.8496560000000004</v>
      </c>
      <c r="L1711">
        <v>-6.1155000000000001E-2</v>
      </c>
      <c r="M1711">
        <v>144.277311</v>
      </c>
      <c r="N1711">
        <v>-187.617107</v>
      </c>
      <c r="O1711">
        <v>3.1404480000000001</v>
      </c>
      <c r="P1711">
        <v>144.26876799999999</v>
      </c>
      <c r="Q1711">
        <v>-187.61836199999999</v>
      </c>
      <c r="R1711">
        <v>3.1408580000000001</v>
      </c>
      <c r="S1711">
        <v>0.86345000000000005</v>
      </c>
      <c r="T1711">
        <v>4.0900000000000002E-4</v>
      </c>
    </row>
    <row r="1712" spans="1:20" x14ac:dyDescent="0.25">
      <c r="A1712">
        <v>1710</v>
      </c>
      <c r="B1712">
        <v>6</v>
      </c>
      <c r="C1712" t="s">
        <v>142</v>
      </c>
      <c r="D1712" t="s">
        <v>142</v>
      </c>
      <c r="E1712" t="s">
        <v>80</v>
      </c>
      <c r="F1712">
        <v>2.0468E-2</v>
      </c>
      <c r="G1712">
        <v>759.99</v>
      </c>
      <c r="H1712">
        <v>421.76400000000001</v>
      </c>
      <c r="I1712">
        <v>3.4146399999999999</v>
      </c>
      <c r="J1712">
        <v>0</v>
      </c>
      <c r="K1712">
        <v>5.7815810000000001</v>
      </c>
      <c r="L1712">
        <v>6.1337999999999997E-2</v>
      </c>
      <c r="M1712">
        <v>143.75031300000001</v>
      </c>
      <c r="N1712">
        <v>-187.58383900000001</v>
      </c>
      <c r="O1712">
        <v>-3.1387149999999999</v>
      </c>
      <c r="P1712">
        <v>143.745712</v>
      </c>
      <c r="Q1712">
        <v>-187.61792</v>
      </c>
      <c r="R1712">
        <v>3.1414520000000001</v>
      </c>
      <c r="S1712">
        <v>3.4390170000000002</v>
      </c>
      <c r="T1712">
        <v>2.7360000000000002E-3</v>
      </c>
    </row>
    <row r="1713" spans="1:20" x14ac:dyDescent="0.25">
      <c r="A1713">
        <v>1711</v>
      </c>
      <c r="B1713">
        <v>6</v>
      </c>
      <c r="C1713" t="s">
        <v>142</v>
      </c>
      <c r="D1713" t="s">
        <v>142</v>
      </c>
      <c r="E1713" t="s">
        <v>80</v>
      </c>
      <c r="F1713">
        <v>2.1916000000000001E-2</v>
      </c>
      <c r="G1713">
        <v>727.149</v>
      </c>
      <c r="H1713">
        <v>401.35399999999998</v>
      </c>
      <c r="I1713">
        <v>4.2871290000000002</v>
      </c>
      <c r="J1713">
        <v>0</v>
      </c>
      <c r="K1713">
        <v>5.6926670000000001</v>
      </c>
      <c r="L1713">
        <v>6.1802999999999997E-2</v>
      </c>
      <c r="M1713">
        <v>143.035877</v>
      </c>
      <c r="N1713">
        <v>-187.62939900000001</v>
      </c>
      <c r="O1713">
        <v>-3.1409950000000002</v>
      </c>
      <c r="P1713">
        <v>143.05772400000001</v>
      </c>
      <c r="Q1713">
        <v>-187.617615</v>
      </c>
      <c r="R1713">
        <v>3.141451</v>
      </c>
      <c r="S1713">
        <v>2.4822579999999999</v>
      </c>
      <c r="T1713">
        <v>4.55E-4</v>
      </c>
    </row>
    <row r="1714" spans="1:20" x14ac:dyDescent="0.25">
      <c r="A1714">
        <v>1712</v>
      </c>
      <c r="B1714">
        <v>6</v>
      </c>
      <c r="C1714" t="s">
        <v>142</v>
      </c>
      <c r="D1714" t="s">
        <v>142</v>
      </c>
      <c r="E1714" t="s">
        <v>80</v>
      </c>
      <c r="F1714">
        <v>2.0885000000000001E-2</v>
      </c>
      <c r="G1714">
        <v>424.25</v>
      </c>
      <c r="H1714">
        <v>272.42200000000003</v>
      </c>
      <c r="I1714">
        <v>2.9897309999999999</v>
      </c>
      <c r="J1714">
        <v>0</v>
      </c>
      <c r="K1714">
        <v>5.6560170000000003</v>
      </c>
      <c r="L1714">
        <v>-6.1457999999999999E-2</v>
      </c>
      <c r="M1714">
        <v>142.53022999999999</v>
      </c>
      <c r="N1714">
        <v>-187.65373500000001</v>
      </c>
      <c r="O1714">
        <v>3.139821</v>
      </c>
      <c r="P1714">
        <v>142.54788199999999</v>
      </c>
      <c r="Q1714">
        <v>-187.61759900000001</v>
      </c>
      <c r="R1714">
        <v>3.1408239999999998</v>
      </c>
      <c r="S1714">
        <v>4.0216900000000004</v>
      </c>
      <c r="T1714">
        <v>1.003E-3</v>
      </c>
    </row>
    <row r="1715" spans="1:20" x14ac:dyDescent="0.25">
      <c r="A1715">
        <v>1713</v>
      </c>
      <c r="B1715">
        <v>6</v>
      </c>
      <c r="C1715" t="s">
        <v>142</v>
      </c>
      <c r="D1715" t="s">
        <v>142</v>
      </c>
      <c r="E1715" t="s">
        <v>80</v>
      </c>
      <c r="F1715">
        <v>6.6116999999999995E-2</v>
      </c>
      <c r="G1715">
        <v>459.72199999999998</v>
      </c>
      <c r="H1715">
        <v>253.65</v>
      </c>
      <c r="I1715">
        <v>3.5869719999999998</v>
      </c>
      <c r="J1715">
        <v>0</v>
      </c>
      <c r="K1715">
        <v>5.7858320000000001</v>
      </c>
      <c r="L1715">
        <v>5.5983999999999999E-2</v>
      </c>
      <c r="M1715">
        <v>142.05240699999999</v>
      </c>
      <c r="N1715">
        <v>-187.60161600000001</v>
      </c>
      <c r="O1715">
        <v>3.1412409999999999</v>
      </c>
      <c r="P1715">
        <v>142.03381300000001</v>
      </c>
      <c r="Q1715">
        <v>-187.61721800000001</v>
      </c>
      <c r="R1715">
        <v>3.1414170000000001</v>
      </c>
      <c r="S1715">
        <v>2.427235</v>
      </c>
      <c r="T1715">
        <v>1.76E-4</v>
      </c>
    </row>
    <row r="1716" spans="1:20" x14ac:dyDescent="0.25">
      <c r="A1716">
        <v>1714</v>
      </c>
      <c r="B1716">
        <v>6</v>
      </c>
      <c r="C1716" t="s">
        <v>142</v>
      </c>
      <c r="D1716" t="s">
        <v>142</v>
      </c>
      <c r="E1716" t="s">
        <v>80</v>
      </c>
      <c r="F1716">
        <v>7.757E-3</v>
      </c>
      <c r="G1716">
        <v>444.06799999999998</v>
      </c>
      <c r="H1716">
        <v>305.27199999999999</v>
      </c>
      <c r="I1716">
        <v>3.1491359999999999</v>
      </c>
      <c r="J1716">
        <v>0</v>
      </c>
      <c r="K1716">
        <v>6.0869140000000002</v>
      </c>
      <c r="L1716">
        <v>-5.1272999999999999E-2</v>
      </c>
      <c r="M1716">
        <v>141.51285999999999</v>
      </c>
      <c r="N1716">
        <v>-187.623141</v>
      </c>
      <c r="O1716">
        <v>3.1378729999999999</v>
      </c>
      <c r="P1716">
        <v>141.498932</v>
      </c>
      <c r="Q1716">
        <v>-187.61711099999999</v>
      </c>
      <c r="R1716">
        <v>3.1408610000000001</v>
      </c>
      <c r="S1716">
        <v>1.51772</v>
      </c>
      <c r="T1716">
        <v>2.9870000000000001E-3</v>
      </c>
    </row>
    <row r="1717" spans="1:20" x14ac:dyDescent="0.25">
      <c r="A1717">
        <v>1715</v>
      </c>
      <c r="B1717">
        <v>6</v>
      </c>
      <c r="C1717" t="s">
        <v>142</v>
      </c>
      <c r="D1717" t="s">
        <v>142</v>
      </c>
      <c r="E1717" t="s">
        <v>80</v>
      </c>
      <c r="F1717">
        <v>2.7637999999999999E-2</v>
      </c>
      <c r="G1717">
        <v>373.84399999999999</v>
      </c>
      <c r="H1717">
        <v>254.25299999999999</v>
      </c>
      <c r="I1717">
        <v>4.6780850000000003</v>
      </c>
      <c r="J1717">
        <v>0</v>
      </c>
      <c r="K1717">
        <v>6.6388160000000003</v>
      </c>
      <c r="L1717">
        <v>-4.6233000000000003E-2</v>
      </c>
      <c r="M1717">
        <v>140.70204699999999</v>
      </c>
      <c r="N1717">
        <v>-187.62946400000001</v>
      </c>
      <c r="O1717">
        <v>3.1360250000000001</v>
      </c>
      <c r="P1717">
        <v>140.733643</v>
      </c>
      <c r="Q1717">
        <v>-187.616806</v>
      </c>
      <c r="R1717">
        <v>3.140908</v>
      </c>
      <c r="S1717">
        <v>3.4036469999999999</v>
      </c>
      <c r="T1717">
        <v>4.8830000000000002E-3</v>
      </c>
    </row>
    <row r="1718" spans="1:20" x14ac:dyDescent="0.25">
      <c r="A1718">
        <v>1716</v>
      </c>
      <c r="B1718">
        <v>6</v>
      </c>
      <c r="C1718" t="s">
        <v>142</v>
      </c>
      <c r="D1718" t="s">
        <v>142</v>
      </c>
      <c r="E1718" t="s">
        <v>80</v>
      </c>
      <c r="F1718">
        <v>4.1883999999999998E-2</v>
      </c>
      <c r="G1718">
        <v>738.06299999999999</v>
      </c>
      <c r="H1718">
        <v>457.88900000000001</v>
      </c>
      <c r="I1718">
        <v>3.1086140000000002</v>
      </c>
      <c r="J1718">
        <v>0</v>
      </c>
      <c r="K1718">
        <v>7.1056600000000003</v>
      </c>
      <c r="L1718">
        <v>4.3531E-2</v>
      </c>
      <c r="M1718">
        <v>140.10208600000001</v>
      </c>
      <c r="N1718">
        <v>-187.58681899999999</v>
      </c>
      <c r="O1718">
        <v>-3.1401699999999999</v>
      </c>
      <c r="P1718">
        <v>140.11291499999999</v>
      </c>
      <c r="Q1718">
        <v>-187.616364</v>
      </c>
      <c r="R1718">
        <v>3.1413630000000001</v>
      </c>
      <c r="S1718">
        <v>3.1466379999999998</v>
      </c>
      <c r="T1718">
        <v>1.193E-3</v>
      </c>
    </row>
    <row r="1719" spans="1:20" x14ac:dyDescent="0.25">
      <c r="A1719">
        <v>1717</v>
      </c>
      <c r="B1719">
        <v>6</v>
      </c>
      <c r="C1719" t="s">
        <v>142</v>
      </c>
      <c r="D1719" t="s">
        <v>142</v>
      </c>
      <c r="E1719" t="s">
        <v>80</v>
      </c>
      <c r="F1719">
        <v>1.4733E-2</v>
      </c>
      <c r="G1719">
        <v>652.80700000000002</v>
      </c>
      <c r="H1719">
        <v>647.12800000000004</v>
      </c>
      <c r="I1719">
        <v>4.1893099999999999</v>
      </c>
      <c r="J1719">
        <v>0</v>
      </c>
      <c r="K1719">
        <v>7.5907920000000004</v>
      </c>
      <c r="L1719">
        <v>-4.0758000000000003E-2</v>
      </c>
      <c r="M1719">
        <v>139.447374</v>
      </c>
      <c r="N1719">
        <v>-187.61358100000001</v>
      </c>
      <c r="O1719">
        <v>3.1404709999999998</v>
      </c>
      <c r="P1719">
        <v>139.44914199999999</v>
      </c>
      <c r="Q1719">
        <v>-187.61615</v>
      </c>
      <c r="R1719">
        <v>3.140946</v>
      </c>
      <c r="S1719">
        <v>0.31185400000000002</v>
      </c>
      <c r="T1719">
        <v>4.75E-4</v>
      </c>
    </row>
    <row r="1720" spans="1:20" x14ac:dyDescent="0.25">
      <c r="A1720">
        <v>1718</v>
      </c>
      <c r="B1720">
        <v>6</v>
      </c>
      <c r="C1720" t="s">
        <v>142</v>
      </c>
      <c r="D1720" t="s">
        <v>142</v>
      </c>
      <c r="E1720" t="s">
        <v>80</v>
      </c>
      <c r="F1720">
        <v>1.8356999999999998E-2</v>
      </c>
      <c r="G1720">
        <v>466.23200000000003</v>
      </c>
      <c r="H1720">
        <v>246.65700000000001</v>
      </c>
      <c r="I1720">
        <v>4.3219500000000002</v>
      </c>
      <c r="J1720">
        <v>0</v>
      </c>
      <c r="K1720">
        <v>8.0754199999999994</v>
      </c>
      <c r="L1720">
        <v>3.9128000000000003E-2</v>
      </c>
      <c r="M1720">
        <v>138.786856</v>
      </c>
      <c r="N1720">
        <v>-187.60584900000001</v>
      </c>
      <c r="O1720">
        <v>3.1395420000000001</v>
      </c>
      <c r="P1720">
        <v>138.74148600000001</v>
      </c>
      <c r="Q1720">
        <v>-187.61566199999999</v>
      </c>
      <c r="R1720">
        <v>3.1413470000000001</v>
      </c>
      <c r="S1720">
        <v>4.6419839999999999</v>
      </c>
      <c r="T1720">
        <v>1.805E-3</v>
      </c>
    </row>
    <row r="1721" spans="1:20" x14ac:dyDescent="0.25">
      <c r="A1721">
        <v>1719</v>
      </c>
      <c r="B1721">
        <v>6</v>
      </c>
      <c r="C1721" t="s">
        <v>142</v>
      </c>
      <c r="D1721" t="s">
        <v>142</v>
      </c>
      <c r="E1721" t="s">
        <v>80</v>
      </c>
      <c r="F1721">
        <v>1.269E-2</v>
      </c>
      <c r="G1721">
        <v>558.85400000000004</v>
      </c>
      <c r="H1721">
        <v>454.661</v>
      </c>
      <c r="I1721">
        <v>6.239814</v>
      </c>
      <c r="J1721">
        <v>0</v>
      </c>
      <c r="K1721">
        <v>8.3915970000000009</v>
      </c>
      <c r="L1721">
        <v>4.7583E-2</v>
      </c>
      <c r="M1721">
        <v>137.76439199999999</v>
      </c>
      <c r="N1721">
        <v>-187.61997500000001</v>
      </c>
      <c r="O1721">
        <v>3.138039</v>
      </c>
      <c r="P1721">
        <v>137.74612400000001</v>
      </c>
      <c r="Q1721">
        <v>-187.61518899999999</v>
      </c>
      <c r="R1721">
        <v>3.141397</v>
      </c>
      <c r="S1721">
        <v>1.888417</v>
      </c>
      <c r="T1721">
        <v>3.359E-3</v>
      </c>
    </row>
    <row r="1722" spans="1:20" x14ac:dyDescent="0.25">
      <c r="A1722">
        <v>1720</v>
      </c>
      <c r="B1722">
        <v>6</v>
      </c>
      <c r="C1722" t="s">
        <v>142</v>
      </c>
      <c r="D1722" t="s">
        <v>142</v>
      </c>
      <c r="E1722" t="s">
        <v>80</v>
      </c>
      <c r="F1722">
        <v>2.0837000000000001E-2</v>
      </c>
      <c r="G1722">
        <v>386.71100000000001</v>
      </c>
      <c r="H1722">
        <v>250.499</v>
      </c>
      <c r="I1722">
        <v>4.1226739999999999</v>
      </c>
      <c r="J1722">
        <v>0</v>
      </c>
      <c r="K1722">
        <v>8.3191450000000007</v>
      </c>
      <c r="L1722">
        <v>-4.8300999999999997E-2</v>
      </c>
      <c r="M1722">
        <v>137.02268599999999</v>
      </c>
      <c r="N1722">
        <v>-187.59734800000001</v>
      </c>
      <c r="O1722">
        <v>3.1400869999999999</v>
      </c>
      <c r="P1722">
        <v>136.99350000000001</v>
      </c>
      <c r="Q1722">
        <v>-187.61502100000001</v>
      </c>
      <c r="R1722">
        <v>3.1409400000000001</v>
      </c>
      <c r="S1722">
        <v>3.4119709999999999</v>
      </c>
      <c r="T1722">
        <v>8.5300000000000003E-4</v>
      </c>
    </row>
    <row r="1723" spans="1:20" x14ac:dyDescent="0.25">
      <c r="A1723">
        <v>1721</v>
      </c>
      <c r="B1723">
        <v>6</v>
      </c>
      <c r="C1723" t="s">
        <v>142</v>
      </c>
      <c r="D1723" t="s">
        <v>142</v>
      </c>
      <c r="E1723" t="s">
        <v>80</v>
      </c>
      <c r="F1723">
        <v>1.2716E-2</v>
      </c>
      <c r="G1723">
        <v>405.86200000000002</v>
      </c>
      <c r="H1723">
        <v>350.07299999999998</v>
      </c>
      <c r="I1723">
        <v>4.42082</v>
      </c>
      <c r="J1723">
        <v>0</v>
      </c>
      <c r="K1723">
        <v>8.1505019999999995</v>
      </c>
      <c r="L1723">
        <v>4.8859E-2</v>
      </c>
      <c r="M1723">
        <v>136.241522</v>
      </c>
      <c r="N1723">
        <v>-187.628604</v>
      </c>
      <c r="O1723">
        <v>3.1411129999999998</v>
      </c>
      <c r="P1723">
        <v>136.25303600000001</v>
      </c>
      <c r="Q1723">
        <v>-187.61450199999999</v>
      </c>
      <c r="R1723">
        <v>3.1414089999999999</v>
      </c>
      <c r="S1723">
        <v>1.8206340000000001</v>
      </c>
      <c r="T1723">
        <v>2.9599999999999998E-4</v>
      </c>
    </row>
    <row r="1724" spans="1:20" x14ac:dyDescent="0.25">
      <c r="A1724">
        <v>1722</v>
      </c>
      <c r="B1724">
        <v>6</v>
      </c>
      <c r="C1724" t="s">
        <v>142</v>
      </c>
      <c r="D1724" t="s">
        <v>142</v>
      </c>
      <c r="E1724" t="s">
        <v>80</v>
      </c>
      <c r="F1724">
        <v>7.6119999999999998E-3</v>
      </c>
      <c r="G1724">
        <v>415.49099999999999</v>
      </c>
      <c r="H1724">
        <v>346.88200000000001</v>
      </c>
      <c r="I1724">
        <v>4.5241129999999998</v>
      </c>
      <c r="J1724">
        <v>0</v>
      </c>
      <c r="K1724">
        <v>7.9930649999999996</v>
      </c>
      <c r="L1724">
        <v>-5.1138999999999997E-2</v>
      </c>
      <c r="M1724">
        <v>135.521884</v>
      </c>
      <c r="N1724">
        <v>-187.624234</v>
      </c>
      <c r="O1724">
        <v>3.1388509999999998</v>
      </c>
      <c r="P1724">
        <v>135.52792400000001</v>
      </c>
      <c r="Q1724">
        <v>-187.61433400000001</v>
      </c>
      <c r="R1724">
        <v>3.1408770000000001</v>
      </c>
      <c r="S1724">
        <v>1.159664</v>
      </c>
      <c r="T1724">
        <v>2.0270000000000002E-3</v>
      </c>
    </row>
    <row r="1725" spans="1:20" x14ac:dyDescent="0.25">
      <c r="A1725">
        <v>1723</v>
      </c>
      <c r="B1725">
        <v>6</v>
      </c>
      <c r="C1725" t="s">
        <v>142</v>
      </c>
      <c r="D1725" t="s">
        <v>142</v>
      </c>
      <c r="E1725" t="s">
        <v>80</v>
      </c>
      <c r="F1725">
        <v>3.2000000000000002E-3</v>
      </c>
      <c r="G1725">
        <v>449.85899999999998</v>
      </c>
      <c r="H1725">
        <v>297.303</v>
      </c>
      <c r="I1725">
        <v>5.6495569999999997</v>
      </c>
      <c r="J1725">
        <v>0</v>
      </c>
      <c r="K1725">
        <v>7.9268320000000001</v>
      </c>
      <c r="L1725">
        <v>-4.9314999999999998E-2</v>
      </c>
      <c r="M1725">
        <v>134.56757300000001</v>
      </c>
      <c r="N1725">
        <v>-187.62464499999999</v>
      </c>
      <c r="O1725">
        <v>3.1413709999999999</v>
      </c>
      <c r="P1725">
        <v>134.574997</v>
      </c>
      <c r="Q1725">
        <v>-187.613922</v>
      </c>
      <c r="R1725">
        <v>3.140924</v>
      </c>
      <c r="S1725">
        <v>1.3042130000000001</v>
      </c>
      <c r="T1725">
        <v>4.4700000000000002E-4</v>
      </c>
    </row>
    <row r="1726" spans="1:20" x14ac:dyDescent="0.25">
      <c r="A1726">
        <v>1724</v>
      </c>
      <c r="B1726">
        <v>6</v>
      </c>
      <c r="C1726" t="s">
        <v>142</v>
      </c>
      <c r="D1726" t="s">
        <v>142</v>
      </c>
      <c r="E1726" t="s">
        <v>80</v>
      </c>
      <c r="F1726">
        <v>7.4679999999999998E-3</v>
      </c>
      <c r="G1726">
        <v>389.01</v>
      </c>
      <c r="H1726">
        <v>320.08999999999997</v>
      </c>
      <c r="I1726">
        <v>4.3361099999999997</v>
      </c>
      <c r="J1726">
        <v>0</v>
      </c>
      <c r="K1726">
        <v>7.9856879999999997</v>
      </c>
      <c r="L1726">
        <v>4.8434999999999999E-2</v>
      </c>
      <c r="M1726">
        <v>133.83650499999999</v>
      </c>
      <c r="N1726">
        <v>-187.63185899999999</v>
      </c>
      <c r="O1726">
        <v>-3.1395529999999998</v>
      </c>
      <c r="P1726">
        <v>133.859116</v>
      </c>
      <c r="Q1726">
        <v>-187.61341899999999</v>
      </c>
      <c r="R1726">
        <v>3.1414279999999999</v>
      </c>
      <c r="S1726">
        <v>2.9176880000000001</v>
      </c>
      <c r="T1726">
        <v>1.8749999999999999E-3</v>
      </c>
    </row>
    <row r="1727" spans="1:20" x14ac:dyDescent="0.25">
      <c r="A1727">
        <v>1725</v>
      </c>
      <c r="B1727">
        <v>6</v>
      </c>
      <c r="C1727" t="s">
        <v>142</v>
      </c>
      <c r="D1727" t="s">
        <v>142</v>
      </c>
      <c r="E1727" t="s">
        <v>80</v>
      </c>
      <c r="F1727">
        <v>1.8582000000000001E-2</v>
      </c>
      <c r="G1727">
        <v>376.26400000000001</v>
      </c>
      <c r="H1727">
        <v>244.27699999999999</v>
      </c>
      <c r="I1727">
        <v>5.712072</v>
      </c>
      <c r="J1727">
        <v>0</v>
      </c>
      <c r="K1727">
        <v>8.0956039999999998</v>
      </c>
      <c r="L1727">
        <v>4.7932000000000002E-2</v>
      </c>
      <c r="M1727">
        <v>132.91476900000001</v>
      </c>
      <c r="N1727">
        <v>-187.588874</v>
      </c>
      <c r="O1727">
        <v>3.1401210000000002</v>
      </c>
      <c r="P1727">
        <v>132.89329499999999</v>
      </c>
      <c r="Q1727">
        <v>-187.61294599999999</v>
      </c>
      <c r="R1727">
        <v>3.1413820000000001</v>
      </c>
      <c r="S1727">
        <v>3.2257570000000002</v>
      </c>
      <c r="T1727">
        <v>1.261E-3</v>
      </c>
    </row>
    <row r="1728" spans="1:20" x14ac:dyDescent="0.25">
      <c r="A1728">
        <v>1726</v>
      </c>
      <c r="B1728">
        <v>6</v>
      </c>
      <c r="C1728" t="s">
        <v>142</v>
      </c>
      <c r="D1728" t="s">
        <v>142</v>
      </c>
      <c r="E1728" t="s">
        <v>80</v>
      </c>
      <c r="F1728">
        <v>2.7409999999999999E-3</v>
      </c>
      <c r="G1728">
        <v>586.20100000000002</v>
      </c>
      <c r="H1728">
        <v>462.52600000000001</v>
      </c>
      <c r="I1728">
        <v>4.5690629999999999</v>
      </c>
      <c r="J1728">
        <v>0</v>
      </c>
      <c r="K1728">
        <v>8.1296689999999998</v>
      </c>
      <c r="L1728">
        <v>-4.8536000000000003E-2</v>
      </c>
      <c r="M1728">
        <v>132.16777500000001</v>
      </c>
      <c r="N1728">
        <v>-187.61708300000001</v>
      </c>
      <c r="O1728">
        <v>3.140317</v>
      </c>
      <c r="P1728">
        <v>132.16255200000001</v>
      </c>
      <c r="Q1728">
        <v>-187.612762</v>
      </c>
      <c r="R1728">
        <v>3.140895</v>
      </c>
      <c r="S1728">
        <v>0.67787299999999995</v>
      </c>
      <c r="T1728">
        <v>5.7799999999999995E-4</v>
      </c>
    </row>
    <row r="1729" spans="1:20" x14ac:dyDescent="0.25">
      <c r="A1729">
        <v>1727</v>
      </c>
      <c r="B1729">
        <v>6</v>
      </c>
      <c r="C1729" t="s">
        <v>142</v>
      </c>
      <c r="D1729" t="s">
        <v>142</v>
      </c>
      <c r="E1729" t="s">
        <v>80</v>
      </c>
      <c r="F1729">
        <v>4.8506000000000001E-2</v>
      </c>
      <c r="G1729">
        <v>406.47300000000001</v>
      </c>
      <c r="H1729">
        <v>284.84399999999999</v>
      </c>
      <c r="I1729">
        <v>4.3723299999999998</v>
      </c>
      <c r="J1729">
        <v>0</v>
      </c>
      <c r="K1729">
        <v>8.1145329999999998</v>
      </c>
      <c r="L1729">
        <v>4.9624000000000001E-2</v>
      </c>
      <c r="M1729">
        <v>131.46607399999999</v>
      </c>
      <c r="N1729">
        <v>-187.57624200000001</v>
      </c>
      <c r="O1729">
        <v>-3.1378219999999999</v>
      </c>
      <c r="P1729">
        <v>131.43138099999999</v>
      </c>
      <c r="Q1729">
        <v>-187.61227400000001</v>
      </c>
      <c r="R1729">
        <v>3.1414029999999999</v>
      </c>
      <c r="S1729">
        <v>5.0019030000000004</v>
      </c>
      <c r="T1729">
        <v>3.581E-3</v>
      </c>
    </row>
    <row r="1730" spans="1:20" x14ac:dyDescent="0.25">
      <c r="A1730">
        <v>1728</v>
      </c>
      <c r="B1730">
        <v>6</v>
      </c>
      <c r="C1730" t="s">
        <v>142</v>
      </c>
      <c r="D1730" t="s">
        <v>142</v>
      </c>
      <c r="E1730" t="s">
        <v>80</v>
      </c>
      <c r="F1730">
        <v>1.7947999999999999E-2</v>
      </c>
      <c r="G1730">
        <v>446.30399999999997</v>
      </c>
      <c r="H1730">
        <v>501.714</v>
      </c>
      <c r="I1730">
        <v>4.9558460000000002</v>
      </c>
      <c r="J1730">
        <v>0</v>
      </c>
      <c r="K1730">
        <v>8.0765440000000002</v>
      </c>
      <c r="L1730">
        <v>-5.0153000000000003E-2</v>
      </c>
      <c r="M1730">
        <v>130.691937</v>
      </c>
      <c r="N1730">
        <v>-187.65481700000001</v>
      </c>
      <c r="O1730">
        <v>-3.1399870000000001</v>
      </c>
      <c r="P1730">
        <v>130.702957</v>
      </c>
      <c r="Q1730">
        <v>-187.612122</v>
      </c>
      <c r="R1730">
        <v>3.1408999999999998</v>
      </c>
      <c r="S1730">
        <v>4.40951</v>
      </c>
      <c r="T1730">
        <v>9.1299999999999997E-4</v>
      </c>
    </row>
    <row r="1731" spans="1:20" x14ac:dyDescent="0.25">
      <c r="A1731">
        <v>1729</v>
      </c>
      <c r="B1731">
        <v>7</v>
      </c>
      <c r="C1731" t="s">
        <v>143</v>
      </c>
      <c r="D1731" t="s">
        <v>143</v>
      </c>
      <c r="E1731" t="s">
        <v>80</v>
      </c>
      <c r="F1731">
        <v>4.1953999999999998E-2</v>
      </c>
      <c r="G1731">
        <v>653.95600000000002</v>
      </c>
      <c r="H1731">
        <v>378.04399999999998</v>
      </c>
      <c r="I1731">
        <v>7.1055760000000001</v>
      </c>
      <c r="J1731">
        <v>0</v>
      </c>
      <c r="K1731">
        <v>8.0388280000000005</v>
      </c>
      <c r="L1731">
        <v>-4.9869999999999998E-2</v>
      </c>
      <c r="M1731">
        <v>129.775665</v>
      </c>
      <c r="N1731">
        <v>-187.58734000000001</v>
      </c>
      <c r="O1731">
        <v>3.138029</v>
      </c>
      <c r="P1731">
        <v>129.736572</v>
      </c>
      <c r="Q1731">
        <v>-187.61167900000001</v>
      </c>
      <c r="R1731">
        <v>3.1408900000000002</v>
      </c>
      <c r="S1731">
        <v>4.6050459999999998</v>
      </c>
      <c r="T1731">
        <v>2.862E-3</v>
      </c>
    </row>
    <row r="1732" spans="1:20" x14ac:dyDescent="0.25">
      <c r="A1732">
        <v>1730</v>
      </c>
      <c r="B1732">
        <v>7</v>
      </c>
      <c r="C1732" t="s">
        <v>143</v>
      </c>
      <c r="D1732" t="s">
        <v>143</v>
      </c>
      <c r="E1732" t="s">
        <v>80</v>
      </c>
      <c r="F1732">
        <v>2.7189000000000001E-2</v>
      </c>
      <c r="G1732">
        <v>778.07100000000003</v>
      </c>
      <c r="H1732">
        <v>905.79499999999996</v>
      </c>
      <c r="I1732">
        <v>5.3150149999999998</v>
      </c>
      <c r="J1732">
        <v>0</v>
      </c>
      <c r="K1732">
        <v>8.0367709999999999</v>
      </c>
      <c r="L1732">
        <v>4.9904999999999998E-2</v>
      </c>
      <c r="M1732">
        <v>129.00681499999999</v>
      </c>
      <c r="N1732">
        <v>-187.61388400000001</v>
      </c>
      <c r="O1732">
        <v>3.1406130000000001</v>
      </c>
      <c r="P1732">
        <v>129.013351</v>
      </c>
      <c r="Q1732">
        <v>-187.61120600000001</v>
      </c>
      <c r="R1732">
        <v>3.1414170000000001</v>
      </c>
      <c r="S1732">
        <v>0.70639700000000005</v>
      </c>
      <c r="T1732">
        <v>8.0400000000000003E-4</v>
      </c>
    </row>
    <row r="1733" spans="1:20" x14ac:dyDescent="0.25">
      <c r="A1733">
        <v>1731</v>
      </c>
      <c r="B1733">
        <v>7</v>
      </c>
      <c r="C1733" t="s">
        <v>143</v>
      </c>
      <c r="D1733" t="s">
        <v>143</v>
      </c>
      <c r="E1733" t="s">
        <v>80</v>
      </c>
      <c r="F1733">
        <v>4.4213000000000002E-2</v>
      </c>
      <c r="G1733">
        <v>784.17399999999998</v>
      </c>
      <c r="H1733">
        <v>586.91</v>
      </c>
      <c r="I1733">
        <v>5.0813509999999997</v>
      </c>
      <c r="J1733">
        <v>0</v>
      </c>
      <c r="K1733">
        <v>8.0515509999999999</v>
      </c>
      <c r="L1733">
        <v>-4.8910000000000002E-2</v>
      </c>
      <c r="M1733">
        <v>128.31010599999999</v>
      </c>
      <c r="N1733">
        <v>-187.591621</v>
      </c>
      <c r="O1733">
        <v>-3.1415440000000001</v>
      </c>
      <c r="P1733">
        <v>128.289368</v>
      </c>
      <c r="Q1733">
        <v>-187.611008</v>
      </c>
      <c r="R1733">
        <v>3.1409189999999998</v>
      </c>
      <c r="S1733">
        <v>2.8388580000000001</v>
      </c>
      <c r="T1733">
        <v>6.2399999999999999E-4</v>
      </c>
    </row>
    <row r="1734" spans="1:20" x14ac:dyDescent="0.25">
      <c r="A1734">
        <v>1732</v>
      </c>
      <c r="B1734">
        <v>8</v>
      </c>
      <c r="C1734" t="s">
        <v>380</v>
      </c>
      <c r="D1734" t="s">
        <v>380</v>
      </c>
      <c r="E1734" t="s">
        <v>80</v>
      </c>
      <c r="F1734">
        <v>6.241E-3</v>
      </c>
      <c r="G1734">
        <v>468.08199999999999</v>
      </c>
      <c r="H1734">
        <v>300.85500000000002</v>
      </c>
      <c r="I1734">
        <v>6.1034499999999996</v>
      </c>
      <c r="J1734">
        <v>0</v>
      </c>
      <c r="K1734">
        <v>8.0689799999999998</v>
      </c>
      <c r="L1734">
        <v>4.9540000000000001E-2</v>
      </c>
      <c r="M1734">
        <v>127.570637</v>
      </c>
      <c r="N1734">
        <v>-187.600302</v>
      </c>
      <c r="O1734">
        <v>-3.1405029999999998</v>
      </c>
      <c r="P1734">
        <v>127.563812</v>
      </c>
      <c r="Q1734">
        <v>-187.61054999999999</v>
      </c>
      <c r="R1734">
        <v>3.1414219999999999</v>
      </c>
      <c r="S1734">
        <v>1.2312479999999999</v>
      </c>
      <c r="T1734">
        <v>9.19E-4</v>
      </c>
    </row>
    <row r="1735" spans="1:20" x14ac:dyDescent="0.25">
      <c r="A1735">
        <v>1733</v>
      </c>
      <c r="B1735">
        <v>7</v>
      </c>
      <c r="C1735" t="s">
        <v>144</v>
      </c>
      <c r="D1735" t="s">
        <v>144</v>
      </c>
      <c r="E1735" t="s">
        <v>80</v>
      </c>
      <c r="F1735">
        <v>3.7377000000000001E-2</v>
      </c>
      <c r="G1735">
        <v>425.66699999999997</v>
      </c>
      <c r="H1735">
        <v>272.06400000000002</v>
      </c>
      <c r="I1735">
        <v>7.142665</v>
      </c>
      <c r="J1735">
        <v>0</v>
      </c>
      <c r="K1735">
        <v>8.0785409999999995</v>
      </c>
      <c r="L1735">
        <v>4.9390999999999997E-2</v>
      </c>
      <c r="M1735">
        <v>126.577181</v>
      </c>
      <c r="N1735">
        <v>-187.625674</v>
      </c>
      <c r="O1735">
        <v>3.1409959999999999</v>
      </c>
      <c r="P1735">
        <v>126.594734</v>
      </c>
      <c r="Q1735">
        <v>-187.61007699999999</v>
      </c>
      <c r="R1735">
        <v>3.1413980000000001</v>
      </c>
      <c r="S1735">
        <v>2.348163</v>
      </c>
      <c r="T1735">
        <v>4.0200000000000001E-4</v>
      </c>
    </row>
    <row r="1736" spans="1:20" x14ac:dyDescent="0.25">
      <c r="A1736">
        <v>1734</v>
      </c>
      <c r="B1736">
        <v>7</v>
      </c>
      <c r="C1736" t="s">
        <v>144</v>
      </c>
      <c r="D1736" t="s">
        <v>144</v>
      </c>
      <c r="E1736" t="s">
        <v>80</v>
      </c>
      <c r="F1736">
        <v>1.7770000000000001E-2</v>
      </c>
      <c r="G1736">
        <v>474.827</v>
      </c>
      <c r="H1736">
        <v>346.613</v>
      </c>
      <c r="I1736">
        <v>4.714054</v>
      </c>
      <c r="J1736">
        <v>0</v>
      </c>
      <c r="K1736">
        <v>8.0741449999999997</v>
      </c>
      <c r="L1736">
        <v>-4.9131000000000001E-2</v>
      </c>
      <c r="M1736">
        <v>125.855949</v>
      </c>
      <c r="N1736">
        <v>-187.62180499999999</v>
      </c>
      <c r="O1736">
        <v>3.1408469999999999</v>
      </c>
      <c r="P1736">
        <v>125.867836</v>
      </c>
      <c r="Q1736">
        <v>-187.609894</v>
      </c>
      <c r="R1736">
        <v>3.1408860000000001</v>
      </c>
      <c r="S1736">
        <v>1.682769</v>
      </c>
      <c r="T1736">
        <v>3.8999999999999999E-5</v>
      </c>
    </row>
    <row r="1737" spans="1:20" x14ac:dyDescent="0.25">
      <c r="A1737">
        <v>1735</v>
      </c>
      <c r="B1737">
        <v>7</v>
      </c>
      <c r="C1737" t="s">
        <v>144</v>
      </c>
      <c r="D1737" t="s">
        <v>144</v>
      </c>
      <c r="E1737" t="s">
        <v>80</v>
      </c>
      <c r="F1737">
        <v>1.46E-2</v>
      </c>
      <c r="G1737">
        <v>439.64800000000002</v>
      </c>
      <c r="H1737">
        <v>311.78899999999999</v>
      </c>
      <c r="I1737">
        <v>4.9345949999999998</v>
      </c>
      <c r="J1737">
        <v>0</v>
      </c>
      <c r="K1737">
        <v>8.0658770000000004</v>
      </c>
      <c r="L1737">
        <v>4.9695000000000003E-2</v>
      </c>
      <c r="M1737">
        <v>125.120988</v>
      </c>
      <c r="N1737">
        <v>-187.624157</v>
      </c>
      <c r="O1737">
        <v>-3.139904</v>
      </c>
      <c r="P1737">
        <v>125.14160200000001</v>
      </c>
      <c r="Q1737">
        <v>-187.60940600000001</v>
      </c>
      <c r="R1737">
        <v>3.1413920000000002</v>
      </c>
      <c r="S1737">
        <v>2.534796</v>
      </c>
      <c r="T1737">
        <v>1.488E-3</v>
      </c>
    </row>
    <row r="1738" spans="1:20" x14ac:dyDescent="0.25">
      <c r="A1738">
        <v>1736</v>
      </c>
      <c r="B1738">
        <v>7</v>
      </c>
      <c r="C1738" t="s">
        <v>144</v>
      </c>
      <c r="D1738" t="s">
        <v>144</v>
      </c>
      <c r="E1738" t="s">
        <v>80</v>
      </c>
      <c r="F1738">
        <v>1.5008000000000001E-2</v>
      </c>
      <c r="G1738">
        <v>426.27600000000001</v>
      </c>
      <c r="H1738">
        <v>377.50099999999998</v>
      </c>
      <c r="I1738">
        <v>7.2119249999999999</v>
      </c>
      <c r="J1738">
        <v>0</v>
      </c>
      <c r="K1738">
        <v>8.058821</v>
      </c>
      <c r="L1738">
        <v>4.9015999999999997E-2</v>
      </c>
      <c r="M1738">
        <v>124.16996399999999</v>
      </c>
      <c r="N1738">
        <v>-187.60924399999999</v>
      </c>
      <c r="O1738">
        <v>-3.1413869999999999</v>
      </c>
      <c r="P1738">
        <v>124.174232</v>
      </c>
      <c r="Q1738">
        <v>-187.60897800000001</v>
      </c>
      <c r="R1738">
        <v>3.1414119999999999</v>
      </c>
      <c r="S1738">
        <v>0.427649</v>
      </c>
      <c r="T1738">
        <v>2.5000000000000001E-5</v>
      </c>
    </row>
    <row r="1739" spans="1:20" x14ac:dyDescent="0.25">
      <c r="A1739">
        <v>1737</v>
      </c>
      <c r="B1739">
        <v>7</v>
      </c>
      <c r="C1739" t="s">
        <v>144</v>
      </c>
      <c r="D1739" t="s">
        <v>144</v>
      </c>
      <c r="E1739" t="s">
        <v>80</v>
      </c>
      <c r="F1739">
        <v>6.2431E-2</v>
      </c>
      <c r="G1739">
        <v>755.42100000000005</v>
      </c>
      <c r="H1739">
        <v>345.43</v>
      </c>
      <c r="I1739">
        <v>6.0388330000000003</v>
      </c>
      <c r="J1739">
        <v>0</v>
      </c>
      <c r="K1739">
        <v>8.0592159999999993</v>
      </c>
      <c r="L1739">
        <v>-4.9744999999999998E-2</v>
      </c>
      <c r="M1739">
        <v>123.444408</v>
      </c>
      <c r="N1739">
        <v>-187.61230499999999</v>
      </c>
      <c r="O1739">
        <v>3.1374360000000001</v>
      </c>
      <c r="P1739">
        <v>123.44895200000001</v>
      </c>
      <c r="Q1739">
        <v>-187.60881000000001</v>
      </c>
      <c r="R1739">
        <v>3.1409050000000001</v>
      </c>
      <c r="S1739">
        <v>0.57322300000000004</v>
      </c>
      <c r="T1739">
        <v>3.4689999999999999E-3</v>
      </c>
    </row>
    <row r="1740" spans="1:20" x14ac:dyDescent="0.25">
      <c r="A1740">
        <v>1738</v>
      </c>
      <c r="B1740">
        <v>7</v>
      </c>
      <c r="C1740" t="s">
        <v>144</v>
      </c>
      <c r="D1740" t="s">
        <v>144</v>
      </c>
      <c r="E1740" t="s">
        <v>80</v>
      </c>
      <c r="F1740">
        <v>2.5375999999999999E-2</v>
      </c>
      <c r="G1740">
        <v>438.45100000000002</v>
      </c>
      <c r="H1740">
        <v>288.11500000000001</v>
      </c>
      <c r="I1740">
        <v>5.018802</v>
      </c>
      <c r="J1740">
        <v>0</v>
      </c>
      <c r="K1740">
        <v>8.0626540000000002</v>
      </c>
      <c r="L1740">
        <v>4.9395000000000001E-2</v>
      </c>
      <c r="M1740">
        <v>122.72595099999999</v>
      </c>
      <c r="N1740">
        <v>-187.604904</v>
      </c>
      <c r="O1740">
        <v>3.1406930000000002</v>
      </c>
      <c r="P1740">
        <v>122.723465</v>
      </c>
      <c r="Q1740">
        <v>-187.60829200000001</v>
      </c>
      <c r="R1740">
        <v>3.141365</v>
      </c>
      <c r="S1740">
        <v>0.42020600000000002</v>
      </c>
      <c r="T1740">
        <v>6.7199999999999996E-4</v>
      </c>
    </row>
    <row r="1741" spans="1:20" x14ac:dyDescent="0.25">
      <c r="A1741">
        <v>1739</v>
      </c>
      <c r="B1741">
        <v>7</v>
      </c>
      <c r="C1741" t="s">
        <v>144</v>
      </c>
      <c r="D1741" t="s">
        <v>144</v>
      </c>
      <c r="E1741" t="s">
        <v>80</v>
      </c>
      <c r="F1741">
        <v>3.1453000000000002E-2</v>
      </c>
      <c r="G1741">
        <v>456.57100000000003</v>
      </c>
      <c r="H1741">
        <v>350.87900000000002</v>
      </c>
      <c r="I1741">
        <v>4.846285</v>
      </c>
      <c r="J1741">
        <v>0</v>
      </c>
      <c r="K1741">
        <v>8.0661489999999993</v>
      </c>
      <c r="L1741">
        <v>-4.8724999999999997E-2</v>
      </c>
      <c r="M1741">
        <v>121.97900300000001</v>
      </c>
      <c r="N1741">
        <v>-187.624653</v>
      </c>
      <c r="O1741">
        <v>-3.141534</v>
      </c>
      <c r="P1741">
        <v>121.997643</v>
      </c>
      <c r="Q1741">
        <v>-187.608124</v>
      </c>
      <c r="R1741">
        <v>3.140908</v>
      </c>
      <c r="S1741">
        <v>2.4912459999999998</v>
      </c>
      <c r="T1741">
        <v>6.2600000000000004E-4</v>
      </c>
    </row>
    <row r="1742" spans="1:20" x14ac:dyDescent="0.25">
      <c r="A1742">
        <v>1740</v>
      </c>
      <c r="B1742">
        <v>6</v>
      </c>
      <c r="C1742" t="s">
        <v>145</v>
      </c>
      <c r="D1742" t="s">
        <v>145</v>
      </c>
      <c r="E1742" t="s">
        <v>80</v>
      </c>
      <c r="F1742">
        <v>3.9509999999999997E-3</v>
      </c>
      <c r="G1742">
        <v>603.45399999999995</v>
      </c>
      <c r="H1742">
        <v>370.94400000000002</v>
      </c>
      <c r="I1742">
        <v>5.6182449999999999</v>
      </c>
      <c r="J1742">
        <v>0</v>
      </c>
      <c r="K1742">
        <v>8.0676459999999999</v>
      </c>
      <c r="L1742">
        <v>-4.9452000000000003E-2</v>
      </c>
      <c r="M1742">
        <v>121.031802</v>
      </c>
      <c r="N1742">
        <v>-187.61202499999999</v>
      </c>
      <c r="O1742">
        <v>3.141454</v>
      </c>
      <c r="P1742">
        <v>121.029579</v>
      </c>
      <c r="Q1742">
        <v>-187.60766599999999</v>
      </c>
      <c r="R1742">
        <v>3.1409310000000001</v>
      </c>
      <c r="S1742">
        <v>0.48934100000000003</v>
      </c>
      <c r="T1742">
        <v>5.2400000000000005E-4</v>
      </c>
    </row>
    <row r="1743" spans="1:20" x14ac:dyDescent="0.25">
      <c r="A1743">
        <v>1741</v>
      </c>
      <c r="B1743">
        <v>8</v>
      </c>
      <c r="C1743" t="s">
        <v>146</v>
      </c>
      <c r="D1743" t="s">
        <v>146</v>
      </c>
      <c r="E1743" t="s">
        <v>80</v>
      </c>
      <c r="F1743">
        <v>4.1432999999999998E-2</v>
      </c>
      <c r="G1743">
        <v>953.904</v>
      </c>
      <c r="H1743">
        <v>681.74699999999996</v>
      </c>
      <c r="I1743">
        <v>6.8276320000000004</v>
      </c>
      <c r="J1743">
        <v>0</v>
      </c>
      <c r="K1743">
        <v>8.0664650000000009</v>
      </c>
      <c r="L1743">
        <v>4.9789E-2</v>
      </c>
      <c r="M1743">
        <v>120.29485200000001</v>
      </c>
      <c r="N1743">
        <v>-187.602034</v>
      </c>
      <c r="O1743">
        <v>-3.1410209999999998</v>
      </c>
      <c r="P1743">
        <v>120.303543</v>
      </c>
      <c r="Q1743">
        <v>-187.607178</v>
      </c>
      <c r="R1743">
        <v>3.1414089999999999</v>
      </c>
      <c r="S1743">
        <v>1.0099070000000001</v>
      </c>
      <c r="T1743">
        <v>3.8699999999999997E-4</v>
      </c>
    </row>
    <row r="1744" spans="1:20" x14ac:dyDescent="0.25">
      <c r="A1744">
        <v>1742</v>
      </c>
      <c r="B1744">
        <v>8</v>
      </c>
      <c r="C1744" t="s">
        <v>146</v>
      </c>
      <c r="D1744" t="s">
        <v>146</v>
      </c>
      <c r="E1744" t="s">
        <v>80</v>
      </c>
      <c r="F1744">
        <v>2.0145E-2</v>
      </c>
      <c r="G1744">
        <v>812.40800000000002</v>
      </c>
      <c r="H1744">
        <v>615.03399999999999</v>
      </c>
      <c r="I1744">
        <v>6.2319909999999998</v>
      </c>
      <c r="J1744">
        <v>0</v>
      </c>
      <c r="K1744">
        <v>8.0647249999999993</v>
      </c>
      <c r="L1744">
        <v>-4.9679000000000001E-2</v>
      </c>
      <c r="M1744">
        <v>119.573238</v>
      </c>
      <c r="N1744">
        <v>-187.61133799999999</v>
      </c>
      <c r="O1744">
        <v>3.1409690000000001</v>
      </c>
      <c r="P1744">
        <v>119.577652</v>
      </c>
      <c r="Q1744">
        <v>-187.60701</v>
      </c>
      <c r="R1744">
        <v>3.1409189999999998</v>
      </c>
      <c r="S1744">
        <v>0.61814899999999995</v>
      </c>
      <c r="T1744">
        <v>5.0000000000000002E-5</v>
      </c>
    </row>
    <row r="1745" spans="1:20" x14ac:dyDescent="0.25">
      <c r="A1745">
        <v>1743</v>
      </c>
      <c r="B1745">
        <v>8</v>
      </c>
      <c r="C1745" t="s">
        <v>146</v>
      </c>
      <c r="D1745" t="s">
        <v>146</v>
      </c>
      <c r="E1745" t="s">
        <v>80</v>
      </c>
      <c r="F1745">
        <v>2.4048E-2</v>
      </c>
      <c r="G1745">
        <v>469.87</v>
      </c>
      <c r="H1745">
        <v>298.17200000000003</v>
      </c>
      <c r="I1745">
        <v>7.6731689999999997</v>
      </c>
      <c r="J1745">
        <v>0</v>
      </c>
      <c r="K1745">
        <v>8.0634619999999995</v>
      </c>
      <c r="L1745">
        <v>-4.8939000000000003E-2</v>
      </c>
      <c r="M1745">
        <v>118.615539</v>
      </c>
      <c r="N1745">
        <v>-187.598219</v>
      </c>
      <c r="O1745">
        <v>3.1411199999999999</v>
      </c>
      <c r="P1745">
        <v>118.610001</v>
      </c>
      <c r="Q1745">
        <v>-187.60661300000001</v>
      </c>
      <c r="R1745">
        <v>3.1409509999999998</v>
      </c>
      <c r="S1745">
        <v>1.0056659999999999</v>
      </c>
      <c r="T1745">
        <v>1.6899999999999999E-4</v>
      </c>
    </row>
    <row r="1746" spans="1:20" x14ac:dyDescent="0.25">
      <c r="A1746">
        <v>1744</v>
      </c>
      <c r="B1746">
        <v>8</v>
      </c>
      <c r="C1746" t="s">
        <v>146</v>
      </c>
      <c r="D1746" t="s">
        <v>146</v>
      </c>
      <c r="E1746" t="s">
        <v>80</v>
      </c>
      <c r="F1746">
        <v>7.7238000000000001E-2</v>
      </c>
      <c r="G1746">
        <v>512.94799999999998</v>
      </c>
      <c r="H1746">
        <v>318.54599999999999</v>
      </c>
      <c r="I1746">
        <v>5.1988180000000002</v>
      </c>
      <c r="J1746">
        <v>0</v>
      </c>
      <c r="K1746">
        <v>8.0636960000000002</v>
      </c>
      <c r="L1746">
        <v>4.9028000000000002E-2</v>
      </c>
      <c r="M1746">
        <v>117.962131</v>
      </c>
      <c r="N1746">
        <v>-187.527345</v>
      </c>
      <c r="O1746">
        <v>-3.141305</v>
      </c>
      <c r="P1746">
        <v>117.88428500000001</v>
      </c>
      <c r="Q1746">
        <v>-187.60609400000001</v>
      </c>
      <c r="R1746">
        <v>3.1414439999999999</v>
      </c>
      <c r="S1746">
        <v>11.073100999999999</v>
      </c>
      <c r="T1746">
        <v>1.3899999999999999E-4</v>
      </c>
    </row>
    <row r="1747" spans="1:20" x14ac:dyDescent="0.25">
      <c r="A1747">
        <v>1745</v>
      </c>
      <c r="B1747">
        <v>8</v>
      </c>
      <c r="C1747" t="s">
        <v>146</v>
      </c>
      <c r="D1747" t="s">
        <v>146</v>
      </c>
      <c r="E1747" t="s">
        <v>80</v>
      </c>
      <c r="F1747">
        <v>2.3444E-2</v>
      </c>
      <c r="G1747">
        <v>817.05700000000002</v>
      </c>
      <c r="H1747">
        <v>792.66200000000003</v>
      </c>
      <c r="I1747">
        <v>7.0546369999999996</v>
      </c>
      <c r="J1747">
        <v>0</v>
      </c>
      <c r="K1747">
        <v>8.0644779999999994</v>
      </c>
      <c r="L1747">
        <v>-4.9713E-2</v>
      </c>
      <c r="M1747">
        <v>117.17197299999999</v>
      </c>
      <c r="N1747">
        <v>-187.59215599999999</v>
      </c>
      <c r="O1747">
        <v>3.1412439999999999</v>
      </c>
      <c r="P1747">
        <v>117.15851600000001</v>
      </c>
      <c r="Q1747">
        <v>-187.60591099999999</v>
      </c>
      <c r="R1747">
        <v>3.1409400000000001</v>
      </c>
      <c r="S1747">
        <v>1.924277</v>
      </c>
      <c r="T1747">
        <v>3.0299999999999999E-4</v>
      </c>
    </row>
    <row r="1748" spans="1:20" x14ac:dyDescent="0.25">
      <c r="A1748">
        <v>1746</v>
      </c>
      <c r="B1748">
        <v>7</v>
      </c>
      <c r="C1748" t="s">
        <v>147</v>
      </c>
      <c r="D1748" t="s">
        <v>147</v>
      </c>
      <c r="E1748" t="s">
        <v>80</v>
      </c>
      <c r="F1748">
        <v>3.7929999999999998E-2</v>
      </c>
      <c r="G1748">
        <v>417.56200000000001</v>
      </c>
      <c r="H1748">
        <v>284.91699999999997</v>
      </c>
      <c r="I1748">
        <v>6.7400880000000001</v>
      </c>
      <c r="J1748">
        <v>0</v>
      </c>
      <c r="K1748">
        <v>8.0652819999999998</v>
      </c>
      <c r="L1748">
        <v>-4.9676999999999999E-2</v>
      </c>
      <c r="M1748">
        <v>116.18267299999999</v>
      </c>
      <c r="N1748">
        <v>-187.61449099999999</v>
      </c>
      <c r="O1748">
        <v>3.138973</v>
      </c>
      <c r="P1748">
        <v>116.190712</v>
      </c>
      <c r="Q1748">
        <v>-187.605469</v>
      </c>
      <c r="R1748">
        <v>3.1408999999999998</v>
      </c>
      <c r="S1748">
        <v>1.2083980000000001</v>
      </c>
      <c r="T1748">
        <v>1.926E-3</v>
      </c>
    </row>
    <row r="1749" spans="1:20" x14ac:dyDescent="0.25">
      <c r="A1749">
        <v>1747</v>
      </c>
      <c r="B1749">
        <v>7</v>
      </c>
      <c r="C1749" t="s">
        <v>147</v>
      </c>
      <c r="D1749" t="s">
        <v>147</v>
      </c>
      <c r="E1749" t="s">
        <v>80</v>
      </c>
      <c r="F1749">
        <v>1.6289000000000001E-2</v>
      </c>
      <c r="G1749">
        <v>811.1</v>
      </c>
      <c r="H1749">
        <v>318.64999999999998</v>
      </c>
      <c r="I1749">
        <v>5.387975</v>
      </c>
      <c r="J1749">
        <v>0</v>
      </c>
      <c r="K1749">
        <v>8.0653360000000003</v>
      </c>
      <c r="L1749">
        <v>4.9569000000000002E-2</v>
      </c>
      <c r="M1749">
        <v>115.46822299999999</v>
      </c>
      <c r="N1749">
        <v>-187.599763</v>
      </c>
      <c r="O1749">
        <v>-3.1410659999999999</v>
      </c>
      <c r="P1749">
        <v>115.464821</v>
      </c>
      <c r="Q1749">
        <v>-187.60498000000001</v>
      </c>
      <c r="R1749">
        <v>3.1413929999999999</v>
      </c>
      <c r="S1749">
        <v>0.62292999999999998</v>
      </c>
      <c r="T1749">
        <v>3.2699999999999998E-4</v>
      </c>
    </row>
    <row r="1750" spans="1:20" x14ac:dyDescent="0.25">
      <c r="A1750">
        <v>1748</v>
      </c>
      <c r="B1750">
        <v>7</v>
      </c>
      <c r="C1750" t="s">
        <v>147</v>
      </c>
      <c r="D1750" t="s">
        <v>147</v>
      </c>
      <c r="E1750" t="s">
        <v>80</v>
      </c>
      <c r="F1750">
        <v>1.2142999999999999E-2</v>
      </c>
      <c r="G1750">
        <v>466.346</v>
      </c>
      <c r="H1750">
        <v>224.274</v>
      </c>
      <c r="I1750">
        <v>4.7590750000000002</v>
      </c>
      <c r="J1750">
        <v>0</v>
      </c>
      <c r="K1750">
        <v>8.0650549999999992</v>
      </c>
      <c r="L1750">
        <v>-4.9092999999999998E-2</v>
      </c>
      <c r="M1750">
        <v>114.733647</v>
      </c>
      <c r="N1750">
        <v>-187.608521</v>
      </c>
      <c r="O1750">
        <v>3.1391269999999998</v>
      </c>
      <c r="P1750">
        <v>114.73893</v>
      </c>
      <c r="Q1750">
        <v>-187.60479699999999</v>
      </c>
      <c r="R1750">
        <v>3.1408849999999999</v>
      </c>
      <c r="S1750">
        <v>0.64630799999999999</v>
      </c>
      <c r="T1750">
        <v>1.758E-3</v>
      </c>
    </row>
    <row r="1751" spans="1:20" x14ac:dyDescent="0.25">
      <c r="A1751">
        <v>1749</v>
      </c>
      <c r="B1751">
        <v>7</v>
      </c>
      <c r="C1751" t="s">
        <v>147</v>
      </c>
      <c r="D1751" t="s">
        <v>147</v>
      </c>
      <c r="E1751" t="s">
        <v>80</v>
      </c>
      <c r="F1751">
        <v>9.1219999999999999E-3</v>
      </c>
      <c r="G1751">
        <v>761.029</v>
      </c>
      <c r="H1751">
        <v>467.87599999999998</v>
      </c>
      <c r="I1751">
        <v>6.9302570000000001</v>
      </c>
      <c r="J1751">
        <v>0</v>
      </c>
      <c r="K1751">
        <v>8.0646210000000007</v>
      </c>
      <c r="L1751">
        <v>-4.8710999999999997E-2</v>
      </c>
      <c r="M1751">
        <v>113.776257</v>
      </c>
      <c r="N1751">
        <v>-187.5975</v>
      </c>
      <c r="O1751">
        <v>3.1399360000000001</v>
      </c>
      <c r="P1751">
        <v>113.771179</v>
      </c>
      <c r="Q1751">
        <v>-187.60441599999999</v>
      </c>
      <c r="R1751">
        <v>3.1409410000000002</v>
      </c>
      <c r="S1751">
        <v>0.85799000000000003</v>
      </c>
      <c r="T1751">
        <v>1.005E-3</v>
      </c>
    </row>
    <row r="1752" spans="1:20" x14ac:dyDescent="0.25">
      <c r="A1752">
        <v>1750</v>
      </c>
      <c r="B1752">
        <v>7</v>
      </c>
      <c r="C1752" t="s">
        <v>147</v>
      </c>
      <c r="D1752" t="s">
        <v>147</v>
      </c>
      <c r="E1752" t="s">
        <v>80</v>
      </c>
      <c r="F1752">
        <v>2.4362000000000002E-2</v>
      </c>
      <c r="G1752">
        <v>445.161</v>
      </c>
      <c r="H1752">
        <v>292.7</v>
      </c>
      <c r="I1752">
        <v>5.6428880000000001</v>
      </c>
      <c r="J1752">
        <v>0</v>
      </c>
      <c r="K1752">
        <v>8.0644950000000009</v>
      </c>
      <c r="L1752">
        <v>4.9077999999999997E-2</v>
      </c>
      <c r="M1752">
        <v>113.045698</v>
      </c>
      <c r="N1752">
        <v>-187.59772000000001</v>
      </c>
      <c r="O1752">
        <v>3.1403850000000002</v>
      </c>
      <c r="P1752">
        <v>113.04537999999999</v>
      </c>
      <c r="Q1752">
        <v>-187.603882</v>
      </c>
      <c r="R1752">
        <v>3.1414439999999999</v>
      </c>
      <c r="S1752">
        <v>0.61697800000000003</v>
      </c>
      <c r="T1752">
        <v>1.059E-3</v>
      </c>
    </row>
    <row r="1753" spans="1:20" x14ac:dyDescent="0.25">
      <c r="A1753">
        <v>1751</v>
      </c>
      <c r="B1753">
        <v>7</v>
      </c>
      <c r="C1753" t="s">
        <v>147</v>
      </c>
      <c r="D1753" t="s">
        <v>147</v>
      </c>
      <c r="E1753" t="s">
        <v>80</v>
      </c>
      <c r="F1753">
        <v>4.3304000000000002E-2</v>
      </c>
      <c r="G1753">
        <v>606.87400000000002</v>
      </c>
      <c r="H1753">
        <v>310.42700000000002</v>
      </c>
      <c r="I1753">
        <v>4.9626159999999997</v>
      </c>
      <c r="J1753">
        <v>0</v>
      </c>
      <c r="K1753">
        <v>8.0645830000000007</v>
      </c>
      <c r="L1753">
        <v>-4.9709000000000003E-2</v>
      </c>
      <c r="M1753">
        <v>112.368579</v>
      </c>
      <c r="N1753">
        <v>-187.556985</v>
      </c>
      <c r="O1753">
        <v>3.1402380000000001</v>
      </c>
      <c r="P1753">
        <v>112.31958</v>
      </c>
      <c r="Q1753">
        <v>-187.603714</v>
      </c>
      <c r="R1753">
        <v>3.1409419999999999</v>
      </c>
      <c r="S1753">
        <v>6.7708700000000004</v>
      </c>
      <c r="T1753">
        <v>7.0399999999999998E-4</v>
      </c>
    </row>
    <row r="1754" spans="1:20" x14ac:dyDescent="0.25">
      <c r="A1754">
        <v>1752</v>
      </c>
      <c r="B1754">
        <v>7</v>
      </c>
      <c r="C1754" t="s">
        <v>147</v>
      </c>
      <c r="D1754" t="s">
        <v>147</v>
      </c>
      <c r="E1754" t="s">
        <v>80</v>
      </c>
      <c r="F1754">
        <v>4.3339999999999997E-2</v>
      </c>
      <c r="G1754">
        <v>442.60399999999998</v>
      </c>
      <c r="H1754">
        <v>239.505</v>
      </c>
      <c r="I1754">
        <v>6.2762960000000003</v>
      </c>
      <c r="J1754">
        <v>0</v>
      </c>
      <c r="K1754">
        <v>8.0647859999999998</v>
      </c>
      <c r="L1754">
        <v>-4.9903999999999997E-2</v>
      </c>
      <c r="M1754">
        <v>111.390907</v>
      </c>
      <c r="N1754">
        <v>-187.550759</v>
      </c>
      <c r="O1754">
        <v>3.1373139999999999</v>
      </c>
      <c r="P1754">
        <v>111.351845</v>
      </c>
      <c r="Q1754">
        <v>-187.60325599999999</v>
      </c>
      <c r="R1754">
        <v>3.1408770000000001</v>
      </c>
      <c r="S1754">
        <v>6.5435429999999997</v>
      </c>
      <c r="T1754">
        <v>3.5630000000000002E-3</v>
      </c>
    </row>
    <row r="1755" spans="1:20" x14ac:dyDescent="0.25">
      <c r="A1755">
        <v>1753</v>
      </c>
      <c r="B1755">
        <v>7</v>
      </c>
      <c r="C1755" t="s">
        <v>147</v>
      </c>
      <c r="D1755" t="s">
        <v>147</v>
      </c>
      <c r="E1755" t="s">
        <v>80</v>
      </c>
      <c r="F1755">
        <v>3.7440000000000001E-2</v>
      </c>
      <c r="G1755">
        <v>526.10699999999997</v>
      </c>
      <c r="H1755">
        <v>388.71699999999998</v>
      </c>
      <c r="I1755">
        <v>4.9768420000000004</v>
      </c>
      <c r="J1755">
        <v>0</v>
      </c>
      <c r="K1755">
        <v>8.0648710000000001</v>
      </c>
      <c r="L1755">
        <v>4.9744999999999998E-2</v>
      </c>
      <c r="M1755">
        <v>110.655012</v>
      </c>
      <c r="N1755">
        <v>-187.56463500000001</v>
      </c>
      <c r="O1755">
        <v>3.1385010000000002</v>
      </c>
      <c r="P1755">
        <v>110.626045</v>
      </c>
      <c r="Q1755">
        <v>-187.60275300000001</v>
      </c>
      <c r="R1755">
        <v>3.1413869999999999</v>
      </c>
      <c r="S1755">
        <v>4.7875389999999998</v>
      </c>
      <c r="T1755">
        <v>2.885E-3</v>
      </c>
    </row>
    <row r="1756" spans="1:20" x14ac:dyDescent="0.25">
      <c r="A1756">
        <v>1754</v>
      </c>
      <c r="B1756">
        <v>7</v>
      </c>
      <c r="C1756" t="s">
        <v>147</v>
      </c>
      <c r="D1756" t="s">
        <v>147</v>
      </c>
      <c r="E1756" t="s">
        <v>80</v>
      </c>
      <c r="F1756">
        <v>3.3767999999999999E-2</v>
      </c>
      <c r="G1756">
        <v>783.89499999999998</v>
      </c>
      <c r="H1756">
        <v>399.55700000000002</v>
      </c>
      <c r="I1756">
        <v>5.5851550000000003</v>
      </c>
      <c r="J1756">
        <v>0</v>
      </c>
      <c r="K1756">
        <v>8.0648850000000003</v>
      </c>
      <c r="L1756">
        <v>-4.8917000000000002E-2</v>
      </c>
      <c r="M1756">
        <v>109.855799</v>
      </c>
      <c r="N1756">
        <v>-187.65506400000001</v>
      </c>
      <c r="O1756">
        <v>-3.1401180000000002</v>
      </c>
      <c r="P1756">
        <v>109.900238</v>
      </c>
      <c r="Q1756">
        <v>-187.602554</v>
      </c>
      <c r="R1756">
        <v>3.140917</v>
      </c>
      <c r="S1756">
        <v>6.8790240000000002</v>
      </c>
      <c r="T1756">
        <v>7.9900000000000001E-4</v>
      </c>
    </row>
    <row r="1757" spans="1:20" x14ac:dyDescent="0.25">
      <c r="A1757">
        <v>1755</v>
      </c>
      <c r="B1757">
        <v>6</v>
      </c>
      <c r="C1757" t="s">
        <v>148</v>
      </c>
      <c r="D1757" t="s">
        <v>148</v>
      </c>
      <c r="E1757" t="s">
        <v>80</v>
      </c>
      <c r="F1757">
        <v>9.5499999999999995E-3</v>
      </c>
      <c r="G1757">
        <v>415.12200000000001</v>
      </c>
      <c r="H1757">
        <v>247.71199999999999</v>
      </c>
      <c r="I1757">
        <v>5.0843170000000004</v>
      </c>
      <c r="J1757">
        <v>0</v>
      </c>
      <c r="K1757">
        <v>8.0647990000000007</v>
      </c>
      <c r="L1757">
        <v>-4.9630000000000001E-2</v>
      </c>
      <c r="M1757">
        <v>108.971728</v>
      </c>
      <c r="N1757">
        <v>-187.55724799999999</v>
      </c>
      <c r="O1757">
        <v>3.1399469999999998</v>
      </c>
      <c r="P1757">
        <v>108.93250999999999</v>
      </c>
      <c r="Q1757">
        <v>-187.602158</v>
      </c>
      <c r="R1757">
        <v>3.1409400000000001</v>
      </c>
      <c r="S1757">
        <v>5.962262</v>
      </c>
      <c r="T1757">
        <v>9.9299999999999996E-4</v>
      </c>
    </row>
    <row r="1758" spans="1:20" x14ac:dyDescent="0.25">
      <c r="A1758">
        <v>1756</v>
      </c>
      <c r="B1758">
        <v>7</v>
      </c>
      <c r="C1758" t="s">
        <v>149</v>
      </c>
      <c r="D1758" t="s">
        <v>149</v>
      </c>
      <c r="E1758" t="s">
        <v>80</v>
      </c>
      <c r="F1758">
        <v>4.2603000000000002E-2</v>
      </c>
      <c r="G1758">
        <v>781.93700000000001</v>
      </c>
      <c r="H1758">
        <v>381.13200000000001</v>
      </c>
      <c r="I1758">
        <v>5.1418739999999996</v>
      </c>
      <c r="J1758">
        <v>0</v>
      </c>
      <c r="K1758">
        <v>8.0647319999999993</v>
      </c>
      <c r="L1758">
        <v>4.8951000000000001E-2</v>
      </c>
      <c r="M1758">
        <v>108.202511</v>
      </c>
      <c r="N1758">
        <v>-187.618101</v>
      </c>
      <c r="O1758">
        <v>3.1398160000000002</v>
      </c>
      <c r="P1758">
        <v>108.206703</v>
      </c>
      <c r="Q1758">
        <v>-187.601654</v>
      </c>
      <c r="R1758">
        <v>3.141416</v>
      </c>
      <c r="S1758">
        <v>1.6972670000000001</v>
      </c>
      <c r="T1758">
        <v>1.5989999999999999E-3</v>
      </c>
    </row>
    <row r="1759" spans="1:20" x14ac:dyDescent="0.25">
      <c r="A1759">
        <v>1757</v>
      </c>
      <c r="B1759">
        <v>7</v>
      </c>
      <c r="C1759" t="s">
        <v>149</v>
      </c>
      <c r="D1759" t="s">
        <v>149</v>
      </c>
      <c r="E1759" t="s">
        <v>80</v>
      </c>
      <c r="F1759">
        <v>2.9426999999999998E-2</v>
      </c>
      <c r="G1759">
        <v>439.88400000000001</v>
      </c>
      <c r="H1759">
        <v>342.029</v>
      </c>
      <c r="I1759">
        <v>4.7708469999999998</v>
      </c>
      <c r="J1759">
        <v>0</v>
      </c>
      <c r="K1759">
        <v>8.0647190000000002</v>
      </c>
      <c r="L1759">
        <v>-4.8791000000000001E-2</v>
      </c>
      <c r="M1759">
        <v>107.51355599999999</v>
      </c>
      <c r="N1759">
        <v>-187.57140100000001</v>
      </c>
      <c r="O1759">
        <v>3.1412949999999999</v>
      </c>
      <c r="P1759">
        <v>107.480904</v>
      </c>
      <c r="Q1759">
        <v>-187.60153199999999</v>
      </c>
      <c r="R1759">
        <v>3.1409500000000001</v>
      </c>
      <c r="S1759">
        <v>4.443028</v>
      </c>
      <c r="T1759">
        <v>3.4499999999999998E-4</v>
      </c>
    </row>
    <row r="1760" spans="1:20" x14ac:dyDescent="0.25">
      <c r="A1760">
        <v>1758</v>
      </c>
      <c r="B1760">
        <v>7</v>
      </c>
      <c r="C1760" t="s">
        <v>149</v>
      </c>
      <c r="D1760" t="s">
        <v>149</v>
      </c>
      <c r="E1760" t="s">
        <v>80</v>
      </c>
      <c r="F1760">
        <v>3.7079000000000001E-2</v>
      </c>
      <c r="G1760">
        <v>419.10599999999999</v>
      </c>
      <c r="H1760">
        <v>297.262</v>
      </c>
      <c r="I1760">
        <v>7.0691940000000004</v>
      </c>
      <c r="J1760">
        <v>0</v>
      </c>
      <c r="K1760">
        <v>8.0647490000000008</v>
      </c>
      <c r="L1760">
        <v>-4.9695000000000003E-2</v>
      </c>
      <c r="M1760">
        <v>106.542965</v>
      </c>
      <c r="N1760">
        <v>-187.571853</v>
      </c>
      <c r="O1760">
        <v>3.1405110000000001</v>
      </c>
      <c r="P1760">
        <v>106.51316799999999</v>
      </c>
      <c r="Q1760">
        <v>-187.60107400000001</v>
      </c>
      <c r="R1760">
        <v>3.1409449999999999</v>
      </c>
      <c r="S1760">
        <v>4.1733770000000003</v>
      </c>
      <c r="T1760">
        <v>4.3399999999999998E-4</v>
      </c>
    </row>
    <row r="1761" spans="1:20" x14ac:dyDescent="0.25">
      <c r="A1761">
        <v>1759</v>
      </c>
      <c r="B1761">
        <v>7</v>
      </c>
      <c r="C1761" t="s">
        <v>149</v>
      </c>
      <c r="D1761" t="s">
        <v>149</v>
      </c>
      <c r="E1761" t="s">
        <v>80</v>
      </c>
      <c r="F1761">
        <v>3.8337999999999997E-2</v>
      </c>
      <c r="G1761">
        <v>476.67</v>
      </c>
      <c r="H1761">
        <v>314.53399999999999</v>
      </c>
      <c r="I1761">
        <v>5.3206959999999999</v>
      </c>
      <c r="J1761">
        <v>0</v>
      </c>
      <c r="K1761">
        <v>8.0647739999999999</v>
      </c>
      <c r="L1761">
        <v>4.8934999999999999E-2</v>
      </c>
      <c r="M1761">
        <v>105.7633</v>
      </c>
      <c r="N1761">
        <v>-187.61193</v>
      </c>
      <c r="O1761">
        <v>3.1401430000000001</v>
      </c>
      <c r="P1761">
        <v>105.787369</v>
      </c>
      <c r="Q1761">
        <v>-187.60055500000001</v>
      </c>
      <c r="R1761">
        <v>3.1414179999999998</v>
      </c>
      <c r="S1761">
        <v>2.6621700000000001</v>
      </c>
      <c r="T1761">
        <v>1.2750000000000001E-3</v>
      </c>
    </row>
    <row r="1762" spans="1:20" x14ac:dyDescent="0.25">
      <c r="A1762">
        <v>1760</v>
      </c>
      <c r="B1762">
        <v>6</v>
      </c>
      <c r="C1762" t="s">
        <v>150</v>
      </c>
      <c r="D1762" t="s">
        <v>150</v>
      </c>
      <c r="E1762" t="s">
        <v>80</v>
      </c>
      <c r="F1762">
        <v>1.1331000000000001E-2</v>
      </c>
      <c r="G1762">
        <v>613.53099999999995</v>
      </c>
      <c r="H1762">
        <v>257.08800000000002</v>
      </c>
      <c r="I1762">
        <v>3.891839</v>
      </c>
      <c r="J1762">
        <v>0</v>
      </c>
      <c r="K1762">
        <v>8.0647950000000002</v>
      </c>
      <c r="L1762">
        <v>-4.9154000000000003E-2</v>
      </c>
      <c r="M1762">
        <v>105.08271999999999</v>
      </c>
      <c r="N1762">
        <v>-187.575683</v>
      </c>
      <c r="O1762">
        <v>3.1406299999999998</v>
      </c>
      <c r="P1762">
        <v>105.06156900000001</v>
      </c>
      <c r="Q1762">
        <v>-187.60038800000001</v>
      </c>
      <c r="R1762">
        <v>3.1408939999999999</v>
      </c>
      <c r="S1762">
        <v>3.2521710000000001</v>
      </c>
      <c r="T1762">
        <v>2.6400000000000002E-4</v>
      </c>
    </row>
    <row r="1763" spans="1:20" x14ac:dyDescent="0.25">
      <c r="A1763">
        <v>1761</v>
      </c>
      <c r="B1763">
        <v>6</v>
      </c>
      <c r="C1763" t="s">
        <v>150</v>
      </c>
      <c r="D1763" t="s">
        <v>150</v>
      </c>
      <c r="E1763" t="s">
        <v>80</v>
      </c>
      <c r="F1763">
        <v>1.4253E-2</v>
      </c>
      <c r="G1763">
        <v>453.61599999999999</v>
      </c>
      <c r="H1763">
        <v>311.84300000000002</v>
      </c>
      <c r="I1763">
        <v>4.880458</v>
      </c>
      <c r="J1763">
        <v>0</v>
      </c>
      <c r="K1763">
        <v>8.0647889999999993</v>
      </c>
      <c r="L1763">
        <v>4.9998000000000001E-2</v>
      </c>
      <c r="M1763">
        <v>104.313356</v>
      </c>
      <c r="N1763">
        <v>-187.606032</v>
      </c>
      <c r="O1763">
        <v>3.140139</v>
      </c>
      <c r="P1763">
        <v>104.33577</v>
      </c>
      <c r="Q1763">
        <v>-187.59989899999999</v>
      </c>
      <c r="R1763">
        <v>3.1414</v>
      </c>
      <c r="S1763">
        <v>2.3237760000000001</v>
      </c>
      <c r="T1763">
        <v>1.2600000000000001E-3</v>
      </c>
    </row>
    <row r="1764" spans="1:20" x14ac:dyDescent="0.25">
      <c r="A1764">
        <v>1762</v>
      </c>
      <c r="B1764">
        <v>6</v>
      </c>
      <c r="C1764" t="s">
        <v>150</v>
      </c>
      <c r="D1764" t="s">
        <v>150</v>
      </c>
      <c r="E1764" t="s">
        <v>80</v>
      </c>
      <c r="F1764">
        <v>2.9922000000000001E-2</v>
      </c>
      <c r="G1764">
        <v>410.07400000000001</v>
      </c>
      <c r="H1764">
        <v>248.67099999999999</v>
      </c>
      <c r="I1764">
        <v>5.4943660000000003</v>
      </c>
      <c r="J1764">
        <v>0</v>
      </c>
      <c r="K1764">
        <v>8.064762</v>
      </c>
      <c r="L1764">
        <v>4.9697999999999999E-2</v>
      </c>
      <c r="M1764">
        <v>103.374942</v>
      </c>
      <c r="N1764">
        <v>-187.56002799999999</v>
      </c>
      <c r="O1764">
        <v>3.1367430000000001</v>
      </c>
      <c r="P1764">
        <v>103.36803399999999</v>
      </c>
      <c r="Q1764">
        <v>-187.59942599999999</v>
      </c>
      <c r="R1764">
        <v>3.1413769999999999</v>
      </c>
      <c r="S1764">
        <v>3.9998860000000001</v>
      </c>
      <c r="T1764">
        <v>4.6340000000000001E-3</v>
      </c>
    </row>
    <row r="1765" spans="1:20" x14ac:dyDescent="0.25">
      <c r="A1765">
        <v>1763</v>
      </c>
      <c r="B1765">
        <v>6</v>
      </c>
      <c r="C1765" t="s">
        <v>150</v>
      </c>
      <c r="D1765" t="s">
        <v>150</v>
      </c>
      <c r="E1765" t="s">
        <v>80</v>
      </c>
      <c r="F1765">
        <v>1.6239E-2</v>
      </c>
      <c r="G1765">
        <v>408.238</v>
      </c>
      <c r="H1765">
        <v>242.78800000000001</v>
      </c>
      <c r="I1765">
        <v>4.8238070000000004</v>
      </c>
      <c r="J1765">
        <v>0</v>
      </c>
      <c r="K1765">
        <v>8.0647570000000002</v>
      </c>
      <c r="L1765">
        <v>-4.9681000000000003E-2</v>
      </c>
      <c r="M1765">
        <v>102.647972</v>
      </c>
      <c r="N1765">
        <v>-187.60368299999999</v>
      </c>
      <c r="O1765">
        <v>3.1414949999999999</v>
      </c>
      <c r="P1765">
        <v>102.642235</v>
      </c>
      <c r="Q1765">
        <v>-187.59925799999999</v>
      </c>
      <c r="R1765">
        <v>3.1408849999999999</v>
      </c>
      <c r="S1765">
        <v>0.724549</v>
      </c>
      <c r="T1765">
        <v>6.0999999999999997E-4</v>
      </c>
    </row>
    <row r="1766" spans="1:20" x14ac:dyDescent="0.25">
      <c r="A1766">
        <v>1764</v>
      </c>
      <c r="B1766">
        <v>6</v>
      </c>
      <c r="C1766" t="s">
        <v>150</v>
      </c>
      <c r="D1766" t="s">
        <v>150</v>
      </c>
      <c r="E1766" t="s">
        <v>80</v>
      </c>
      <c r="F1766">
        <v>2.3370999999999999E-2</v>
      </c>
      <c r="G1766">
        <v>395.392</v>
      </c>
      <c r="H1766">
        <v>264.04399999999998</v>
      </c>
      <c r="I1766">
        <v>4.5642189999999996</v>
      </c>
      <c r="J1766">
        <v>0</v>
      </c>
      <c r="K1766">
        <v>8.0647570000000002</v>
      </c>
      <c r="L1766">
        <v>4.8939000000000003E-2</v>
      </c>
      <c r="M1766">
        <v>101.941917</v>
      </c>
      <c r="N1766">
        <v>-187.55754999999999</v>
      </c>
      <c r="O1766">
        <v>3.139332</v>
      </c>
      <c r="P1766">
        <v>101.91643500000001</v>
      </c>
      <c r="Q1766">
        <v>-187.59873999999999</v>
      </c>
      <c r="R1766">
        <v>3.141359</v>
      </c>
      <c r="S1766">
        <v>4.8434160000000004</v>
      </c>
      <c r="T1766">
        <v>2.026E-3</v>
      </c>
    </row>
    <row r="1767" spans="1:20" x14ac:dyDescent="0.25">
      <c r="A1767">
        <v>1765</v>
      </c>
      <c r="B1767">
        <v>6</v>
      </c>
      <c r="C1767" t="s">
        <v>150</v>
      </c>
      <c r="D1767" t="s">
        <v>150</v>
      </c>
      <c r="E1767" t="s">
        <v>80</v>
      </c>
      <c r="F1767">
        <v>2.1364999999999999E-2</v>
      </c>
      <c r="G1767">
        <v>402.66500000000002</v>
      </c>
      <c r="H1767">
        <v>306.82600000000002</v>
      </c>
      <c r="I1767">
        <v>4.9054469999999997</v>
      </c>
      <c r="J1767">
        <v>0</v>
      </c>
      <c r="K1767">
        <v>8.0647760000000002</v>
      </c>
      <c r="L1767">
        <v>-4.8793000000000003E-2</v>
      </c>
      <c r="M1767">
        <v>101.14780399999999</v>
      </c>
      <c r="N1767">
        <v>-187.617966</v>
      </c>
      <c r="O1767">
        <v>3.139132</v>
      </c>
      <c r="P1767">
        <v>101.190636</v>
      </c>
      <c r="Q1767">
        <v>-187.59857199999999</v>
      </c>
      <c r="R1767">
        <v>3.1408930000000002</v>
      </c>
      <c r="S1767">
        <v>4.7017819999999997</v>
      </c>
      <c r="T1767">
        <v>1.761E-3</v>
      </c>
    </row>
    <row r="1768" spans="1:20" x14ac:dyDescent="0.25">
      <c r="A1768">
        <v>1766</v>
      </c>
      <c r="B1768">
        <v>6</v>
      </c>
      <c r="C1768" t="s">
        <v>150</v>
      </c>
      <c r="D1768" t="s">
        <v>150</v>
      </c>
      <c r="E1768" t="s">
        <v>80</v>
      </c>
      <c r="F1768">
        <v>2.1113E-2</v>
      </c>
      <c r="G1768">
        <v>459.52300000000002</v>
      </c>
      <c r="H1768">
        <v>285.82499999999999</v>
      </c>
      <c r="I1768">
        <v>6.0318589999999999</v>
      </c>
      <c r="J1768">
        <v>0</v>
      </c>
      <c r="K1768">
        <v>8.0647719999999996</v>
      </c>
      <c r="L1768">
        <v>-4.9523999999999999E-2</v>
      </c>
      <c r="M1768">
        <v>100.221107</v>
      </c>
      <c r="N1768">
        <v>-187.603037</v>
      </c>
      <c r="O1768">
        <v>-3.1408779999999998</v>
      </c>
      <c r="P1768">
        <v>100.2229</v>
      </c>
      <c r="Q1768">
        <v>-187.59814499999999</v>
      </c>
      <c r="R1768">
        <v>3.140917</v>
      </c>
      <c r="S1768">
        <v>0.52110500000000004</v>
      </c>
      <c r="T1768">
        <v>3.8999999999999999E-5</v>
      </c>
    </row>
    <row r="1769" spans="1:20" x14ac:dyDescent="0.25">
      <c r="A1769">
        <v>1767</v>
      </c>
      <c r="B1769">
        <v>6</v>
      </c>
      <c r="C1769" t="s">
        <v>150</v>
      </c>
      <c r="D1769" t="s">
        <v>150</v>
      </c>
      <c r="E1769" t="s">
        <v>80</v>
      </c>
      <c r="F1769">
        <v>1.2207000000000001E-2</v>
      </c>
      <c r="G1769">
        <v>409.90800000000002</v>
      </c>
      <c r="H1769">
        <v>213.14699999999999</v>
      </c>
      <c r="I1769">
        <v>4.7261259999999998</v>
      </c>
      <c r="J1769">
        <v>0</v>
      </c>
      <c r="K1769">
        <v>8.0647590000000005</v>
      </c>
      <c r="L1769">
        <v>4.9165E-2</v>
      </c>
      <c r="M1769">
        <v>99.467106000000001</v>
      </c>
      <c r="N1769">
        <v>-187.622287</v>
      </c>
      <c r="O1769">
        <v>3.1407159999999998</v>
      </c>
      <c r="P1769">
        <v>99.497101000000001</v>
      </c>
      <c r="Q1769">
        <v>-187.59768700000001</v>
      </c>
      <c r="R1769">
        <v>3.1414409999999999</v>
      </c>
      <c r="S1769">
        <v>3.8792620000000002</v>
      </c>
      <c r="T1769">
        <v>7.2499999999999995E-4</v>
      </c>
    </row>
    <row r="1770" spans="1:20" x14ac:dyDescent="0.25">
      <c r="A1770">
        <v>1768</v>
      </c>
      <c r="B1770">
        <v>6</v>
      </c>
      <c r="C1770" t="s">
        <v>150</v>
      </c>
      <c r="D1770" t="s">
        <v>150</v>
      </c>
      <c r="E1770" t="s">
        <v>80</v>
      </c>
      <c r="F1770">
        <v>6.9959999999999996E-3</v>
      </c>
      <c r="G1770">
        <v>377.36700000000002</v>
      </c>
      <c r="H1770">
        <v>326.476</v>
      </c>
      <c r="I1770">
        <v>5.7951069999999998</v>
      </c>
      <c r="J1770">
        <v>0</v>
      </c>
      <c r="K1770">
        <v>8.0647699999999993</v>
      </c>
      <c r="L1770">
        <v>4.9030999999999998E-2</v>
      </c>
      <c r="M1770">
        <v>98.528873000000004</v>
      </c>
      <c r="N1770">
        <v>-187.60497599999999</v>
      </c>
      <c r="O1770">
        <v>3.1402700000000001</v>
      </c>
      <c r="P1770">
        <v>98.529365999999996</v>
      </c>
      <c r="Q1770">
        <v>-187.597229</v>
      </c>
      <c r="R1770">
        <v>3.1414490000000002</v>
      </c>
      <c r="S1770">
        <v>0.77626499999999998</v>
      </c>
      <c r="T1770">
        <v>1.1789999999999999E-3</v>
      </c>
    </row>
    <row r="1771" spans="1:20" x14ac:dyDescent="0.25">
      <c r="A1771">
        <v>1769</v>
      </c>
      <c r="B1771">
        <v>6</v>
      </c>
      <c r="C1771" t="s">
        <v>150</v>
      </c>
      <c r="D1771" t="s">
        <v>150</v>
      </c>
      <c r="E1771" t="s">
        <v>80</v>
      </c>
      <c r="F1771">
        <v>1.1520000000000001E-2</v>
      </c>
      <c r="G1771">
        <v>563.66</v>
      </c>
      <c r="H1771">
        <v>326.16699999999997</v>
      </c>
      <c r="I1771">
        <v>4.4981869999999997</v>
      </c>
      <c r="J1771">
        <v>0</v>
      </c>
      <c r="K1771">
        <v>8.0647760000000002</v>
      </c>
      <c r="L1771">
        <v>-4.9133000000000003E-2</v>
      </c>
      <c r="M1771">
        <v>97.814459999999997</v>
      </c>
      <c r="N1771">
        <v>-187.591004</v>
      </c>
      <c r="O1771">
        <v>3.1415679999999999</v>
      </c>
      <c r="P1771">
        <v>97.803566000000004</v>
      </c>
      <c r="Q1771">
        <v>-187.59704600000001</v>
      </c>
      <c r="R1771">
        <v>3.1409289999999999</v>
      </c>
      <c r="S1771">
        <v>1.2457590000000001</v>
      </c>
      <c r="T1771">
        <v>6.3900000000000003E-4</v>
      </c>
    </row>
    <row r="1772" spans="1:20" x14ac:dyDescent="0.25">
      <c r="A1772">
        <v>1770</v>
      </c>
      <c r="B1772">
        <v>6</v>
      </c>
      <c r="C1772" t="s">
        <v>150</v>
      </c>
      <c r="D1772" t="s">
        <v>150</v>
      </c>
      <c r="E1772" t="s">
        <v>80</v>
      </c>
      <c r="F1772">
        <v>5.0721000000000002E-2</v>
      </c>
      <c r="G1772">
        <v>480.375</v>
      </c>
      <c r="H1772">
        <v>443.65899999999999</v>
      </c>
      <c r="I1772">
        <v>4.961017</v>
      </c>
      <c r="J1772">
        <v>0</v>
      </c>
      <c r="K1772">
        <v>8.0647680000000008</v>
      </c>
      <c r="L1772">
        <v>4.9479000000000002E-2</v>
      </c>
      <c r="M1772">
        <v>97.017961</v>
      </c>
      <c r="N1772">
        <v>-187.65697</v>
      </c>
      <c r="O1772">
        <v>3.140552</v>
      </c>
      <c r="P1772">
        <v>97.077759</v>
      </c>
      <c r="Q1772">
        <v>-187.59655799999999</v>
      </c>
      <c r="R1772">
        <v>3.1414029999999999</v>
      </c>
      <c r="S1772">
        <v>8.5002150000000007</v>
      </c>
      <c r="T1772">
        <v>8.5099999999999998E-4</v>
      </c>
    </row>
    <row r="1773" spans="1:20" x14ac:dyDescent="0.25">
      <c r="A1773">
        <v>1771</v>
      </c>
      <c r="B1773">
        <v>5</v>
      </c>
      <c r="C1773" t="s">
        <v>151</v>
      </c>
      <c r="D1773" t="s">
        <v>151</v>
      </c>
      <c r="E1773" t="s">
        <v>80</v>
      </c>
      <c r="F1773">
        <v>3.0422000000000001E-2</v>
      </c>
      <c r="G1773">
        <v>315.95699999999999</v>
      </c>
      <c r="H1773">
        <v>254.72399999999999</v>
      </c>
      <c r="I1773">
        <v>4.9987339999999998</v>
      </c>
      <c r="J1773">
        <v>0</v>
      </c>
      <c r="K1773">
        <v>8.0647559999999991</v>
      </c>
      <c r="L1773">
        <v>4.8938000000000002E-2</v>
      </c>
      <c r="M1773">
        <v>96.168475999999998</v>
      </c>
      <c r="N1773">
        <v>-187.62553399999999</v>
      </c>
      <c r="O1773">
        <v>-3.135948</v>
      </c>
      <c r="P1773">
        <v>96.110022999999998</v>
      </c>
      <c r="Q1773">
        <v>-187.59612999999999</v>
      </c>
      <c r="R1773">
        <v>3.1414170000000001</v>
      </c>
      <c r="S1773">
        <v>6.543196</v>
      </c>
      <c r="T1773">
        <v>5.4689999999999999E-3</v>
      </c>
    </row>
    <row r="1774" spans="1:20" x14ac:dyDescent="0.25">
      <c r="A1774">
        <v>1772</v>
      </c>
      <c r="B1774">
        <v>5</v>
      </c>
      <c r="C1774" t="s">
        <v>151</v>
      </c>
      <c r="D1774" t="s">
        <v>151</v>
      </c>
      <c r="E1774" t="s">
        <v>80</v>
      </c>
      <c r="F1774">
        <v>8.7569999999999992E-3</v>
      </c>
      <c r="G1774">
        <v>628.56700000000001</v>
      </c>
      <c r="H1774">
        <v>398.21899999999999</v>
      </c>
      <c r="I1774">
        <v>3.7986960000000001</v>
      </c>
      <c r="J1774">
        <v>0</v>
      </c>
      <c r="K1774">
        <v>8.0647590000000005</v>
      </c>
      <c r="L1774">
        <v>-4.9651000000000001E-2</v>
      </c>
      <c r="M1774">
        <v>95.402749999999997</v>
      </c>
      <c r="N1774">
        <v>-187.57199299999999</v>
      </c>
      <c r="O1774">
        <v>-3.1411690000000001</v>
      </c>
      <c r="P1774">
        <v>95.384224000000003</v>
      </c>
      <c r="Q1774">
        <v>-187.595978</v>
      </c>
      <c r="R1774">
        <v>3.1409039999999999</v>
      </c>
      <c r="S1774">
        <v>3.0306579999999999</v>
      </c>
      <c r="T1774">
        <v>2.6499999999999999E-4</v>
      </c>
    </row>
    <row r="1775" spans="1:20" x14ac:dyDescent="0.25">
      <c r="A1775">
        <v>1773</v>
      </c>
      <c r="B1775">
        <v>5</v>
      </c>
      <c r="C1775" t="s">
        <v>151</v>
      </c>
      <c r="D1775" t="s">
        <v>151</v>
      </c>
      <c r="E1775" t="s">
        <v>80</v>
      </c>
      <c r="F1775">
        <v>2.4544E-2</v>
      </c>
      <c r="G1775">
        <v>320.98399999999998</v>
      </c>
      <c r="H1775">
        <v>278.59500000000003</v>
      </c>
      <c r="I1775">
        <v>4.0278020000000003</v>
      </c>
      <c r="J1775">
        <v>0</v>
      </c>
      <c r="K1775">
        <v>8.0647529999999996</v>
      </c>
      <c r="L1775">
        <v>4.9137E-2</v>
      </c>
      <c r="M1775">
        <v>94.594543999999999</v>
      </c>
      <c r="N1775">
        <v>-187.665143</v>
      </c>
      <c r="O1775">
        <v>-3.1412409999999999</v>
      </c>
      <c r="P1775">
        <v>94.658423999999997</v>
      </c>
      <c r="Q1775">
        <v>-187.59549000000001</v>
      </c>
      <c r="R1775">
        <v>3.1414230000000001</v>
      </c>
      <c r="S1775">
        <v>9.4510780000000008</v>
      </c>
      <c r="T1775">
        <v>1.8200000000000001E-4</v>
      </c>
    </row>
    <row r="1776" spans="1:20" x14ac:dyDescent="0.25">
      <c r="A1776">
        <v>1774</v>
      </c>
      <c r="B1776">
        <v>5</v>
      </c>
      <c r="C1776" t="s">
        <v>151</v>
      </c>
      <c r="D1776" t="s">
        <v>151</v>
      </c>
      <c r="E1776" t="s">
        <v>80</v>
      </c>
      <c r="F1776">
        <v>6.5071000000000004E-2</v>
      </c>
      <c r="G1776">
        <v>317.66500000000002</v>
      </c>
      <c r="H1776">
        <v>262.04199999999997</v>
      </c>
      <c r="I1776">
        <v>4.6169200000000004</v>
      </c>
      <c r="J1776">
        <v>0</v>
      </c>
      <c r="K1776">
        <v>8.0647739999999999</v>
      </c>
      <c r="L1776">
        <v>4.9027000000000001E-2</v>
      </c>
      <c r="M1776">
        <v>93.647330999999994</v>
      </c>
      <c r="N1776">
        <v>-187.64019500000001</v>
      </c>
      <c r="O1776">
        <v>-3.1415769999999998</v>
      </c>
      <c r="P1776">
        <v>93.690689000000006</v>
      </c>
      <c r="Q1776">
        <v>-187.59501599999999</v>
      </c>
      <c r="R1776">
        <v>3.141429</v>
      </c>
      <c r="S1776">
        <v>6.2618090000000004</v>
      </c>
      <c r="T1776">
        <v>1.4799999999999999E-4</v>
      </c>
    </row>
    <row r="1777" spans="1:20" x14ac:dyDescent="0.25">
      <c r="A1777">
        <v>1775</v>
      </c>
      <c r="B1777">
        <v>5</v>
      </c>
      <c r="C1777" t="s">
        <v>151</v>
      </c>
      <c r="D1777" t="s">
        <v>151</v>
      </c>
      <c r="E1777" t="s">
        <v>80</v>
      </c>
      <c r="F1777">
        <v>2.5853000000000001E-2</v>
      </c>
      <c r="G1777">
        <v>327.59699999999998</v>
      </c>
      <c r="H1777">
        <v>396.971</v>
      </c>
      <c r="I1777">
        <v>3.1063350000000001</v>
      </c>
      <c r="J1777">
        <v>0</v>
      </c>
      <c r="K1777">
        <v>8.0647880000000001</v>
      </c>
      <c r="L1777">
        <v>-4.9718999999999999E-2</v>
      </c>
      <c r="M1777">
        <v>92.994462999999996</v>
      </c>
      <c r="N1777">
        <v>-187.56859700000001</v>
      </c>
      <c r="O1777">
        <v>3.141365</v>
      </c>
      <c r="P1777">
        <v>92.964889999999997</v>
      </c>
      <c r="Q1777">
        <v>-187.594818</v>
      </c>
      <c r="R1777">
        <v>3.1409250000000002</v>
      </c>
      <c r="S1777">
        <v>3.9523860000000002</v>
      </c>
      <c r="T1777">
        <v>4.3899999999999999E-4</v>
      </c>
    </row>
    <row r="1778" spans="1:20" x14ac:dyDescent="0.25">
      <c r="A1778">
        <v>1776</v>
      </c>
      <c r="B1778">
        <v>5</v>
      </c>
      <c r="C1778" t="s">
        <v>151</v>
      </c>
      <c r="D1778" t="s">
        <v>151</v>
      </c>
      <c r="E1778" t="s">
        <v>80</v>
      </c>
      <c r="F1778">
        <v>3.9459999999999999E-3</v>
      </c>
      <c r="G1778">
        <v>360.58199999999999</v>
      </c>
      <c r="H1778">
        <v>272.28399999999999</v>
      </c>
      <c r="I1778">
        <v>3.7699889999999998</v>
      </c>
      <c r="J1778">
        <v>0</v>
      </c>
      <c r="K1778">
        <v>8.0647730000000006</v>
      </c>
      <c r="L1778">
        <v>4.9426999999999999E-2</v>
      </c>
      <c r="M1778">
        <v>92.234679</v>
      </c>
      <c r="N1778">
        <v>-187.62096399999999</v>
      </c>
      <c r="O1778">
        <v>-3.1408800000000001</v>
      </c>
      <c r="P1778">
        <v>92.239090000000004</v>
      </c>
      <c r="Q1778">
        <v>-187.59431499999999</v>
      </c>
      <c r="R1778">
        <v>3.1413859999999998</v>
      </c>
      <c r="S1778">
        <v>2.7011949999999998</v>
      </c>
      <c r="T1778">
        <v>5.0600000000000005E-4</v>
      </c>
    </row>
    <row r="1779" spans="1:20" x14ac:dyDescent="0.25">
      <c r="A1779">
        <v>1777</v>
      </c>
      <c r="B1779">
        <v>5</v>
      </c>
      <c r="C1779" t="s">
        <v>151</v>
      </c>
      <c r="D1779" t="s">
        <v>151</v>
      </c>
      <c r="E1779" t="s">
        <v>80</v>
      </c>
      <c r="F1779">
        <v>1.1624000000000001E-2</v>
      </c>
      <c r="G1779">
        <v>325.16199999999998</v>
      </c>
      <c r="H1779">
        <v>288.399</v>
      </c>
      <c r="I1779">
        <v>4.8376890000000001</v>
      </c>
      <c r="J1779">
        <v>0</v>
      </c>
      <c r="K1779">
        <v>8.0647559999999991</v>
      </c>
      <c r="L1779">
        <v>4.8931000000000002E-2</v>
      </c>
      <c r="M1779">
        <v>91.261663999999996</v>
      </c>
      <c r="N1779">
        <v>-187.606086</v>
      </c>
      <c r="O1779">
        <v>-3.1414780000000002</v>
      </c>
      <c r="P1779">
        <v>91.271355</v>
      </c>
      <c r="Q1779">
        <v>-187.593887</v>
      </c>
      <c r="R1779">
        <v>3.141397</v>
      </c>
      <c r="S1779">
        <v>1.5579480000000001</v>
      </c>
      <c r="T1779">
        <v>8.1000000000000004E-5</v>
      </c>
    </row>
    <row r="1780" spans="1:20" x14ac:dyDescent="0.25">
      <c r="A1780">
        <v>1778</v>
      </c>
      <c r="B1780">
        <v>5</v>
      </c>
      <c r="C1780" t="s">
        <v>151</v>
      </c>
      <c r="D1780" t="s">
        <v>151</v>
      </c>
      <c r="E1780" t="s">
        <v>80</v>
      </c>
      <c r="F1780">
        <v>1.9931000000000001E-2</v>
      </c>
      <c r="G1780">
        <v>319.09100000000001</v>
      </c>
      <c r="H1780">
        <v>221.697</v>
      </c>
      <c r="I1780">
        <v>3.798441</v>
      </c>
      <c r="J1780">
        <v>0</v>
      </c>
      <c r="K1780">
        <v>8.0647590000000005</v>
      </c>
      <c r="L1780">
        <v>-4.8930000000000001E-2</v>
      </c>
      <c r="M1780">
        <v>90.488032000000004</v>
      </c>
      <c r="N1780">
        <v>-187.653302</v>
      </c>
      <c r="O1780">
        <v>3.1411380000000002</v>
      </c>
      <c r="P1780">
        <v>90.545554999999993</v>
      </c>
      <c r="Q1780">
        <v>-187.593704</v>
      </c>
      <c r="R1780">
        <v>3.1408990000000001</v>
      </c>
      <c r="S1780">
        <v>8.2830080000000006</v>
      </c>
      <c r="T1780">
        <v>2.3800000000000001E-4</v>
      </c>
    </row>
    <row r="1781" spans="1:20" x14ac:dyDescent="0.25">
      <c r="A1781">
        <v>1779</v>
      </c>
      <c r="B1781">
        <v>6</v>
      </c>
      <c r="C1781" t="s">
        <v>152</v>
      </c>
      <c r="D1781" t="s">
        <v>152</v>
      </c>
      <c r="E1781" t="s">
        <v>80</v>
      </c>
      <c r="F1781">
        <v>1.3223E-2</v>
      </c>
      <c r="G1781">
        <v>419.58499999999998</v>
      </c>
      <c r="H1781">
        <v>379.32499999999999</v>
      </c>
      <c r="I1781">
        <v>3.7010260000000001</v>
      </c>
      <c r="J1781">
        <v>0</v>
      </c>
      <c r="K1781">
        <v>8.0647520000000004</v>
      </c>
      <c r="L1781">
        <v>4.9959000000000003E-2</v>
      </c>
      <c r="M1781">
        <v>89.828663000000006</v>
      </c>
      <c r="N1781">
        <v>-187.57916499999999</v>
      </c>
      <c r="O1781">
        <v>-3.1406809999999998</v>
      </c>
      <c r="P1781">
        <v>89.819755999999998</v>
      </c>
      <c r="Q1781">
        <v>-187.59326200000001</v>
      </c>
      <c r="R1781">
        <v>3.1414200000000001</v>
      </c>
      <c r="S1781">
        <v>1.667503</v>
      </c>
      <c r="T1781">
        <v>7.3899999999999997E-4</v>
      </c>
    </row>
    <row r="1782" spans="1:20" x14ac:dyDescent="0.25">
      <c r="A1782">
        <v>1780</v>
      </c>
      <c r="B1782">
        <v>5</v>
      </c>
      <c r="C1782" t="s">
        <v>153</v>
      </c>
      <c r="D1782" t="s">
        <v>153</v>
      </c>
      <c r="E1782" t="s">
        <v>80</v>
      </c>
      <c r="F1782">
        <v>8.7267999999999998E-2</v>
      </c>
      <c r="G1782">
        <v>322.02199999999999</v>
      </c>
      <c r="H1782">
        <v>317.95999999999998</v>
      </c>
      <c r="I1782">
        <v>4.9400789999999999</v>
      </c>
      <c r="J1782">
        <v>0</v>
      </c>
      <c r="K1782">
        <v>8.0647649999999995</v>
      </c>
      <c r="L1782">
        <v>4.8988999999999998E-2</v>
      </c>
      <c r="M1782">
        <v>88.832504</v>
      </c>
      <c r="N1782">
        <v>-187.62598600000001</v>
      </c>
      <c r="O1782">
        <v>3.1385420000000002</v>
      </c>
      <c r="P1782">
        <v>88.852019999999996</v>
      </c>
      <c r="Q1782">
        <v>-187.592804</v>
      </c>
      <c r="R1782">
        <v>3.1414119999999999</v>
      </c>
      <c r="S1782">
        <v>3.8496260000000002</v>
      </c>
      <c r="T1782">
        <v>2.869E-3</v>
      </c>
    </row>
    <row r="1783" spans="1:20" x14ac:dyDescent="0.25">
      <c r="A1783">
        <v>1781</v>
      </c>
      <c r="B1783">
        <v>5</v>
      </c>
      <c r="C1783" t="s">
        <v>153</v>
      </c>
      <c r="D1783" t="s">
        <v>153</v>
      </c>
      <c r="E1783" t="s">
        <v>80</v>
      </c>
      <c r="F1783">
        <v>8.6750000000000004E-3</v>
      </c>
      <c r="G1783">
        <v>378.41699999999997</v>
      </c>
      <c r="H1783">
        <v>439.42399999999998</v>
      </c>
      <c r="I1783">
        <v>3.5330360000000001</v>
      </c>
      <c r="J1783">
        <v>0</v>
      </c>
      <c r="K1783">
        <v>8.0647819999999992</v>
      </c>
      <c r="L1783">
        <v>-4.9502999999999998E-2</v>
      </c>
      <c r="M1783">
        <v>88.126034000000004</v>
      </c>
      <c r="N1783">
        <v>-187.593028</v>
      </c>
      <c r="O1783">
        <v>3.1409050000000001</v>
      </c>
      <c r="P1783">
        <v>88.126221000000001</v>
      </c>
      <c r="Q1783">
        <v>-187.59265099999999</v>
      </c>
      <c r="R1783">
        <v>3.1409319999999998</v>
      </c>
      <c r="S1783">
        <v>4.2049000000000003E-2</v>
      </c>
      <c r="T1783">
        <v>2.6999999999999999E-5</v>
      </c>
    </row>
    <row r="1784" spans="1:20" x14ac:dyDescent="0.25">
      <c r="A1784">
        <v>1782</v>
      </c>
      <c r="B1784">
        <v>5</v>
      </c>
      <c r="C1784" t="s">
        <v>153</v>
      </c>
      <c r="D1784" t="s">
        <v>153</v>
      </c>
      <c r="E1784" t="s">
        <v>80</v>
      </c>
      <c r="F1784">
        <v>5.9000999999999998E-2</v>
      </c>
      <c r="G1784">
        <v>595.99400000000003</v>
      </c>
      <c r="H1784">
        <v>443.22800000000001</v>
      </c>
      <c r="I1784">
        <v>3.4341210000000002</v>
      </c>
      <c r="J1784">
        <v>0</v>
      </c>
      <c r="K1784">
        <v>8.0647739999999999</v>
      </c>
      <c r="L1784">
        <v>4.9699E-2</v>
      </c>
      <c r="M1784">
        <v>87.386393999999996</v>
      </c>
      <c r="N1784">
        <v>-187.60589999999999</v>
      </c>
      <c r="O1784">
        <v>-3.1414960000000001</v>
      </c>
      <c r="P1784">
        <v>87.400420999999994</v>
      </c>
      <c r="Q1784">
        <v>-187.59217799999999</v>
      </c>
      <c r="R1784">
        <v>3.141429</v>
      </c>
      <c r="S1784">
        <v>1.962296</v>
      </c>
      <c r="T1784">
        <v>6.7000000000000002E-5</v>
      </c>
    </row>
    <row r="1785" spans="1:20" x14ac:dyDescent="0.25">
      <c r="A1785">
        <v>1783</v>
      </c>
      <c r="B1785">
        <v>5</v>
      </c>
      <c r="C1785" t="s">
        <v>153</v>
      </c>
      <c r="D1785" t="s">
        <v>153</v>
      </c>
      <c r="E1785" t="s">
        <v>80</v>
      </c>
      <c r="F1785">
        <v>4.4985999999999998E-2</v>
      </c>
      <c r="G1785">
        <v>585.54100000000005</v>
      </c>
      <c r="H1785">
        <v>268.75700000000001</v>
      </c>
      <c r="I1785">
        <v>4.5398880000000004</v>
      </c>
      <c r="J1785">
        <v>0</v>
      </c>
      <c r="K1785">
        <v>8.0647680000000008</v>
      </c>
      <c r="L1785">
        <v>4.8832E-2</v>
      </c>
      <c r="M1785">
        <v>86.449438999999998</v>
      </c>
      <c r="N1785">
        <v>-187.575954</v>
      </c>
      <c r="O1785">
        <v>-3.1411690000000001</v>
      </c>
      <c r="P1785">
        <v>86.432686000000004</v>
      </c>
      <c r="Q1785">
        <v>-187.59175099999999</v>
      </c>
      <c r="R1785">
        <v>3.1414219999999999</v>
      </c>
      <c r="S1785">
        <v>2.302657</v>
      </c>
      <c r="T1785">
        <v>2.5300000000000002E-4</v>
      </c>
    </row>
    <row r="1786" spans="1:20" x14ac:dyDescent="0.25">
      <c r="A1786">
        <v>1784</v>
      </c>
      <c r="B1786">
        <v>5</v>
      </c>
      <c r="C1786" t="s">
        <v>153</v>
      </c>
      <c r="D1786" t="s">
        <v>153</v>
      </c>
      <c r="E1786" t="s">
        <v>80</v>
      </c>
      <c r="F1786">
        <v>2.3949999999999999E-2</v>
      </c>
      <c r="G1786">
        <v>371.70100000000002</v>
      </c>
      <c r="H1786">
        <v>275.65699999999998</v>
      </c>
      <c r="I1786">
        <v>4.1606550000000002</v>
      </c>
      <c r="J1786">
        <v>0</v>
      </c>
      <c r="K1786">
        <v>8.0647719999999996</v>
      </c>
      <c r="L1786">
        <v>-4.9762000000000001E-2</v>
      </c>
      <c r="M1786">
        <v>85.722706000000002</v>
      </c>
      <c r="N1786">
        <v>-187.59886800000001</v>
      </c>
      <c r="O1786">
        <v>3.1399240000000002</v>
      </c>
      <c r="P1786">
        <v>85.706885999999997</v>
      </c>
      <c r="Q1786">
        <v>-187.591553</v>
      </c>
      <c r="R1786">
        <v>3.1409090000000002</v>
      </c>
      <c r="S1786">
        <v>1.742907</v>
      </c>
      <c r="T1786">
        <v>9.8499999999999998E-4</v>
      </c>
    </row>
    <row r="1787" spans="1:20" x14ac:dyDescent="0.25">
      <c r="A1787">
        <v>1785</v>
      </c>
      <c r="B1787">
        <v>5</v>
      </c>
      <c r="C1787" t="s">
        <v>153</v>
      </c>
      <c r="D1787" t="s">
        <v>153</v>
      </c>
      <c r="E1787" t="s">
        <v>80</v>
      </c>
      <c r="F1787">
        <v>4.4519999999999997E-2</v>
      </c>
      <c r="G1787">
        <v>352.62400000000002</v>
      </c>
      <c r="H1787">
        <v>343.72800000000001</v>
      </c>
      <c r="I1787">
        <v>5.0407260000000003</v>
      </c>
      <c r="J1787">
        <v>0</v>
      </c>
      <c r="K1787">
        <v>8.0647579999999994</v>
      </c>
      <c r="L1787">
        <v>-4.9606999999999998E-2</v>
      </c>
      <c r="M1787">
        <v>84.736356999999998</v>
      </c>
      <c r="N1787">
        <v>-187.593794</v>
      </c>
      <c r="O1787">
        <v>3.1409449999999999</v>
      </c>
      <c r="P1787">
        <v>84.739151000000007</v>
      </c>
      <c r="Q1787">
        <v>-187.59114099999999</v>
      </c>
      <c r="R1787">
        <v>3.1409009999999999</v>
      </c>
      <c r="S1787">
        <v>0.38526300000000002</v>
      </c>
      <c r="T1787">
        <v>4.3000000000000002E-5</v>
      </c>
    </row>
    <row r="1788" spans="1:20" x14ac:dyDescent="0.25">
      <c r="A1788">
        <v>1786</v>
      </c>
      <c r="B1788">
        <v>5</v>
      </c>
      <c r="C1788" t="s">
        <v>153</v>
      </c>
      <c r="D1788" t="s">
        <v>153</v>
      </c>
      <c r="E1788" t="s">
        <v>80</v>
      </c>
      <c r="F1788">
        <v>4.2785999999999998E-2</v>
      </c>
      <c r="G1788">
        <v>395.404</v>
      </c>
      <c r="H1788">
        <v>331.08600000000001</v>
      </c>
      <c r="I1788">
        <v>3.9961419999999999</v>
      </c>
      <c r="J1788">
        <v>0</v>
      </c>
      <c r="K1788">
        <v>8.0647590000000005</v>
      </c>
      <c r="L1788">
        <v>4.8954999999999999E-2</v>
      </c>
      <c r="M1788">
        <v>83.995590000000007</v>
      </c>
      <c r="N1788">
        <v>-187.605211</v>
      </c>
      <c r="O1788">
        <v>3.1389849999999999</v>
      </c>
      <c r="P1788">
        <v>84.013351</v>
      </c>
      <c r="Q1788">
        <v>-187.590622</v>
      </c>
      <c r="R1788">
        <v>3.1413769999999999</v>
      </c>
      <c r="S1788">
        <v>2.2984830000000001</v>
      </c>
      <c r="T1788">
        <v>2.392E-3</v>
      </c>
    </row>
    <row r="1789" spans="1:20" x14ac:dyDescent="0.25">
      <c r="A1789">
        <v>1787</v>
      </c>
      <c r="B1789">
        <v>5</v>
      </c>
      <c r="C1789" t="s">
        <v>153</v>
      </c>
      <c r="D1789" t="s">
        <v>153</v>
      </c>
      <c r="E1789" t="s">
        <v>80</v>
      </c>
      <c r="F1789">
        <v>1.9887999999999999E-2</v>
      </c>
      <c r="G1789">
        <v>347.86500000000001</v>
      </c>
      <c r="H1789">
        <v>300.596</v>
      </c>
      <c r="I1789">
        <v>3.4667569999999999</v>
      </c>
      <c r="J1789">
        <v>0</v>
      </c>
      <c r="K1789">
        <v>8.0647780000000004</v>
      </c>
      <c r="L1789">
        <v>-4.9014000000000002E-2</v>
      </c>
      <c r="M1789">
        <v>83.286434999999997</v>
      </c>
      <c r="N1789">
        <v>-187.59255899999999</v>
      </c>
      <c r="O1789">
        <v>3.1406299999999998</v>
      </c>
      <c r="P1789">
        <v>83.287543999999997</v>
      </c>
      <c r="Q1789">
        <v>-187.590439</v>
      </c>
      <c r="R1789">
        <v>3.1408860000000001</v>
      </c>
      <c r="S1789">
        <v>0.23930299999999999</v>
      </c>
      <c r="T1789">
        <v>2.5599999999999999E-4</v>
      </c>
    </row>
    <row r="1790" spans="1:20" x14ac:dyDescent="0.25">
      <c r="A1790">
        <v>1788</v>
      </c>
      <c r="B1790">
        <v>5</v>
      </c>
      <c r="C1790" t="s">
        <v>154</v>
      </c>
      <c r="D1790" t="s">
        <v>154</v>
      </c>
      <c r="E1790" t="s">
        <v>80</v>
      </c>
      <c r="F1790">
        <v>4.3864E-2</v>
      </c>
      <c r="G1790">
        <v>322.255</v>
      </c>
      <c r="H1790">
        <v>258.92500000000001</v>
      </c>
      <c r="I1790">
        <v>4.9471239999999996</v>
      </c>
      <c r="J1790">
        <v>0</v>
      </c>
      <c r="K1790">
        <v>8.0647739999999999</v>
      </c>
      <c r="L1790">
        <v>-4.9554000000000001E-2</v>
      </c>
      <c r="M1790">
        <v>82.331469999999996</v>
      </c>
      <c r="N1790">
        <v>-187.58351099999999</v>
      </c>
      <c r="O1790">
        <v>-3.1414439999999999</v>
      </c>
      <c r="P1790">
        <v>82.319809000000006</v>
      </c>
      <c r="Q1790">
        <v>-187.590012</v>
      </c>
      <c r="R1790">
        <v>3.1408990000000001</v>
      </c>
      <c r="S1790">
        <v>1.33501</v>
      </c>
      <c r="T1790">
        <v>5.4500000000000002E-4</v>
      </c>
    </row>
    <row r="1791" spans="1:20" x14ac:dyDescent="0.25">
      <c r="A1791">
        <v>1789</v>
      </c>
      <c r="B1791">
        <v>4</v>
      </c>
      <c r="C1791" t="s">
        <v>381</v>
      </c>
      <c r="D1791" t="s">
        <v>381</v>
      </c>
      <c r="E1791" t="s">
        <v>80</v>
      </c>
      <c r="F1791">
        <v>8.0105999999999997E-2</v>
      </c>
      <c r="G1791">
        <v>512.94399999999996</v>
      </c>
      <c r="H1791">
        <v>312.18700000000001</v>
      </c>
      <c r="I1791">
        <v>3.0887159999999998</v>
      </c>
      <c r="J1791">
        <v>0</v>
      </c>
      <c r="K1791">
        <v>8.0647559999999991</v>
      </c>
      <c r="L1791">
        <v>4.9599999999999998E-2</v>
      </c>
      <c r="M1791">
        <v>81.596993999999995</v>
      </c>
      <c r="N1791">
        <v>-187.59922800000001</v>
      </c>
      <c r="O1791">
        <v>-3.1392410000000002</v>
      </c>
      <c r="P1791">
        <v>81.593970999999996</v>
      </c>
      <c r="Q1791">
        <v>-187.58952300000001</v>
      </c>
      <c r="R1791">
        <v>3.1413989999999998</v>
      </c>
      <c r="S1791">
        <v>1.016473</v>
      </c>
      <c r="T1791">
        <v>2.1580000000000002E-3</v>
      </c>
    </row>
    <row r="1792" spans="1:20" x14ac:dyDescent="0.25">
      <c r="A1792">
        <v>1790</v>
      </c>
      <c r="B1792">
        <v>3</v>
      </c>
      <c r="C1792" t="s">
        <v>155</v>
      </c>
      <c r="D1792" t="s">
        <v>155</v>
      </c>
      <c r="E1792" t="s">
        <v>80</v>
      </c>
      <c r="F1792">
        <v>4.3504000000000001E-2</v>
      </c>
      <c r="G1792">
        <v>334.41800000000001</v>
      </c>
      <c r="H1792">
        <v>389.21600000000001</v>
      </c>
      <c r="I1792">
        <v>2.0525790000000002</v>
      </c>
      <c r="J1792">
        <v>0</v>
      </c>
      <c r="K1792">
        <v>8.0647590000000005</v>
      </c>
      <c r="L1792">
        <v>-4.9582000000000001E-2</v>
      </c>
      <c r="M1792">
        <v>80.881855000000002</v>
      </c>
      <c r="N1792">
        <v>-187.58504300000001</v>
      </c>
      <c r="O1792">
        <v>-3.1401569999999999</v>
      </c>
      <c r="P1792">
        <v>80.868126000000004</v>
      </c>
      <c r="Q1792">
        <v>-187.589371</v>
      </c>
      <c r="R1792">
        <v>3.1409020000000001</v>
      </c>
      <c r="S1792">
        <v>1.4395309999999999</v>
      </c>
      <c r="T1792">
        <v>7.4399999999999998E-4</v>
      </c>
    </row>
    <row r="1793" spans="1:20" x14ac:dyDescent="0.25">
      <c r="A1793">
        <v>1791</v>
      </c>
      <c r="B1793">
        <v>3</v>
      </c>
      <c r="C1793" t="s">
        <v>155</v>
      </c>
      <c r="D1793" t="s">
        <v>155</v>
      </c>
      <c r="E1793" t="s">
        <v>80</v>
      </c>
      <c r="F1793">
        <v>4.9848000000000003E-2</v>
      </c>
      <c r="G1793">
        <v>217.14099999999999</v>
      </c>
      <c r="H1793">
        <v>341.38600000000002</v>
      </c>
      <c r="I1793">
        <v>3.4626100000000002</v>
      </c>
      <c r="J1793">
        <v>0</v>
      </c>
      <c r="K1793">
        <v>8.0647599999999997</v>
      </c>
      <c r="L1793">
        <v>-4.9488999999999998E-2</v>
      </c>
      <c r="M1793">
        <v>79.886617000000001</v>
      </c>
      <c r="N1793">
        <v>-187.643193</v>
      </c>
      <c r="O1793">
        <v>-3.1356299999999999</v>
      </c>
      <c r="P1793">
        <v>79.900329999999997</v>
      </c>
      <c r="Q1793">
        <v>-187.58892800000001</v>
      </c>
      <c r="R1793">
        <v>3.140914</v>
      </c>
      <c r="S1793">
        <v>5.5971120000000001</v>
      </c>
      <c r="T1793">
        <v>5.2839999999999996E-3</v>
      </c>
    </row>
    <row r="1794" spans="1:20" x14ac:dyDescent="0.25">
      <c r="A1794">
        <v>1792</v>
      </c>
      <c r="B1794">
        <v>3</v>
      </c>
      <c r="C1794" t="s">
        <v>155</v>
      </c>
      <c r="D1794" t="s">
        <v>155</v>
      </c>
      <c r="E1794" t="s">
        <v>80</v>
      </c>
      <c r="F1794">
        <v>1.2208E-2</v>
      </c>
      <c r="G1794">
        <v>275.83199999999999</v>
      </c>
      <c r="H1794">
        <v>302.71499999999997</v>
      </c>
      <c r="I1794">
        <v>2.0419890000000001</v>
      </c>
      <c r="J1794">
        <v>0</v>
      </c>
      <c r="K1794">
        <v>8.0647570000000002</v>
      </c>
      <c r="L1794">
        <v>4.9912999999999999E-2</v>
      </c>
      <c r="M1794">
        <v>79.188937999999993</v>
      </c>
      <c r="N1794">
        <v>-187.553989</v>
      </c>
      <c r="O1794">
        <v>-3.1405820000000002</v>
      </c>
      <c r="P1794">
        <v>79.174484000000007</v>
      </c>
      <c r="Q1794">
        <v>-187.58847</v>
      </c>
      <c r="R1794">
        <v>3.1414219999999999</v>
      </c>
      <c r="S1794">
        <v>3.7388089999999998</v>
      </c>
      <c r="T1794">
        <v>8.4000000000000003E-4</v>
      </c>
    </row>
    <row r="1795" spans="1:20" x14ac:dyDescent="0.25">
      <c r="A1795">
        <v>1793</v>
      </c>
      <c r="B1795">
        <v>3</v>
      </c>
      <c r="C1795" t="s">
        <v>155</v>
      </c>
      <c r="D1795" t="s">
        <v>155</v>
      </c>
      <c r="E1795" t="s">
        <v>80</v>
      </c>
      <c r="F1795">
        <v>8.9826000000000003E-2</v>
      </c>
      <c r="G1795">
        <v>218.64599999999999</v>
      </c>
      <c r="H1795">
        <v>318.351</v>
      </c>
      <c r="I1795">
        <v>2.744122</v>
      </c>
      <c r="J1795">
        <v>0</v>
      </c>
      <c r="K1795">
        <v>8.0647730000000006</v>
      </c>
      <c r="L1795">
        <v>4.8841000000000002E-2</v>
      </c>
      <c r="M1795">
        <v>78.232438999999999</v>
      </c>
      <c r="N1795">
        <v>-187.56949700000001</v>
      </c>
      <c r="O1795">
        <v>-3.1405210000000001</v>
      </c>
      <c r="P1795">
        <v>78.206695999999994</v>
      </c>
      <c r="Q1795">
        <v>-187.588043</v>
      </c>
      <c r="R1795">
        <v>3.1414200000000001</v>
      </c>
      <c r="S1795">
        <v>3.172838</v>
      </c>
      <c r="T1795">
        <v>8.9899999999999995E-4</v>
      </c>
    </row>
    <row r="1796" spans="1:20" x14ac:dyDescent="0.25">
      <c r="A1796">
        <v>1794</v>
      </c>
      <c r="B1796">
        <v>3</v>
      </c>
      <c r="C1796" t="s">
        <v>155</v>
      </c>
      <c r="D1796" t="s">
        <v>155</v>
      </c>
      <c r="E1796" t="s">
        <v>80</v>
      </c>
      <c r="F1796">
        <v>1.1757999999999999E-2</v>
      </c>
      <c r="G1796">
        <v>251.78200000000001</v>
      </c>
      <c r="H1796">
        <v>275.34300000000002</v>
      </c>
      <c r="I1796">
        <v>2.1567720000000001</v>
      </c>
      <c r="J1796">
        <v>0</v>
      </c>
      <c r="K1796">
        <v>8.0647859999999998</v>
      </c>
      <c r="L1796">
        <v>-4.9038999999999999E-2</v>
      </c>
      <c r="M1796">
        <v>77.496110000000002</v>
      </c>
      <c r="N1796">
        <v>-187.572644</v>
      </c>
      <c r="O1796">
        <v>3.1412550000000001</v>
      </c>
      <c r="P1796">
        <v>77.480850000000004</v>
      </c>
      <c r="Q1796">
        <v>-187.58784499999999</v>
      </c>
      <c r="R1796">
        <v>3.1409220000000002</v>
      </c>
      <c r="S1796">
        <v>2.1538849999999998</v>
      </c>
      <c r="T1796">
        <v>3.3300000000000002E-4</v>
      </c>
    </row>
    <row r="1797" spans="1:20" x14ac:dyDescent="0.25">
      <c r="A1797">
        <v>1795</v>
      </c>
      <c r="B1797">
        <v>3</v>
      </c>
      <c r="C1797" t="s">
        <v>155</v>
      </c>
      <c r="D1797" t="s">
        <v>155</v>
      </c>
      <c r="E1797" t="s">
        <v>80</v>
      </c>
      <c r="F1797">
        <v>5.1989999999999996E-3</v>
      </c>
      <c r="G1797">
        <v>228.786</v>
      </c>
      <c r="H1797">
        <v>296.82499999999999</v>
      </c>
      <c r="I1797">
        <v>2.2329159999999999</v>
      </c>
      <c r="J1797">
        <v>0</v>
      </c>
      <c r="K1797">
        <v>8.0647719999999996</v>
      </c>
      <c r="L1797">
        <v>4.8915E-2</v>
      </c>
      <c r="M1797">
        <v>76.727998999999997</v>
      </c>
      <c r="N1797">
        <v>-187.582536</v>
      </c>
      <c r="O1797">
        <v>-3.1394489999999999</v>
      </c>
      <c r="P1797">
        <v>76.755004999999997</v>
      </c>
      <c r="Q1797">
        <v>-187.58737199999999</v>
      </c>
      <c r="R1797">
        <v>3.141416</v>
      </c>
      <c r="S1797">
        <v>2.7435360000000002</v>
      </c>
      <c r="T1797">
        <v>1.967E-3</v>
      </c>
    </row>
    <row r="1798" spans="1:20" x14ac:dyDescent="0.25">
      <c r="A1798">
        <v>1796</v>
      </c>
      <c r="B1798">
        <v>3</v>
      </c>
      <c r="C1798" t="s">
        <v>155</v>
      </c>
      <c r="D1798" t="s">
        <v>155</v>
      </c>
      <c r="E1798" t="s">
        <v>80</v>
      </c>
      <c r="F1798">
        <v>2.42E-4</v>
      </c>
      <c r="G1798">
        <v>211.012</v>
      </c>
      <c r="H1798">
        <v>281.55099999999999</v>
      </c>
      <c r="I1798">
        <v>2.803067</v>
      </c>
      <c r="J1798">
        <v>0</v>
      </c>
      <c r="K1798">
        <v>8.0647649999999995</v>
      </c>
      <c r="L1798">
        <v>4.9494999999999997E-2</v>
      </c>
      <c r="M1798">
        <v>75.787239</v>
      </c>
      <c r="N1798">
        <v>-187.585679</v>
      </c>
      <c r="O1798">
        <v>3.1414840000000002</v>
      </c>
      <c r="P1798">
        <v>75.787209000000004</v>
      </c>
      <c r="Q1798">
        <v>-187.586929</v>
      </c>
      <c r="R1798">
        <v>3.1414019999999998</v>
      </c>
      <c r="S1798">
        <v>0.12503900000000001</v>
      </c>
      <c r="T1798">
        <v>8.2000000000000001E-5</v>
      </c>
    </row>
    <row r="1799" spans="1:20" x14ac:dyDescent="0.25">
      <c r="A1799">
        <v>1797</v>
      </c>
      <c r="B1799">
        <v>3</v>
      </c>
      <c r="C1799" t="s">
        <v>155</v>
      </c>
      <c r="D1799" t="s">
        <v>155</v>
      </c>
      <c r="E1799" t="s">
        <v>80</v>
      </c>
      <c r="F1799">
        <v>1.4723E-2</v>
      </c>
      <c r="G1799">
        <v>229.184</v>
      </c>
      <c r="H1799">
        <v>346.00099999999998</v>
      </c>
      <c r="I1799">
        <v>2.3392849999999998</v>
      </c>
      <c r="J1799">
        <v>0</v>
      </c>
      <c r="K1799">
        <v>8.0647599999999997</v>
      </c>
      <c r="L1799">
        <v>-4.8883000000000003E-2</v>
      </c>
      <c r="M1799">
        <v>75.041098000000005</v>
      </c>
      <c r="N1799">
        <v>-187.59759199999999</v>
      </c>
      <c r="O1799">
        <v>-3.1409660000000001</v>
      </c>
      <c r="P1799">
        <v>75.061363</v>
      </c>
      <c r="Q1799">
        <v>-187.58674600000001</v>
      </c>
      <c r="R1799">
        <v>3.1409159999999998</v>
      </c>
      <c r="S1799">
        <v>2.2985180000000001</v>
      </c>
      <c r="T1799">
        <v>5.0000000000000002E-5</v>
      </c>
    </row>
    <row r="1800" spans="1:20" x14ac:dyDescent="0.25">
      <c r="A1800">
        <v>1798</v>
      </c>
      <c r="B1800">
        <v>3</v>
      </c>
      <c r="C1800" t="s">
        <v>155</v>
      </c>
      <c r="D1800" t="s">
        <v>155</v>
      </c>
      <c r="E1800" t="s">
        <v>80</v>
      </c>
      <c r="F1800">
        <v>7.3720000000000001E-3</v>
      </c>
      <c r="G1800">
        <v>284.529</v>
      </c>
      <c r="H1800">
        <v>305</v>
      </c>
      <c r="I1800">
        <v>2.2274820000000002</v>
      </c>
      <c r="J1800">
        <v>0</v>
      </c>
      <c r="K1800">
        <v>8.0647579999999994</v>
      </c>
      <c r="L1800">
        <v>4.8719999999999999E-2</v>
      </c>
      <c r="M1800">
        <v>74.324873999999994</v>
      </c>
      <c r="N1800">
        <v>-187.596419</v>
      </c>
      <c r="O1800">
        <v>3.1410909999999999</v>
      </c>
      <c r="P1800">
        <v>74.335517999999993</v>
      </c>
      <c r="Q1800">
        <v>-187.586243</v>
      </c>
      <c r="R1800">
        <v>3.141375</v>
      </c>
      <c r="S1800">
        <v>1.4725710000000001</v>
      </c>
      <c r="T1800">
        <v>2.8299999999999999E-4</v>
      </c>
    </row>
    <row r="1801" spans="1:20" x14ac:dyDescent="0.25">
      <c r="A1801">
        <v>1799</v>
      </c>
      <c r="B1801">
        <v>3</v>
      </c>
      <c r="C1801" t="s">
        <v>155</v>
      </c>
      <c r="D1801" t="s">
        <v>155</v>
      </c>
      <c r="E1801" t="s">
        <v>80</v>
      </c>
      <c r="F1801">
        <v>8.8500000000000002E-3</v>
      </c>
      <c r="G1801">
        <v>235.53800000000001</v>
      </c>
      <c r="H1801">
        <v>323.803</v>
      </c>
      <c r="I1801">
        <v>2.8158259999999999</v>
      </c>
      <c r="J1801">
        <v>0</v>
      </c>
      <c r="K1801">
        <v>8.0647710000000004</v>
      </c>
      <c r="L1801">
        <v>4.8972000000000002E-2</v>
      </c>
      <c r="M1801">
        <v>73.397532999999996</v>
      </c>
      <c r="N1801">
        <v>-187.56213199999999</v>
      </c>
      <c r="O1801">
        <v>3.1402920000000001</v>
      </c>
      <c r="P1801">
        <v>73.367728999999997</v>
      </c>
      <c r="Q1801">
        <v>-187.58580000000001</v>
      </c>
      <c r="R1801">
        <v>3.1413609999999998</v>
      </c>
      <c r="S1801">
        <v>3.8059050000000001</v>
      </c>
      <c r="T1801">
        <v>1.0690000000000001E-3</v>
      </c>
    </row>
    <row r="1802" spans="1:20" x14ac:dyDescent="0.25">
      <c r="A1802">
        <v>1800</v>
      </c>
      <c r="B1802">
        <v>3</v>
      </c>
      <c r="C1802" t="s">
        <v>155</v>
      </c>
      <c r="D1802" t="s">
        <v>155</v>
      </c>
      <c r="E1802" t="s">
        <v>80</v>
      </c>
      <c r="F1802">
        <v>1.4341E-2</v>
      </c>
      <c r="G1802">
        <v>303.29700000000003</v>
      </c>
      <c r="H1802">
        <v>272.488</v>
      </c>
      <c r="I1802">
        <v>2.1713390000000001</v>
      </c>
      <c r="J1802">
        <v>0</v>
      </c>
      <c r="K1802">
        <v>8.0647769999999994</v>
      </c>
      <c r="L1802">
        <v>-4.9145000000000001E-2</v>
      </c>
      <c r="M1802">
        <v>72.658512000000002</v>
      </c>
      <c r="N1802">
        <v>-187.59327500000001</v>
      </c>
      <c r="O1802">
        <v>3.1369039999999999</v>
      </c>
      <c r="P1802">
        <v>72.641884000000005</v>
      </c>
      <c r="Q1802">
        <v>-187.58561700000001</v>
      </c>
      <c r="R1802">
        <v>3.140838</v>
      </c>
      <c r="S1802">
        <v>1.8306750000000001</v>
      </c>
      <c r="T1802">
        <v>3.934E-3</v>
      </c>
    </row>
    <row r="1803" spans="1:20" x14ac:dyDescent="0.25">
      <c r="A1803">
        <v>1801</v>
      </c>
      <c r="B1803">
        <v>3</v>
      </c>
      <c r="C1803" t="s">
        <v>155</v>
      </c>
      <c r="D1803" t="s">
        <v>155</v>
      </c>
      <c r="E1803" t="s">
        <v>80</v>
      </c>
      <c r="F1803">
        <v>1.5430000000000001E-3</v>
      </c>
      <c r="G1803">
        <v>217.53399999999999</v>
      </c>
      <c r="H1803">
        <v>375.87099999999998</v>
      </c>
      <c r="I1803">
        <v>2.9609160000000001</v>
      </c>
      <c r="J1803">
        <v>0</v>
      </c>
      <c r="K1803">
        <v>8.064781</v>
      </c>
      <c r="L1803">
        <v>-4.9020000000000001E-2</v>
      </c>
      <c r="M1803">
        <v>71.680576000000002</v>
      </c>
      <c r="N1803">
        <v>-187.583314</v>
      </c>
      <c r="O1803">
        <v>3.140396</v>
      </c>
      <c r="P1803">
        <v>71.674087999999998</v>
      </c>
      <c r="Q1803">
        <v>-187.585159</v>
      </c>
      <c r="R1803">
        <v>3.1408320000000001</v>
      </c>
      <c r="S1803">
        <v>0.67457400000000001</v>
      </c>
      <c r="T1803">
        <v>4.37E-4</v>
      </c>
    </row>
    <row r="1804" spans="1:20" x14ac:dyDescent="0.25">
      <c r="A1804">
        <v>1802</v>
      </c>
      <c r="B1804">
        <v>3</v>
      </c>
      <c r="C1804" t="s">
        <v>155</v>
      </c>
      <c r="D1804" t="s">
        <v>155</v>
      </c>
      <c r="E1804" t="s">
        <v>80</v>
      </c>
      <c r="F1804">
        <v>5.8190000000000004E-3</v>
      </c>
      <c r="G1804">
        <v>239.26</v>
      </c>
      <c r="H1804">
        <v>348.69799999999998</v>
      </c>
      <c r="I1804">
        <v>2.108562</v>
      </c>
      <c r="J1804">
        <v>0</v>
      </c>
      <c r="K1804">
        <v>8.0534110000000005</v>
      </c>
      <c r="L1804">
        <v>4.9459999999999997E-2</v>
      </c>
      <c r="M1804">
        <v>70.959701999999993</v>
      </c>
      <c r="N1804">
        <v>-187.60013699999999</v>
      </c>
      <c r="O1804">
        <v>3.1384609999999999</v>
      </c>
      <c r="P1804">
        <v>70.948600999999996</v>
      </c>
      <c r="Q1804">
        <v>-187.58462499999999</v>
      </c>
      <c r="R1804">
        <v>3.1413549999999999</v>
      </c>
      <c r="S1804">
        <v>1.907513</v>
      </c>
      <c r="T1804">
        <v>2.895E-3</v>
      </c>
    </row>
    <row r="1805" spans="1:20" x14ac:dyDescent="0.25">
      <c r="A1805">
        <v>1803</v>
      </c>
      <c r="B1805">
        <v>3</v>
      </c>
      <c r="C1805" t="s">
        <v>155</v>
      </c>
      <c r="D1805" t="s">
        <v>155</v>
      </c>
      <c r="E1805" t="s">
        <v>80</v>
      </c>
      <c r="F1805">
        <v>6.9670000000000001E-3</v>
      </c>
      <c r="G1805">
        <v>251.774</v>
      </c>
      <c r="H1805">
        <v>332.22199999999998</v>
      </c>
      <c r="I1805">
        <v>2.1825939999999999</v>
      </c>
      <c r="J1805">
        <v>0</v>
      </c>
      <c r="K1805">
        <v>7.9961440000000001</v>
      </c>
      <c r="L1805">
        <v>-4.9952999999999997E-2</v>
      </c>
      <c r="M1805">
        <v>70.256836000000007</v>
      </c>
      <c r="N1805">
        <v>-187.57792699999999</v>
      </c>
      <c r="O1805">
        <v>-3.1394470000000001</v>
      </c>
      <c r="P1805">
        <v>70.226264999999998</v>
      </c>
      <c r="Q1805">
        <v>-187.58442700000001</v>
      </c>
      <c r="R1805">
        <v>3.1408649999999998</v>
      </c>
      <c r="S1805">
        <v>3.1254789999999999</v>
      </c>
      <c r="T1805">
        <v>1.4170000000000001E-3</v>
      </c>
    </row>
    <row r="1806" spans="1:20" x14ac:dyDescent="0.25">
      <c r="A1806">
        <v>1804</v>
      </c>
      <c r="B1806">
        <v>4</v>
      </c>
      <c r="C1806" t="s">
        <v>156</v>
      </c>
      <c r="D1806" t="s">
        <v>156</v>
      </c>
      <c r="E1806" t="s">
        <v>80</v>
      </c>
      <c r="F1806">
        <v>1.0867999999999999E-2</v>
      </c>
      <c r="G1806">
        <v>290.45699999999999</v>
      </c>
      <c r="H1806">
        <v>225.50399999999999</v>
      </c>
      <c r="I1806">
        <v>4.0976210000000002</v>
      </c>
      <c r="J1806">
        <v>0</v>
      </c>
      <c r="K1806">
        <v>7.8485180000000003</v>
      </c>
      <c r="L1806">
        <v>-5.0969E-2</v>
      </c>
      <c r="M1806">
        <v>69.233044000000007</v>
      </c>
      <c r="N1806">
        <v>-187.617749</v>
      </c>
      <c r="O1806">
        <v>-3.1410979999999999</v>
      </c>
      <c r="P1806">
        <v>69.275763999999995</v>
      </c>
      <c r="Q1806">
        <v>-187.58395400000001</v>
      </c>
      <c r="R1806">
        <v>3.1408610000000001</v>
      </c>
      <c r="S1806">
        <v>5.4471629999999998</v>
      </c>
      <c r="T1806">
        <v>2.3699999999999999E-4</v>
      </c>
    </row>
    <row r="1807" spans="1:20" x14ac:dyDescent="0.25">
      <c r="A1807">
        <v>1805</v>
      </c>
      <c r="B1807">
        <v>4</v>
      </c>
      <c r="C1807" t="s">
        <v>156</v>
      </c>
      <c r="D1807" t="s">
        <v>156</v>
      </c>
      <c r="E1807" t="s">
        <v>80</v>
      </c>
      <c r="F1807">
        <v>2.0102999999999999E-2</v>
      </c>
      <c r="G1807">
        <v>276.327</v>
      </c>
      <c r="H1807">
        <v>270.31099999999998</v>
      </c>
      <c r="I1807">
        <v>2.69618</v>
      </c>
      <c r="J1807">
        <v>0</v>
      </c>
      <c r="K1807">
        <v>7.718267</v>
      </c>
      <c r="L1807">
        <v>5.1754000000000001E-2</v>
      </c>
      <c r="M1807">
        <v>68.561657999999994</v>
      </c>
      <c r="N1807">
        <v>-187.58855199999999</v>
      </c>
      <c r="O1807">
        <v>-3.1407419999999999</v>
      </c>
      <c r="P1807">
        <v>68.575951000000003</v>
      </c>
      <c r="Q1807">
        <v>-187.58343500000001</v>
      </c>
      <c r="R1807">
        <v>3.141375</v>
      </c>
      <c r="S1807">
        <v>1.51814</v>
      </c>
      <c r="T1807">
        <v>6.3299999999999999E-4</v>
      </c>
    </row>
    <row r="1808" spans="1:20" x14ac:dyDescent="0.25">
      <c r="A1808">
        <v>1806</v>
      </c>
      <c r="B1808">
        <v>4</v>
      </c>
      <c r="C1808" t="s">
        <v>156</v>
      </c>
      <c r="D1808" t="s">
        <v>156</v>
      </c>
      <c r="E1808" t="s">
        <v>80</v>
      </c>
      <c r="F1808">
        <v>2.3266999999999999E-2</v>
      </c>
      <c r="G1808">
        <v>304.51100000000002</v>
      </c>
      <c r="H1808">
        <v>344.565</v>
      </c>
      <c r="I1808">
        <v>2.7742249999999999</v>
      </c>
      <c r="J1808">
        <v>0</v>
      </c>
      <c r="K1808">
        <v>7.6003980000000002</v>
      </c>
      <c r="L1808">
        <v>-5.3080000000000002E-2</v>
      </c>
      <c r="M1808">
        <v>67.914670000000001</v>
      </c>
      <c r="N1808">
        <v>-187.53080700000001</v>
      </c>
      <c r="O1808">
        <v>-3.1385130000000001</v>
      </c>
      <c r="P1808">
        <v>67.887375000000006</v>
      </c>
      <c r="Q1808">
        <v>-187.583282</v>
      </c>
      <c r="R1808">
        <v>3.1408399999999999</v>
      </c>
      <c r="S1808">
        <v>5.9150070000000001</v>
      </c>
      <c r="T1808">
        <v>2.3270000000000001E-3</v>
      </c>
    </row>
    <row r="1809" spans="1:20" x14ac:dyDescent="0.25">
      <c r="A1809">
        <v>1807</v>
      </c>
      <c r="B1809">
        <v>5</v>
      </c>
      <c r="C1809" t="s">
        <v>157</v>
      </c>
      <c r="D1809" t="s">
        <v>157</v>
      </c>
      <c r="E1809" t="s">
        <v>80</v>
      </c>
      <c r="F1809">
        <v>6.9950000000000003E-3</v>
      </c>
      <c r="G1809">
        <v>623.15800000000002</v>
      </c>
      <c r="H1809">
        <v>365.17899999999997</v>
      </c>
      <c r="I1809">
        <v>4.902069</v>
      </c>
      <c r="J1809">
        <v>0</v>
      </c>
      <c r="K1809">
        <v>7.47959</v>
      </c>
      <c r="L1809">
        <v>-5.2977999999999997E-2</v>
      </c>
      <c r="M1809">
        <v>66.987634999999997</v>
      </c>
      <c r="N1809">
        <v>-187.580038</v>
      </c>
      <c r="O1809">
        <v>3.1405880000000002</v>
      </c>
      <c r="P1809">
        <v>66.983574000000004</v>
      </c>
      <c r="Q1809">
        <v>-187.582809</v>
      </c>
      <c r="R1809">
        <v>3.140819</v>
      </c>
      <c r="S1809">
        <v>0.49165399999999998</v>
      </c>
      <c r="T1809">
        <v>2.31E-4</v>
      </c>
    </row>
    <row r="1810" spans="1:20" x14ac:dyDescent="0.25">
      <c r="A1810">
        <v>1808</v>
      </c>
      <c r="B1810">
        <v>5</v>
      </c>
      <c r="C1810" t="s">
        <v>157</v>
      </c>
      <c r="D1810" t="s">
        <v>157</v>
      </c>
      <c r="E1810" t="s">
        <v>80</v>
      </c>
      <c r="F1810">
        <v>8.8520000000000005E-3</v>
      </c>
      <c r="G1810">
        <v>470.60399999999998</v>
      </c>
      <c r="H1810">
        <v>388.64400000000001</v>
      </c>
      <c r="I1810">
        <v>3.2886760000000002</v>
      </c>
      <c r="J1810">
        <v>0</v>
      </c>
      <c r="K1810">
        <v>7.4086800000000004</v>
      </c>
      <c r="L1810">
        <v>5.3377000000000001E-2</v>
      </c>
      <c r="M1810">
        <v>66.313790999999995</v>
      </c>
      <c r="N1810">
        <v>-187.57118600000001</v>
      </c>
      <c r="O1810">
        <v>-3.138919</v>
      </c>
      <c r="P1810">
        <v>66.314018000000004</v>
      </c>
      <c r="Q1810">
        <v>-187.58227500000001</v>
      </c>
      <c r="R1810">
        <v>3.1413769999999999</v>
      </c>
      <c r="S1810">
        <v>1.1091439999999999</v>
      </c>
      <c r="T1810">
        <v>2.4589999999999998E-3</v>
      </c>
    </row>
    <row r="1811" spans="1:20" x14ac:dyDescent="0.25">
      <c r="A1811">
        <v>1809</v>
      </c>
      <c r="B1811">
        <v>5</v>
      </c>
      <c r="C1811" t="s">
        <v>157</v>
      </c>
      <c r="D1811" t="s">
        <v>157</v>
      </c>
      <c r="E1811" t="s">
        <v>80</v>
      </c>
      <c r="F1811">
        <v>3.4294999999999999E-2</v>
      </c>
      <c r="G1811">
        <v>441.87700000000001</v>
      </c>
      <c r="H1811">
        <v>311.09500000000003</v>
      </c>
      <c r="I1811">
        <v>3.2617530000000001</v>
      </c>
      <c r="J1811">
        <v>0</v>
      </c>
      <c r="K1811">
        <v>7.3400359999999996</v>
      </c>
      <c r="L1811">
        <v>-5.3622999999999997E-2</v>
      </c>
      <c r="M1811">
        <v>65.634625999999997</v>
      </c>
      <c r="N1811">
        <v>-187.604783</v>
      </c>
      <c r="O1811">
        <v>3.1399339999999998</v>
      </c>
      <c r="P1811">
        <v>65.650634999999994</v>
      </c>
      <c r="Q1811">
        <v>-187.582123</v>
      </c>
      <c r="R1811">
        <v>3.1408480000000001</v>
      </c>
      <c r="S1811">
        <v>2.774429</v>
      </c>
      <c r="T1811">
        <v>9.1399999999999999E-4</v>
      </c>
    </row>
    <row r="1812" spans="1:20" x14ac:dyDescent="0.25">
      <c r="A1812">
        <v>1810</v>
      </c>
      <c r="B1812">
        <v>5</v>
      </c>
      <c r="C1812" t="s">
        <v>157</v>
      </c>
      <c r="D1812" t="s">
        <v>157</v>
      </c>
      <c r="E1812" t="s">
        <v>80</v>
      </c>
      <c r="F1812">
        <v>7.4779999999999999E-2</v>
      </c>
      <c r="G1812">
        <v>343.21100000000001</v>
      </c>
      <c r="H1812">
        <v>309.96300000000002</v>
      </c>
      <c r="I1812">
        <v>3.7921840000000002</v>
      </c>
      <c r="J1812">
        <v>0</v>
      </c>
      <c r="K1812">
        <v>7.2358359999999999</v>
      </c>
      <c r="L1812">
        <v>-5.4142000000000003E-2</v>
      </c>
      <c r="M1812">
        <v>64.760700999999997</v>
      </c>
      <c r="N1812">
        <v>-187.595505</v>
      </c>
      <c r="O1812">
        <v>3.1413950000000002</v>
      </c>
      <c r="P1812">
        <v>64.776420999999999</v>
      </c>
      <c r="Q1812">
        <v>-187.58174099999999</v>
      </c>
      <c r="R1812">
        <v>3.1408740000000002</v>
      </c>
      <c r="S1812">
        <v>2.089407</v>
      </c>
      <c r="T1812">
        <v>5.2099999999999998E-4</v>
      </c>
    </row>
    <row r="1813" spans="1:20" x14ac:dyDescent="0.25">
      <c r="A1813">
        <v>1811</v>
      </c>
      <c r="B1813">
        <v>5</v>
      </c>
      <c r="C1813" t="s">
        <v>157</v>
      </c>
      <c r="D1813" t="s">
        <v>157</v>
      </c>
      <c r="E1813" t="s">
        <v>80</v>
      </c>
      <c r="F1813">
        <v>3.7932E-2</v>
      </c>
      <c r="G1813">
        <v>355.685</v>
      </c>
      <c r="H1813">
        <v>246.24700000000001</v>
      </c>
      <c r="I1813">
        <v>2.8280530000000002</v>
      </c>
      <c r="J1813">
        <v>0</v>
      </c>
      <c r="K1813">
        <v>7.147265</v>
      </c>
      <c r="L1813">
        <v>5.4861E-2</v>
      </c>
      <c r="M1813">
        <v>64.129125999999999</v>
      </c>
      <c r="N1813">
        <v>-187.579499</v>
      </c>
      <c r="O1813">
        <v>-3.1407949999999998</v>
      </c>
      <c r="P1813">
        <v>64.129585000000006</v>
      </c>
      <c r="Q1813">
        <v>-187.58120700000001</v>
      </c>
      <c r="R1813">
        <v>3.1414270000000002</v>
      </c>
      <c r="S1813">
        <v>0.17688599999999999</v>
      </c>
      <c r="T1813">
        <v>6.3199999999999997E-4</v>
      </c>
    </row>
    <row r="1814" spans="1:20" x14ac:dyDescent="0.25">
      <c r="A1814">
        <v>1812</v>
      </c>
      <c r="B1814">
        <v>5</v>
      </c>
      <c r="C1814" t="s">
        <v>157</v>
      </c>
      <c r="D1814" t="s">
        <v>157</v>
      </c>
      <c r="E1814" t="s">
        <v>80</v>
      </c>
      <c r="F1814">
        <v>3.3819000000000002E-2</v>
      </c>
      <c r="G1814">
        <v>470.18799999999999</v>
      </c>
      <c r="H1814">
        <v>370.29700000000003</v>
      </c>
      <c r="I1814">
        <v>3.161905</v>
      </c>
      <c r="J1814">
        <v>0</v>
      </c>
      <c r="K1814">
        <v>7.0556939999999999</v>
      </c>
      <c r="L1814">
        <v>-5.5933999999999998E-2</v>
      </c>
      <c r="M1814">
        <v>63.499895000000002</v>
      </c>
      <c r="N1814">
        <v>-187.57526799999999</v>
      </c>
      <c r="O1814">
        <v>3.140571</v>
      </c>
      <c r="P1814">
        <v>63.490912999999999</v>
      </c>
      <c r="Q1814">
        <v>-187.58107000000001</v>
      </c>
      <c r="R1814">
        <v>3.1408480000000001</v>
      </c>
      <c r="S1814">
        <v>1.069286</v>
      </c>
      <c r="T1814">
        <v>2.7700000000000001E-4</v>
      </c>
    </row>
    <row r="1815" spans="1:20" x14ac:dyDescent="0.25">
      <c r="A1815">
        <v>1813</v>
      </c>
      <c r="B1815">
        <v>5</v>
      </c>
      <c r="C1815" t="s">
        <v>157</v>
      </c>
      <c r="D1815" t="s">
        <v>157</v>
      </c>
      <c r="E1815" t="s">
        <v>80</v>
      </c>
      <c r="F1815">
        <v>2.3911000000000002E-2</v>
      </c>
      <c r="G1815">
        <v>320.82900000000001</v>
      </c>
      <c r="H1815">
        <v>402.048</v>
      </c>
      <c r="I1815">
        <v>4.6352640000000003</v>
      </c>
      <c r="J1815">
        <v>0</v>
      </c>
      <c r="K1815">
        <v>6.9389630000000002</v>
      </c>
      <c r="L1815">
        <v>-5.6500000000000002E-2</v>
      </c>
      <c r="M1815">
        <v>62.669117</v>
      </c>
      <c r="N1815">
        <v>-187.56146899999999</v>
      </c>
      <c r="O1815">
        <v>3.1411609999999999</v>
      </c>
      <c r="P1815">
        <v>62.651927999999998</v>
      </c>
      <c r="Q1815">
        <v>-187.58062699999999</v>
      </c>
      <c r="R1815">
        <v>3.1408109999999998</v>
      </c>
      <c r="S1815">
        <v>2.573906</v>
      </c>
      <c r="T1815">
        <v>3.5E-4</v>
      </c>
    </row>
    <row r="1816" spans="1:20" x14ac:dyDescent="0.25">
      <c r="A1816">
        <v>1814</v>
      </c>
      <c r="B1816">
        <v>5</v>
      </c>
      <c r="C1816" t="s">
        <v>157</v>
      </c>
      <c r="D1816" t="s">
        <v>157</v>
      </c>
      <c r="E1816" t="s">
        <v>80</v>
      </c>
      <c r="F1816">
        <v>2.5498E-2</v>
      </c>
      <c r="G1816">
        <v>395.27100000000002</v>
      </c>
      <c r="H1816">
        <v>245.86500000000001</v>
      </c>
      <c r="I1816">
        <v>3.7060379999999999</v>
      </c>
      <c r="J1816">
        <v>0</v>
      </c>
      <c r="K1816">
        <v>6.8585279999999997</v>
      </c>
      <c r="L1816">
        <v>5.6871999999999999E-2</v>
      </c>
      <c r="M1816">
        <v>61.999423999999998</v>
      </c>
      <c r="N1816">
        <v>-187.60816</v>
      </c>
      <c r="O1816">
        <v>-3.1411319999999998</v>
      </c>
      <c r="P1816">
        <v>62.031483000000001</v>
      </c>
      <c r="Q1816">
        <v>-187.58010899999999</v>
      </c>
      <c r="R1816">
        <v>3.1413720000000001</v>
      </c>
      <c r="S1816">
        <v>4.2598510000000003</v>
      </c>
      <c r="T1816">
        <v>2.4000000000000001E-4</v>
      </c>
    </row>
    <row r="1817" spans="1:20" x14ac:dyDescent="0.25">
      <c r="A1817">
        <v>1815</v>
      </c>
      <c r="B1817">
        <v>5</v>
      </c>
      <c r="C1817" t="s">
        <v>157</v>
      </c>
      <c r="D1817" t="s">
        <v>157</v>
      </c>
      <c r="E1817" t="s">
        <v>80</v>
      </c>
      <c r="F1817">
        <v>2.3991999999999999E-2</v>
      </c>
      <c r="G1817">
        <v>345.86399999999998</v>
      </c>
      <c r="H1817">
        <v>244.261</v>
      </c>
      <c r="I1817">
        <v>2.8520829999999999</v>
      </c>
      <c r="J1817">
        <v>0</v>
      </c>
      <c r="K1817">
        <v>6.7826139999999997</v>
      </c>
      <c r="L1817">
        <v>-5.6508000000000003E-2</v>
      </c>
      <c r="M1817">
        <v>61.416170000000001</v>
      </c>
      <c r="N1817">
        <v>-187.562454</v>
      </c>
      <c r="O1817">
        <v>3.1391830000000001</v>
      </c>
      <c r="P1817">
        <v>61.418030000000002</v>
      </c>
      <c r="Q1817">
        <v>-187.57995600000001</v>
      </c>
      <c r="R1817">
        <v>3.1408170000000002</v>
      </c>
      <c r="S1817">
        <v>1.7600119999999999</v>
      </c>
      <c r="T1817">
        <v>1.634E-3</v>
      </c>
    </row>
    <row r="1818" spans="1:20" x14ac:dyDescent="0.25">
      <c r="A1818">
        <v>1816</v>
      </c>
      <c r="B1818">
        <v>5</v>
      </c>
      <c r="C1818" t="s">
        <v>157</v>
      </c>
      <c r="D1818" t="s">
        <v>157</v>
      </c>
      <c r="E1818" t="s">
        <v>80</v>
      </c>
      <c r="F1818">
        <v>1.1202999999999999E-2</v>
      </c>
      <c r="G1818">
        <v>329.45400000000001</v>
      </c>
      <c r="H1818">
        <v>259.03199999999998</v>
      </c>
      <c r="I1818">
        <v>4.0800539999999996</v>
      </c>
      <c r="J1818">
        <v>0</v>
      </c>
      <c r="K1818">
        <v>6.6829289999999997</v>
      </c>
      <c r="L1818">
        <v>-5.7688000000000003E-2</v>
      </c>
      <c r="M1818">
        <v>60.593961</v>
      </c>
      <c r="N1818">
        <v>-187.59734800000001</v>
      </c>
      <c r="O1818">
        <v>3.1402389999999998</v>
      </c>
      <c r="P1818">
        <v>60.610576999999999</v>
      </c>
      <c r="Q1818">
        <v>-187.57965100000001</v>
      </c>
      <c r="R1818">
        <v>3.1408489999999998</v>
      </c>
      <c r="S1818">
        <v>2.427543</v>
      </c>
      <c r="T1818">
        <v>6.0999999999999997E-4</v>
      </c>
    </row>
    <row r="1819" spans="1:20" x14ac:dyDescent="0.25">
      <c r="A1819">
        <v>1817</v>
      </c>
      <c r="B1819">
        <v>5</v>
      </c>
      <c r="C1819" t="s">
        <v>157</v>
      </c>
      <c r="D1819" t="s">
        <v>157</v>
      </c>
      <c r="E1819" t="s">
        <v>80</v>
      </c>
      <c r="F1819">
        <v>1.5739E-2</v>
      </c>
      <c r="G1819">
        <v>542.48400000000004</v>
      </c>
      <c r="H1819">
        <v>472.80900000000003</v>
      </c>
      <c r="I1819">
        <v>2.7516259999999999</v>
      </c>
      <c r="J1819">
        <v>0</v>
      </c>
      <c r="K1819">
        <v>6.60649</v>
      </c>
      <c r="L1819">
        <v>5.7348999999999997E-2</v>
      </c>
      <c r="M1819">
        <v>59.989624999999997</v>
      </c>
      <c r="N1819">
        <v>-187.60152099999999</v>
      </c>
      <c r="O1819">
        <v>-3.1404960000000002</v>
      </c>
      <c r="P1819">
        <v>60.012920000000001</v>
      </c>
      <c r="Q1819">
        <v>-187.579117</v>
      </c>
      <c r="R1819">
        <v>3.1413899999999999</v>
      </c>
      <c r="S1819">
        <v>3.232065</v>
      </c>
      <c r="T1819">
        <v>8.9400000000000005E-4</v>
      </c>
    </row>
    <row r="1820" spans="1:20" x14ac:dyDescent="0.25">
      <c r="A1820">
        <v>1818</v>
      </c>
      <c r="B1820">
        <v>5</v>
      </c>
      <c r="C1820" t="s">
        <v>157</v>
      </c>
      <c r="D1820" t="s">
        <v>157</v>
      </c>
      <c r="E1820" t="s">
        <v>80</v>
      </c>
      <c r="F1820">
        <v>7.4780000000000003E-3</v>
      </c>
      <c r="G1820">
        <v>531.85</v>
      </c>
      <c r="H1820">
        <v>402.596</v>
      </c>
      <c r="I1820">
        <v>3.099485</v>
      </c>
      <c r="J1820">
        <v>0</v>
      </c>
      <c r="K1820">
        <v>6.5285390000000003</v>
      </c>
      <c r="L1820">
        <v>-5.8458000000000003E-2</v>
      </c>
      <c r="M1820">
        <v>59.419314</v>
      </c>
      <c r="N1820">
        <v>-187.58208099999999</v>
      </c>
      <c r="O1820">
        <v>3.1407470000000002</v>
      </c>
      <c r="P1820">
        <v>59.422229999999999</v>
      </c>
      <c r="Q1820">
        <v>-187.579025</v>
      </c>
      <c r="R1820">
        <v>3.1408119999999999</v>
      </c>
      <c r="S1820">
        <v>0.42237200000000003</v>
      </c>
      <c r="T1820">
        <v>6.4999999999999994E-5</v>
      </c>
    </row>
    <row r="1821" spans="1:20" x14ac:dyDescent="0.25">
      <c r="A1821">
        <v>1819</v>
      </c>
      <c r="B1821">
        <v>5</v>
      </c>
      <c r="C1821" t="s">
        <v>158</v>
      </c>
      <c r="D1821" t="s">
        <v>158</v>
      </c>
      <c r="E1821" t="s">
        <v>80</v>
      </c>
      <c r="F1821">
        <v>1.5237000000000001E-2</v>
      </c>
      <c r="G1821">
        <v>462.53899999999999</v>
      </c>
      <c r="H1821">
        <v>385.762</v>
      </c>
      <c r="I1821">
        <v>4.0564400000000003</v>
      </c>
      <c r="J1821">
        <v>0</v>
      </c>
      <c r="K1821">
        <v>6.4247240000000003</v>
      </c>
      <c r="L1821">
        <v>-5.8318000000000002E-2</v>
      </c>
      <c r="M1821">
        <v>58.667361</v>
      </c>
      <c r="N1821">
        <v>-187.549542</v>
      </c>
      <c r="O1821">
        <v>3.1411820000000001</v>
      </c>
      <c r="P1821">
        <v>58.645569000000002</v>
      </c>
      <c r="Q1821">
        <v>-187.578644</v>
      </c>
      <c r="R1821">
        <v>3.1408230000000001</v>
      </c>
      <c r="S1821">
        <v>3.635653</v>
      </c>
      <c r="T1821">
        <v>3.59E-4</v>
      </c>
    </row>
    <row r="1822" spans="1:20" x14ac:dyDescent="0.25">
      <c r="A1822">
        <v>1820</v>
      </c>
      <c r="B1822">
        <v>5</v>
      </c>
      <c r="C1822" t="s">
        <v>158</v>
      </c>
      <c r="D1822" t="s">
        <v>158</v>
      </c>
      <c r="E1822" t="s">
        <v>80</v>
      </c>
      <c r="F1822">
        <v>4.7960000000000003E-2</v>
      </c>
      <c r="G1822">
        <v>622.33900000000006</v>
      </c>
      <c r="H1822">
        <v>358.53699999999998</v>
      </c>
      <c r="I1822">
        <v>2.842714</v>
      </c>
      <c r="J1822">
        <v>0</v>
      </c>
      <c r="K1822">
        <v>6.3488259999999999</v>
      </c>
      <c r="L1822">
        <v>5.8979999999999998E-2</v>
      </c>
      <c r="M1822">
        <v>58.053095999999996</v>
      </c>
      <c r="N1822">
        <v>-187.597455</v>
      </c>
      <c r="O1822">
        <v>3.1395200000000001</v>
      </c>
      <c r="P1822">
        <v>58.071159000000002</v>
      </c>
      <c r="Q1822">
        <v>-187.578262</v>
      </c>
      <c r="R1822">
        <v>3.1414430000000002</v>
      </c>
      <c r="S1822">
        <v>2.635615</v>
      </c>
      <c r="T1822">
        <v>1.923E-3</v>
      </c>
    </row>
    <row r="1823" spans="1:20" x14ac:dyDescent="0.25">
      <c r="A1823">
        <v>1821</v>
      </c>
      <c r="B1823">
        <v>5</v>
      </c>
      <c r="C1823" t="s">
        <v>158</v>
      </c>
      <c r="D1823" t="s">
        <v>158</v>
      </c>
      <c r="E1823" t="s">
        <v>80</v>
      </c>
      <c r="F1823">
        <v>4.9432999999999998E-2</v>
      </c>
      <c r="G1823">
        <v>369.35899999999998</v>
      </c>
      <c r="H1823">
        <v>279.18900000000002</v>
      </c>
      <c r="I1823">
        <v>2.5203829999999998</v>
      </c>
      <c r="J1823">
        <v>0</v>
      </c>
      <c r="K1823">
        <v>6.2752330000000001</v>
      </c>
      <c r="L1823">
        <v>-6.0019000000000003E-2</v>
      </c>
      <c r="M1823">
        <v>57.505719999999997</v>
      </c>
      <c r="N1823">
        <v>-187.585464</v>
      </c>
      <c r="O1823">
        <v>-3.1389339999999999</v>
      </c>
      <c r="P1823">
        <v>57.503459999999997</v>
      </c>
      <c r="Q1823">
        <v>-187.57823200000001</v>
      </c>
      <c r="R1823">
        <v>3.1408399999999999</v>
      </c>
      <c r="S1823">
        <v>0.757691</v>
      </c>
      <c r="T1823">
        <v>1.9059999999999999E-3</v>
      </c>
    </row>
    <row r="1824" spans="1:20" x14ac:dyDescent="0.25">
      <c r="A1824">
        <v>1822</v>
      </c>
      <c r="B1824">
        <v>5</v>
      </c>
      <c r="C1824" t="s">
        <v>158</v>
      </c>
      <c r="D1824" t="s">
        <v>158</v>
      </c>
      <c r="E1824" t="s">
        <v>80</v>
      </c>
      <c r="F1824">
        <v>9.0799999999999995E-3</v>
      </c>
      <c r="G1824">
        <v>595.13599999999997</v>
      </c>
      <c r="H1824">
        <v>509.286</v>
      </c>
      <c r="I1824">
        <v>3.8464990000000001</v>
      </c>
      <c r="J1824">
        <v>0</v>
      </c>
      <c r="K1824">
        <v>6.1796629999999997</v>
      </c>
      <c r="L1824">
        <v>-5.9569999999999998E-2</v>
      </c>
      <c r="M1824">
        <v>56.755977999999999</v>
      </c>
      <c r="N1824">
        <v>-187.57901899999999</v>
      </c>
      <c r="O1824">
        <v>3.1409880000000001</v>
      </c>
      <c r="P1824">
        <v>56.756664000000001</v>
      </c>
      <c r="Q1824">
        <v>-187.577988</v>
      </c>
      <c r="R1824">
        <v>3.1408649999999998</v>
      </c>
      <c r="S1824">
        <v>0.123831</v>
      </c>
      <c r="T1824">
        <v>1.2300000000000001E-4</v>
      </c>
    </row>
    <row r="1825" spans="1:20" x14ac:dyDescent="0.25">
      <c r="A1825">
        <v>1823</v>
      </c>
      <c r="B1825">
        <v>5</v>
      </c>
      <c r="C1825" t="s">
        <v>158</v>
      </c>
      <c r="D1825" t="s">
        <v>158</v>
      </c>
      <c r="E1825" t="s">
        <v>80</v>
      </c>
      <c r="F1825">
        <v>1.8501E-2</v>
      </c>
      <c r="G1825">
        <v>591.93600000000004</v>
      </c>
      <c r="H1825">
        <v>377.483</v>
      </c>
      <c r="I1825">
        <v>2.4778500000000001</v>
      </c>
      <c r="J1825">
        <v>0</v>
      </c>
      <c r="K1825">
        <v>6.1087939999999996</v>
      </c>
      <c r="L1825">
        <v>5.9823000000000001E-2</v>
      </c>
      <c r="M1825">
        <v>56.196821</v>
      </c>
      <c r="N1825">
        <v>-187.575793</v>
      </c>
      <c r="O1825">
        <v>3.1393870000000001</v>
      </c>
      <c r="P1825">
        <v>56.204040999999997</v>
      </c>
      <c r="Q1825">
        <v>-187.57751500000001</v>
      </c>
      <c r="R1825">
        <v>3.1414439999999999</v>
      </c>
      <c r="S1825">
        <v>0.74217900000000003</v>
      </c>
      <c r="T1825">
        <v>2.0569999999999998E-3</v>
      </c>
    </row>
    <row r="1826" spans="1:20" x14ac:dyDescent="0.25">
      <c r="A1826">
        <v>1824</v>
      </c>
      <c r="B1826">
        <v>5</v>
      </c>
      <c r="C1826" t="s">
        <v>158</v>
      </c>
      <c r="D1826" t="s">
        <v>158</v>
      </c>
      <c r="E1826" t="s">
        <v>80</v>
      </c>
      <c r="F1826">
        <v>2.2620999999999999E-2</v>
      </c>
      <c r="G1826">
        <v>326.887</v>
      </c>
      <c r="H1826">
        <v>269.13600000000002</v>
      </c>
      <c r="I1826">
        <v>3.5854689999999998</v>
      </c>
      <c r="J1826">
        <v>0</v>
      </c>
      <c r="K1826">
        <v>6.0144729999999997</v>
      </c>
      <c r="L1826">
        <v>6.1012999999999998E-2</v>
      </c>
      <c r="M1826">
        <v>55.489274999999999</v>
      </c>
      <c r="N1826">
        <v>-187.54978600000001</v>
      </c>
      <c r="O1826">
        <v>3.1375570000000002</v>
      </c>
      <c r="P1826">
        <v>55.477111999999998</v>
      </c>
      <c r="Q1826">
        <v>-187.577179</v>
      </c>
      <c r="R1826">
        <v>3.141454</v>
      </c>
      <c r="S1826">
        <v>2.9971950000000001</v>
      </c>
      <c r="T1826">
        <v>3.8969999999999999E-3</v>
      </c>
    </row>
    <row r="1827" spans="1:20" x14ac:dyDescent="0.25">
      <c r="A1827">
        <v>1825</v>
      </c>
      <c r="B1827">
        <v>5</v>
      </c>
      <c r="C1827" t="s">
        <v>158</v>
      </c>
      <c r="D1827" t="s">
        <v>158</v>
      </c>
      <c r="E1827" t="s">
        <v>80</v>
      </c>
      <c r="F1827">
        <v>1.8863000000000001E-2</v>
      </c>
      <c r="G1827">
        <v>576.63499999999999</v>
      </c>
      <c r="H1827">
        <v>247.96799999999999</v>
      </c>
      <c r="I1827">
        <v>2.8509370000000001</v>
      </c>
      <c r="J1827">
        <v>0</v>
      </c>
      <c r="K1827">
        <v>5.9440340000000003</v>
      </c>
      <c r="L1827">
        <v>-6.1288000000000002E-2</v>
      </c>
      <c r="M1827">
        <v>54.926155000000001</v>
      </c>
      <c r="N1827">
        <v>-187.58930100000001</v>
      </c>
      <c r="O1827">
        <v>3.1388090000000002</v>
      </c>
      <c r="P1827">
        <v>54.939349999999997</v>
      </c>
      <c r="Q1827">
        <v>-187.57716400000001</v>
      </c>
      <c r="R1827">
        <v>3.1408489999999998</v>
      </c>
      <c r="S1827">
        <v>1.792829</v>
      </c>
      <c r="T1827">
        <v>2.0400000000000001E-3</v>
      </c>
    </row>
    <row r="1828" spans="1:20" x14ac:dyDescent="0.25">
      <c r="A1828">
        <v>1826</v>
      </c>
      <c r="B1828">
        <v>5</v>
      </c>
      <c r="C1828" t="s">
        <v>158</v>
      </c>
      <c r="D1828" t="s">
        <v>158</v>
      </c>
      <c r="E1828" t="s">
        <v>80</v>
      </c>
      <c r="F1828">
        <v>1.5918999999999999E-2</v>
      </c>
      <c r="G1828">
        <v>651.37300000000005</v>
      </c>
      <c r="H1828">
        <v>391.78899999999999</v>
      </c>
      <c r="I1828">
        <v>2.4788800000000002</v>
      </c>
      <c r="J1828">
        <v>0</v>
      </c>
      <c r="K1828">
        <v>5.8743470000000002</v>
      </c>
      <c r="L1828">
        <v>6.1626E-2</v>
      </c>
      <c r="M1828">
        <v>54.421315999999997</v>
      </c>
      <c r="N1828">
        <v>-187.56646699999999</v>
      </c>
      <c r="O1828">
        <v>-3.1402359999999998</v>
      </c>
      <c r="P1828">
        <v>54.407874999999997</v>
      </c>
      <c r="Q1828">
        <v>-187.57673600000001</v>
      </c>
      <c r="R1828">
        <v>3.1414589999999998</v>
      </c>
      <c r="S1828">
        <v>1.691532</v>
      </c>
      <c r="T1828">
        <v>1.2229999999999999E-3</v>
      </c>
    </row>
    <row r="1829" spans="1:20" x14ac:dyDescent="0.25">
      <c r="A1829">
        <v>1827</v>
      </c>
      <c r="B1829">
        <v>6</v>
      </c>
      <c r="C1829" t="s">
        <v>159</v>
      </c>
      <c r="D1829" t="s">
        <v>159</v>
      </c>
      <c r="E1829" t="s">
        <v>80</v>
      </c>
      <c r="F1829">
        <v>2.1333999999999999E-2</v>
      </c>
      <c r="G1829">
        <v>752.24099999999999</v>
      </c>
      <c r="H1829">
        <v>406.541</v>
      </c>
      <c r="I1829">
        <v>4.0097009999999997</v>
      </c>
      <c r="J1829">
        <v>0</v>
      </c>
      <c r="K1829">
        <v>5.7832730000000003</v>
      </c>
      <c r="L1829">
        <v>6.2130999999999999E-2</v>
      </c>
      <c r="M1829">
        <v>53.699465000000004</v>
      </c>
      <c r="N1829">
        <v>-187.57140200000001</v>
      </c>
      <c r="O1829">
        <v>3.1392799999999998</v>
      </c>
      <c r="P1829">
        <v>53.708897</v>
      </c>
      <c r="Q1829">
        <v>-187.576401</v>
      </c>
      <c r="R1829">
        <v>3.1414460000000002</v>
      </c>
      <c r="S1829">
        <v>1.0674490000000001</v>
      </c>
      <c r="T1829">
        <v>2.166E-3</v>
      </c>
    </row>
    <row r="1830" spans="1:20" x14ac:dyDescent="0.25">
      <c r="A1830">
        <v>1828</v>
      </c>
      <c r="B1830">
        <v>6</v>
      </c>
      <c r="C1830" t="s">
        <v>159</v>
      </c>
      <c r="D1830" t="s">
        <v>159</v>
      </c>
      <c r="E1830" t="s">
        <v>80</v>
      </c>
      <c r="F1830">
        <v>8.9990000000000001E-3</v>
      </c>
      <c r="G1830">
        <v>444.536</v>
      </c>
      <c r="H1830">
        <v>442.80599999999998</v>
      </c>
      <c r="I1830">
        <v>2.9198689999999998</v>
      </c>
      <c r="J1830">
        <v>0</v>
      </c>
      <c r="K1830">
        <v>5.7164080000000004</v>
      </c>
      <c r="L1830">
        <v>-6.2088999999999998E-2</v>
      </c>
      <c r="M1830">
        <v>53.162733000000003</v>
      </c>
      <c r="N1830">
        <v>-187.60220799999999</v>
      </c>
      <c r="O1830">
        <v>3.141127</v>
      </c>
      <c r="P1830">
        <v>53.191752999999999</v>
      </c>
      <c r="Q1830">
        <v>-187.576401</v>
      </c>
      <c r="R1830">
        <v>3.1408589999999998</v>
      </c>
      <c r="S1830">
        <v>3.8835760000000001</v>
      </c>
      <c r="T1830">
        <v>2.6699999999999998E-4</v>
      </c>
    </row>
    <row r="1831" spans="1:20" x14ac:dyDescent="0.25">
      <c r="A1831">
        <v>1829</v>
      </c>
      <c r="B1831">
        <v>6</v>
      </c>
      <c r="C1831" t="s">
        <v>159</v>
      </c>
      <c r="D1831" t="s">
        <v>159</v>
      </c>
      <c r="E1831" t="s">
        <v>80</v>
      </c>
      <c r="F1831">
        <v>2.8517000000000001E-2</v>
      </c>
      <c r="G1831">
        <v>410.07900000000001</v>
      </c>
      <c r="H1831">
        <v>336.28800000000001</v>
      </c>
      <c r="I1831">
        <v>2.806324</v>
      </c>
      <c r="J1831">
        <v>0</v>
      </c>
      <c r="K1831">
        <v>5.6505330000000002</v>
      </c>
      <c r="L1831">
        <v>6.2068999999999999E-2</v>
      </c>
      <c r="M1831">
        <v>52.721753999999997</v>
      </c>
      <c r="N1831">
        <v>-187.52577400000001</v>
      </c>
      <c r="O1831">
        <v>-3.1407729999999998</v>
      </c>
      <c r="P1831">
        <v>52.680579999999999</v>
      </c>
      <c r="Q1831">
        <v>-187.57603499999999</v>
      </c>
      <c r="R1831">
        <v>3.1414770000000001</v>
      </c>
      <c r="S1831">
        <v>6.4972760000000003</v>
      </c>
      <c r="T1831">
        <v>7.0299999999999996E-4</v>
      </c>
    </row>
    <row r="1832" spans="1:20" x14ac:dyDescent="0.25">
      <c r="A1832">
        <v>1830</v>
      </c>
      <c r="B1832">
        <v>6</v>
      </c>
      <c r="C1832" t="s">
        <v>159</v>
      </c>
      <c r="D1832" t="s">
        <v>159</v>
      </c>
      <c r="E1832" t="s">
        <v>80</v>
      </c>
      <c r="F1832">
        <v>1.1827000000000001E-2</v>
      </c>
      <c r="G1832">
        <v>749.64700000000005</v>
      </c>
      <c r="H1832">
        <v>487.73200000000003</v>
      </c>
      <c r="I1832">
        <v>4.5540770000000004</v>
      </c>
      <c r="J1832">
        <v>0</v>
      </c>
      <c r="K1832">
        <v>5.6344589999999997</v>
      </c>
      <c r="L1832">
        <v>6.0395999999999998E-2</v>
      </c>
      <c r="M1832">
        <v>52.018338</v>
      </c>
      <c r="N1832">
        <v>-187.563368</v>
      </c>
      <c r="O1832">
        <v>-3.1413869999999999</v>
      </c>
      <c r="P1832">
        <v>52.005726000000003</v>
      </c>
      <c r="Q1832">
        <v>-187.57579000000001</v>
      </c>
      <c r="R1832">
        <v>3.1414819999999999</v>
      </c>
      <c r="S1832">
        <v>1.7702979999999999</v>
      </c>
      <c r="T1832">
        <v>9.5000000000000005E-5</v>
      </c>
    </row>
    <row r="1833" spans="1:20" x14ac:dyDescent="0.25">
      <c r="A1833">
        <v>1831</v>
      </c>
      <c r="B1833">
        <v>6</v>
      </c>
      <c r="C1833" t="s">
        <v>159</v>
      </c>
      <c r="D1833" t="s">
        <v>159</v>
      </c>
      <c r="E1833" t="s">
        <v>80</v>
      </c>
      <c r="F1833">
        <v>2.7226E-2</v>
      </c>
      <c r="G1833">
        <v>424.22399999999999</v>
      </c>
      <c r="H1833">
        <v>375.70400000000001</v>
      </c>
      <c r="I1833">
        <v>3.402701</v>
      </c>
      <c r="J1833">
        <v>0</v>
      </c>
      <c r="K1833">
        <v>5.829218</v>
      </c>
      <c r="L1833">
        <v>-5.4352999999999999E-2</v>
      </c>
      <c r="M1833">
        <v>51.484563000000001</v>
      </c>
      <c r="N1833">
        <v>-187.595798</v>
      </c>
      <c r="O1833">
        <v>3.1404019999999999</v>
      </c>
      <c r="P1833">
        <v>51.490181</v>
      </c>
      <c r="Q1833">
        <v>-187.57579000000001</v>
      </c>
      <c r="R1833">
        <v>3.140933</v>
      </c>
      <c r="S1833">
        <v>2.078138</v>
      </c>
      <c r="T1833">
        <v>5.31E-4</v>
      </c>
    </row>
    <row r="1834" spans="1:20" x14ac:dyDescent="0.25">
      <c r="A1834">
        <v>1832</v>
      </c>
      <c r="B1834">
        <v>6</v>
      </c>
      <c r="C1834" t="s">
        <v>159</v>
      </c>
      <c r="D1834" t="s">
        <v>159</v>
      </c>
      <c r="E1834" t="s">
        <v>80</v>
      </c>
      <c r="F1834">
        <v>2.9021999999999999E-2</v>
      </c>
      <c r="G1834">
        <v>572.89300000000003</v>
      </c>
      <c r="H1834">
        <v>392.34399999999999</v>
      </c>
      <c r="I1834">
        <v>3.5571969999999999</v>
      </c>
      <c r="J1834">
        <v>0</v>
      </c>
      <c r="K1834">
        <v>6.1720179999999996</v>
      </c>
      <c r="L1834">
        <v>5.0049000000000003E-2</v>
      </c>
      <c r="M1834">
        <v>50.923336999999997</v>
      </c>
      <c r="N1834">
        <v>-187.601777</v>
      </c>
      <c r="O1834">
        <v>-3.1412870000000002</v>
      </c>
      <c r="P1834">
        <v>50.949123</v>
      </c>
      <c r="Q1834">
        <v>-187.57543899999999</v>
      </c>
      <c r="R1834">
        <v>3.1414559999999998</v>
      </c>
      <c r="S1834">
        <v>3.685927</v>
      </c>
      <c r="T1834">
        <v>1.6899999999999999E-4</v>
      </c>
    </row>
    <row r="1835" spans="1:20" x14ac:dyDescent="0.25">
      <c r="A1835">
        <v>1833</v>
      </c>
      <c r="B1835">
        <v>6</v>
      </c>
      <c r="C1835" t="s">
        <v>159</v>
      </c>
      <c r="D1835" t="s">
        <v>159</v>
      </c>
      <c r="E1835" t="s">
        <v>80</v>
      </c>
      <c r="F1835">
        <v>1.021E-2</v>
      </c>
      <c r="G1835">
        <v>635.29499999999996</v>
      </c>
      <c r="H1835">
        <v>595.92399999999998</v>
      </c>
      <c r="I1835">
        <v>4.7137370000000001</v>
      </c>
      <c r="J1835">
        <v>0</v>
      </c>
      <c r="K1835">
        <v>6.7508929999999996</v>
      </c>
      <c r="L1835">
        <v>4.6072000000000002E-2</v>
      </c>
      <c r="M1835">
        <v>50.167538</v>
      </c>
      <c r="N1835">
        <v>-187.56374199999999</v>
      </c>
      <c r="O1835">
        <v>-3.1412079999999998</v>
      </c>
      <c r="P1835">
        <v>50.171622999999997</v>
      </c>
      <c r="Q1835">
        <v>-187.575073</v>
      </c>
      <c r="R1835">
        <v>3.1413980000000001</v>
      </c>
      <c r="S1835">
        <v>1.2045129999999999</v>
      </c>
      <c r="T1835">
        <v>1.9000000000000001E-4</v>
      </c>
    </row>
    <row r="1836" spans="1:20" x14ac:dyDescent="0.25">
      <c r="A1836">
        <v>1834</v>
      </c>
      <c r="B1836">
        <v>7</v>
      </c>
      <c r="C1836" t="s">
        <v>160</v>
      </c>
      <c r="D1836" t="s">
        <v>160</v>
      </c>
      <c r="E1836" t="s">
        <v>80</v>
      </c>
      <c r="F1836">
        <v>7.7912999999999996E-2</v>
      </c>
      <c r="G1836">
        <v>484.82400000000001</v>
      </c>
      <c r="H1836">
        <v>271.44499999999999</v>
      </c>
      <c r="I1836">
        <v>4.328341</v>
      </c>
      <c r="J1836">
        <v>0</v>
      </c>
      <c r="K1836">
        <v>7.2261389999999999</v>
      </c>
      <c r="L1836">
        <v>-4.2804000000000002E-2</v>
      </c>
      <c r="M1836">
        <v>49.529764</v>
      </c>
      <c r="N1836">
        <v>-187.59100699999999</v>
      </c>
      <c r="O1836">
        <v>3.1380720000000002</v>
      </c>
      <c r="P1836">
        <v>49.540362999999999</v>
      </c>
      <c r="Q1836">
        <v>-187.574905</v>
      </c>
      <c r="R1836">
        <v>3.1409370000000001</v>
      </c>
      <c r="S1836">
        <v>1.9277580000000001</v>
      </c>
      <c r="T1836">
        <v>2.8649999999999999E-3</v>
      </c>
    </row>
    <row r="1837" spans="1:20" x14ac:dyDescent="0.25">
      <c r="A1837">
        <v>1835</v>
      </c>
      <c r="B1837">
        <v>7</v>
      </c>
      <c r="C1837" t="s">
        <v>160</v>
      </c>
      <c r="D1837" t="s">
        <v>160</v>
      </c>
      <c r="E1837" t="s">
        <v>80</v>
      </c>
      <c r="F1837">
        <v>2.6631999999999999E-2</v>
      </c>
      <c r="G1837">
        <v>427.68700000000001</v>
      </c>
      <c r="H1837">
        <v>351.27600000000001</v>
      </c>
      <c r="I1837">
        <v>4.0733629999999996</v>
      </c>
      <c r="J1837">
        <v>0</v>
      </c>
      <c r="K1837">
        <v>7.714823</v>
      </c>
      <c r="L1837">
        <v>4.0023000000000003E-2</v>
      </c>
      <c r="M1837">
        <v>48.868791000000002</v>
      </c>
      <c r="N1837">
        <v>-187.570615</v>
      </c>
      <c r="O1837">
        <v>-3.141381</v>
      </c>
      <c r="P1837">
        <v>48.865585000000003</v>
      </c>
      <c r="Q1837">
        <v>-187.57441700000001</v>
      </c>
      <c r="R1837">
        <v>3.1413479999999998</v>
      </c>
      <c r="S1837">
        <v>0.49729299999999999</v>
      </c>
      <c r="T1837">
        <v>3.4E-5</v>
      </c>
    </row>
    <row r="1838" spans="1:20" x14ac:dyDescent="0.25">
      <c r="A1838">
        <v>1836</v>
      </c>
      <c r="B1838">
        <v>7</v>
      </c>
      <c r="C1838" t="s">
        <v>160</v>
      </c>
      <c r="D1838" t="s">
        <v>160</v>
      </c>
      <c r="E1838" t="s">
        <v>80</v>
      </c>
      <c r="F1838">
        <v>9.1400000000000006E-3</v>
      </c>
      <c r="G1838">
        <v>670.495</v>
      </c>
      <c r="H1838">
        <v>412.096</v>
      </c>
      <c r="I1838">
        <v>6.4722350000000004</v>
      </c>
      <c r="J1838">
        <v>0</v>
      </c>
      <c r="K1838">
        <v>8.2855950000000007</v>
      </c>
      <c r="L1838">
        <v>4.2680999999999997E-2</v>
      </c>
      <c r="M1838">
        <v>47.910114999999998</v>
      </c>
      <c r="N1838">
        <v>-187.552526</v>
      </c>
      <c r="O1838">
        <v>3.140361</v>
      </c>
      <c r="P1838">
        <v>47.899605000000001</v>
      </c>
      <c r="Q1838">
        <v>-187.57394400000001</v>
      </c>
      <c r="R1838">
        <v>3.1413639999999998</v>
      </c>
      <c r="S1838">
        <v>2.3858079999999999</v>
      </c>
      <c r="T1838">
        <v>1.003E-3</v>
      </c>
    </row>
    <row r="1839" spans="1:20" x14ac:dyDescent="0.25">
      <c r="A1839">
        <v>1837</v>
      </c>
      <c r="B1839">
        <v>7</v>
      </c>
      <c r="C1839" t="s">
        <v>160</v>
      </c>
      <c r="D1839" t="s">
        <v>160</v>
      </c>
      <c r="E1839" t="s">
        <v>80</v>
      </c>
      <c r="F1839">
        <v>3.4665000000000001E-2</v>
      </c>
      <c r="G1839">
        <v>792.92200000000003</v>
      </c>
      <c r="H1839">
        <v>442.39600000000002</v>
      </c>
      <c r="I1839">
        <v>5.6565649999999996</v>
      </c>
      <c r="J1839">
        <v>0</v>
      </c>
      <c r="K1839">
        <v>8.3873479999999994</v>
      </c>
      <c r="L1839">
        <v>-4.7649999999999998E-2</v>
      </c>
      <c r="M1839">
        <v>47.155016000000003</v>
      </c>
      <c r="N1839">
        <v>-187.56573599999999</v>
      </c>
      <c r="O1839">
        <v>-3.1413440000000001</v>
      </c>
      <c r="P1839">
        <v>47.146622000000001</v>
      </c>
      <c r="Q1839">
        <v>-187.57373000000001</v>
      </c>
      <c r="R1839">
        <v>3.1409099999999999</v>
      </c>
      <c r="S1839">
        <v>1.1591560000000001</v>
      </c>
      <c r="T1839">
        <v>4.3300000000000001E-4</v>
      </c>
    </row>
    <row r="1840" spans="1:20" x14ac:dyDescent="0.25">
      <c r="A1840">
        <v>1838</v>
      </c>
      <c r="B1840">
        <v>7</v>
      </c>
      <c r="C1840" t="s">
        <v>160</v>
      </c>
      <c r="D1840" t="s">
        <v>160</v>
      </c>
      <c r="E1840" t="s">
        <v>80</v>
      </c>
      <c r="F1840">
        <v>1.3231E-2</v>
      </c>
      <c r="G1840">
        <v>412.54199999999997</v>
      </c>
      <c r="H1840">
        <v>240.68700000000001</v>
      </c>
      <c r="I1840">
        <v>7.2408070000000002</v>
      </c>
      <c r="J1840">
        <v>0</v>
      </c>
      <c r="K1840">
        <v>8.2236449999999994</v>
      </c>
      <c r="L1840">
        <v>-4.8897000000000003E-2</v>
      </c>
      <c r="M1840">
        <v>46.13111</v>
      </c>
      <c r="N1840">
        <v>-187.59852599999999</v>
      </c>
      <c r="O1840">
        <v>3.1387330000000002</v>
      </c>
      <c r="P1840">
        <v>46.149185000000003</v>
      </c>
      <c r="Q1840">
        <v>-187.573395</v>
      </c>
      <c r="R1840">
        <v>3.1409720000000001</v>
      </c>
      <c r="S1840">
        <v>3.0956459999999999</v>
      </c>
      <c r="T1840">
        <v>2.2390000000000001E-3</v>
      </c>
    </row>
    <row r="1841" spans="1:20" x14ac:dyDescent="0.25">
      <c r="A1841">
        <v>1839</v>
      </c>
      <c r="B1841">
        <v>7</v>
      </c>
      <c r="C1841" t="s">
        <v>160</v>
      </c>
      <c r="D1841" t="s">
        <v>160</v>
      </c>
      <c r="E1841" t="s">
        <v>80</v>
      </c>
      <c r="F1841">
        <v>1.4326999999999999E-2</v>
      </c>
      <c r="G1841">
        <v>808.37099999999998</v>
      </c>
      <c r="H1841">
        <v>373.08100000000002</v>
      </c>
      <c r="I1841">
        <v>4.6044309999999999</v>
      </c>
      <c r="J1841">
        <v>0</v>
      </c>
      <c r="K1841">
        <v>8.0490919999999999</v>
      </c>
      <c r="L1841">
        <v>4.981E-2</v>
      </c>
      <c r="M1841">
        <v>45.440044</v>
      </c>
      <c r="N1841">
        <v>-187.546975</v>
      </c>
      <c r="O1841">
        <v>-3.1405310000000002</v>
      </c>
      <c r="P1841">
        <v>45.418090999999997</v>
      </c>
      <c r="Q1841">
        <v>-187.572891</v>
      </c>
      <c r="R1841">
        <v>3.1414629999999999</v>
      </c>
      <c r="S1841">
        <v>3.3963960000000002</v>
      </c>
      <c r="T1841">
        <v>9.3300000000000002E-4</v>
      </c>
    </row>
    <row r="1842" spans="1:20" x14ac:dyDescent="0.25">
      <c r="A1842">
        <v>1840</v>
      </c>
      <c r="B1842">
        <v>7</v>
      </c>
      <c r="C1842" t="s">
        <v>160</v>
      </c>
      <c r="D1842" t="s">
        <v>160</v>
      </c>
      <c r="E1842" t="s">
        <v>80</v>
      </c>
      <c r="F1842">
        <v>2.1115999999999999E-2</v>
      </c>
      <c r="G1842">
        <v>669.08100000000002</v>
      </c>
      <c r="H1842">
        <v>292.59500000000003</v>
      </c>
      <c r="I1842">
        <v>5.4042880000000002</v>
      </c>
      <c r="J1842">
        <v>0</v>
      </c>
      <c r="K1842">
        <v>7.9400370000000002</v>
      </c>
      <c r="L1842">
        <v>-5.1185000000000001E-2</v>
      </c>
      <c r="M1842">
        <v>44.700049</v>
      </c>
      <c r="N1842">
        <v>-187.57369</v>
      </c>
      <c r="O1842">
        <v>3.1410580000000001</v>
      </c>
      <c r="P1842">
        <v>44.699908999999998</v>
      </c>
      <c r="Q1842">
        <v>-187.57270800000001</v>
      </c>
      <c r="R1842">
        <v>3.1409050000000001</v>
      </c>
      <c r="S1842">
        <v>9.9164000000000002E-2</v>
      </c>
      <c r="T1842">
        <v>1.5300000000000001E-4</v>
      </c>
    </row>
    <row r="1843" spans="1:20" x14ac:dyDescent="0.25">
      <c r="A1843">
        <v>1841</v>
      </c>
      <c r="B1843">
        <v>7</v>
      </c>
      <c r="C1843" t="s">
        <v>160</v>
      </c>
      <c r="D1843" t="s">
        <v>160</v>
      </c>
      <c r="E1843" t="s">
        <v>80</v>
      </c>
      <c r="F1843">
        <v>4.5254000000000003E-2</v>
      </c>
      <c r="G1843">
        <v>617.36900000000003</v>
      </c>
      <c r="H1843">
        <v>381.00400000000002</v>
      </c>
      <c r="I1843">
        <v>6.752078</v>
      </c>
      <c r="J1843">
        <v>0</v>
      </c>
      <c r="K1843">
        <v>7.9544170000000003</v>
      </c>
      <c r="L1843">
        <v>-4.8952000000000002E-2</v>
      </c>
      <c r="M1843">
        <v>43.725211000000002</v>
      </c>
      <c r="N1843">
        <v>-187.594403</v>
      </c>
      <c r="O1843">
        <v>-3.139729</v>
      </c>
      <c r="P1843">
        <v>43.747852000000002</v>
      </c>
      <c r="Q1843">
        <v>-187.572281</v>
      </c>
      <c r="R1843">
        <v>3.1408870000000002</v>
      </c>
      <c r="S1843">
        <v>3.165537</v>
      </c>
      <c r="T1843">
        <v>1.158E-3</v>
      </c>
    </row>
    <row r="1844" spans="1:20" x14ac:dyDescent="0.25">
      <c r="A1844">
        <v>1842</v>
      </c>
      <c r="B1844">
        <v>7</v>
      </c>
      <c r="C1844" t="s">
        <v>160</v>
      </c>
      <c r="D1844" t="s">
        <v>160</v>
      </c>
      <c r="E1844" t="s">
        <v>80</v>
      </c>
      <c r="F1844">
        <v>3.4036999999999998E-2</v>
      </c>
      <c r="G1844">
        <v>436.13600000000002</v>
      </c>
      <c r="H1844">
        <v>335.22500000000002</v>
      </c>
      <c r="I1844">
        <v>4.7379020000000001</v>
      </c>
      <c r="J1844">
        <v>0</v>
      </c>
      <c r="K1844">
        <v>8.0387360000000001</v>
      </c>
      <c r="L1844">
        <v>4.8823999999999999E-2</v>
      </c>
      <c r="M1844">
        <v>43.031641999999998</v>
      </c>
      <c r="N1844">
        <v>-187.56706199999999</v>
      </c>
      <c r="O1844">
        <v>3.1415220000000001</v>
      </c>
      <c r="P1844">
        <v>43.027839999999998</v>
      </c>
      <c r="Q1844">
        <v>-187.571808</v>
      </c>
      <c r="R1844">
        <v>3.1414119999999999</v>
      </c>
      <c r="S1844">
        <v>0.60812600000000006</v>
      </c>
      <c r="T1844">
        <v>1.1E-4</v>
      </c>
    </row>
    <row r="1845" spans="1:20" x14ac:dyDescent="0.25">
      <c r="A1845">
        <v>1843</v>
      </c>
      <c r="B1845">
        <v>8</v>
      </c>
      <c r="C1845" t="s">
        <v>760</v>
      </c>
      <c r="D1845" t="s">
        <v>760</v>
      </c>
      <c r="E1845" t="s">
        <v>80</v>
      </c>
      <c r="F1845">
        <v>1.6515999999999999E-2</v>
      </c>
      <c r="G1845">
        <v>476.50400000000002</v>
      </c>
      <c r="H1845">
        <v>330.137</v>
      </c>
      <c r="I1845">
        <v>5.6057259999999998</v>
      </c>
      <c r="J1845">
        <v>0</v>
      </c>
      <c r="K1845">
        <v>8.1097730000000006</v>
      </c>
      <c r="L1845">
        <v>-4.8892999999999999E-2</v>
      </c>
      <c r="M1845">
        <v>42.298591000000002</v>
      </c>
      <c r="N1845">
        <v>-187.568273</v>
      </c>
      <c r="O1845">
        <v>3.141451</v>
      </c>
      <c r="P1845">
        <v>42.300468000000002</v>
      </c>
      <c r="Q1845">
        <v>-187.571609</v>
      </c>
      <c r="R1845">
        <v>3.140908</v>
      </c>
      <c r="S1845">
        <v>0.38283800000000001</v>
      </c>
      <c r="T1845">
        <v>5.4199999999999995E-4</v>
      </c>
    </row>
    <row r="1846" spans="1:20" x14ac:dyDescent="0.25">
      <c r="A1846">
        <v>1844</v>
      </c>
      <c r="B1846">
        <v>7</v>
      </c>
      <c r="C1846" t="s">
        <v>345</v>
      </c>
      <c r="D1846" t="s">
        <v>345</v>
      </c>
      <c r="E1846" t="s">
        <v>80</v>
      </c>
      <c r="F1846">
        <v>2.1107000000000001E-2</v>
      </c>
      <c r="G1846">
        <v>491.80399999999997</v>
      </c>
      <c r="H1846">
        <v>394.30399999999997</v>
      </c>
      <c r="I1846">
        <v>6.6614310000000003</v>
      </c>
      <c r="J1846">
        <v>0</v>
      </c>
      <c r="K1846">
        <v>8.1251119999999997</v>
      </c>
      <c r="L1846">
        <v>-4.8867000000000001E-2</v>
      </c>
      <c r="M1846">
        <v>41.322254999999998</v>
      </c>
      <c r="N1846">
        <v>-187.55809400000001</v>
      </c>
      <c r="O1846">
        <v>-3.141553</v>
      </c>
      <c r="P1846">
        <v>41.325394000000003</v>
      </c>
      <c r="Q1846">
        <v>-187.571167</v>
      </c>
      <c r="R1846">
        <v>3.1408830000000001</v>
      </c>
      <c r="S1846">
        <v>1.3444469999999999</v>
      </c>
      <c r="T1846">
        <v>6.7000000000000002E-4</v>
      </c>
    </row>
    <row r="1847" spans="1:20" x14ac:dyDescent="0.25">
      <c r="A1847">
        <v>1845</v>
      </c>
      <c r="B1847">
        <v>7</v>
      </c>
      <c r="C1847" t="s">
        <v>345</v>
      </c>
      <c r="D1847" t="s">
        <v>345</v>
      </c>
      <c r="E1847" t="s">
        <v>80</v>
      </c>
      <c r="F1847">
        <v>3.3204999999999998E-2</v>
      </c>
      <c r="G1847">
        <v>430.91300000000001</v>
      </c>
      <c r="H1847">
        <v>335.59899999999999</v>
      </c>
      <c r="I1847">
        <v>5.4628730000000001</v>
      </c>
      <c r="J1847">
        <v>0</v>
      </c>
      <c r="K1847">
        <v>8.0926050000000007</v>
      </c>
      <c r="L1847">
        <v>4.9098999999999997E-2</v>
      </c>
      <c r="M1847">
        <v>40.598117000000002</v>
      </c>
      <c r="N1847">
        <v>-187.58662899999999</v>
      </c>
      <c r="O1847">
        <v>-3.1401750000000002</v>
      </c>
      <c r="P1847">
        <v>40.595638000000001</v>
      </c>
      <c r="Q1847">
        <v>-187.570663</v>
      </c>
      <c r="R1847">
        <v>3.1413769999999999</v>
      </c>
      <c r="S1847">
        <v>1.6156349999999999</v>
      </c>
      <c r="T1847">
        <v>1.2019999999999999E-3</v>
      </c>
    </row>
    <row r="1848" spans="1:20" x14ac:dyDescent="0.25">
      <c r="A1848">
        <v>1846</v>
      </c>
      <c r="B1848">
        <v>7</v>
      </c>
      <c r="C1848" t="s">
        <v>345</v>
      </c>
      <c r="D1848" t="s">
        <v>345</v>
      </c>
      <c r="E1848" t="s">
        <v>80</v>
      </c>
      <c r="F1848">
        <v>2.2275E-2</v>
      </c>
      <c r="G1848">
        <v>438.47399999999999</v>
      </c>
      <c r="H1848">
        <v>238.45599999999999</v>
      </c>
      <c r="I1848">
        <v>5.3734299999999999</v>
      </c>
      <c r="J1848">
        <v>0</v>
      </c>
      <c r="K1848">
        <v>8.0555400000000006</v>
      </c>
      <c r="L1848">
        <v>-4.9869999999999998E-2</v>
      </c>
      <c r="M1848">
        <v>39.858393999999997</v>
      </c>
      <c r="N1848">
        <v>-187.582212</v>
      </c>
      <c r="O1848">
        <v>3.1407940000000001</v>
      </c>
      <c r="P1848">
        <v>39.869247000000001</v>
      </c>
      <c r="Q1848">
        <v>-187.57051100000001</v>
      </c>
      <c r="R1848">
        <v>3.1408909999999999</v>
      </c>
      <c r="S1848">
        <v>1.5960220000000001</v>
      </c>
      <c r="T1848">
        <v>9.7E-5</v>
      </c>
    </row>
    <row r="1849" spans="1:20" x14ac:dyDescent="0.25">
      <c r="A1849">
        <v>1847</v>
      </c>
      <c r="B1849">
        <v>7</v>
      </c>
      <c r="C1849" t="s">
        <v>345</v>
      </c>
      <c r="D1849" t="s">
        <v>345</v>
      </c>
      <c r="E1849" t="s">
        <v>80</v>
      </c>
      <c r="F1849">
        <v>1.6265999999999999E-2</v>
      </c>
      <c r="G1849">
        <v>800.52200000000005</v>
      </c>
      <c r="H1849">
        <v>389.11099999999999</v>
      </c>
      <c r="I1849">
        <v>6.3232569999999999</v>
      </c>
      <c r="J1849">
        <v>0</v>
      </c>
      <c r="K1849">
        <v>8.0350029999999997</v>
      </c>
      <c r="L1849">
        <v>-4.9209999999999997E-2</v>
      </c>
      <c r="M1849">
        <v>38.913836000000003</v>
      </c>
      <c r="N1849">
        <v>-187.53731999999999</v>
      </c>
      <c r="O1849">
        <v>-3.1384650000000001</v>
      </c>
      <c r="P1849">
        <v>38.904345999999997</v>
      </c>
      <c r="Q1849">
        <v>-187.57003800000001</v>
      </c>
      <c r="R1849">
        <v>3.1408809999999998</v>
      </c>
      <c r="S1849">
        <v>3.4065829999999999</v>
      </c>
      <c r="T1849">
        <v>2.4169999999999999E-3</v>
      </c>
    </row>
    <row r="1850" spans="1:20" x14ac:dyDescent="0.25">
      <c r="A1850">
        <v>1848</v>
      </c>
      <c r="B1850">
        <v>7</v>
      </c>
      <c r="C1850" t="s">
        <v>345</v>
      </c>
      <c r="D1850" t="s">
        <v>345</v>
      </c>
      <c r="E1850" t="s">
        <v>80</v>
      </c>
      <c r="F1850">
        <v>2.8766E-2</v>
      </c>
      <c r="G1850">
        <v>618.63800000000003</v>
      </c>
      <c r="H1850">
        <v>366.35599999999999</v>
      </c>
      <c r="I1850">
        <v>5.0066930000000003</v>
      </c>
      <c r="J1850">
        <v>0</v>
      </c>
      <c r="K1850">
        <v>8.0444460000000007</v>
      </c>
      <c r="L1850">
        <v>4.9675999999999998E-2</v>
      </c>
      <c r="M1850">
        <v>38.184071000000003</v>
      </c>
      <c r="N1850">
        <v>-187.56313800000001</v>
      </c>
      <c r="O1850">
        <v>-3.1415280000000001</v>
      </c>
      <c r="P1850">
        <v>38.180835999999999</v>
      </c>
      <c r="Q1850">
        <v>-187.569534</v>
      </c>
      <c r="R1850">
        <v>3.1413869999999999</v>
      </c>
      <c r="S1850">
        <v>0.71677500000000005</v>
      </c>
      <c r="T1850">
        <v>1.4100000000000001E-4</v>
      </c>
    </row>
    <row r="1851" spans="1:20" x14ac:dyDescent="0.25">
      <c r="A1851">
        <v>1849</v>
      </c>
      <c r="B1851">
        <v>7</v>
      </c>
      <c r="C1851" t="s">
        <v>345</v>
      </c>
      <c r="D1851" t="s">
        <v>345</v>
      </c>
      <c r="E1851" t="s">
        <v>80</v>
      </c>
      <c r="F1851">
        <v>6.3172000000000006E-2</v>
      </c>
      <c r="G1851">
        <v>424.49799999999999</v>
      </c>
      <c r="H1851">
        <v>311.89</v>
      </c>
      <c r="I1851">
        <v>7.3437739999999998</v>
      </c>
      <c r="J1851">
        <v>0</v>
      </c>
      <c r="K1851">
        <v>8.0678920000000005</v>
      </c>
      <c r="L1851">
        <v>4.9007000000000002E-2</v>
      </c>
      <c r="M1851">
        <v>37.189824999999999</v>
      </c>
      <c r="N1851">
        <v>-187.59476000000001</v>
      </c>
      <c r="O1851">
        <v>3.1398000000000001</v>
      </c>
      <c r="P1851">
        <v>37.213943</v>
      </c>
      <c r="Q1851">
        <v>-187.56912199999999</v>
      </c>
      <c r="R1851">
        <v>3.141438</v>
      </c>
      <c r="S1851">
        <v>3.519952</v>
      </c>
      <c r="T1851">
        <v>1.6379999999999999E-3</v>
      </c>
    </row>
    <row r="1852" spans="1:20" x14ac:dyDescent="0.25">
      <c r="A1852">
        <v>1850</v>
      </c>
      <c r="B1852">
        <v>8</v>
      </c>
      <c r="C1852" t="s">
        <v>761</v>
      </c>
      <c r="D1852" t="s">
        <v>761</v>
      </c>
      <c r="E1852" t="s">
        <v>80</v>
      </c>
      <c r="F1852">
        <v>3.0661999999999998E-2</v>
      </c>
      <c r="G1852">
        <v>932.4</v>
      </c>
      <c r="H1852">
        <v>339.87900000000002</v>
      </c>
      <c r="I1852">
        <v>6.3097760000000003</v>
      </c>
      <c r="J1852">
        <v>0</v>
      </c>
      <c r="K1852">
        <v>8.0777260000000002</v>
      </c>
      <c r="L1852">
        <v>-4.9692E-2</v>
      </c>
      <c r="M1852">
        <v>36.490703000000003</v>
      </c>
      <c r="N1852">
        <v>-187.56241199999999</v>
      </c>
      <c r="O1852">
        <v>3.140336</v>
      </c>
      <c r="P1852">
        <v>36.487254999999998</v>
      </c>
      <c r="Q1852">
        <v>-187.568939</v>
      </c>
      <c r="R1852">
        <v>3.1409120000000001</v>
      </c>
      <c r="S1852">
        <v>0.73815900000000001</v>
      </c>
      <c r="T1852">
        <v>5.7600000000000001E-4</v>
      </c>
    </row>
    <row r="1853" spans="1:20" x14ac:dyDescent="0.25">
      <c r="A1853">
        <v>1851</v>
      </c>
      <c r="B1853">
        <v>10</v>
      </c>
      <c r="C1853" t="s">
        <v>348</v>
      </c>
      <c r="D1853" t="s">
        <v>348</v>
      </c>
      <c r="E1853" t="s">
        <v>80</v>
      </c>
      <c r="F1853">
        <v>6.2550999999999995E-2</v>
      </c>
      <c r="G1853">
        <v>1147.4390000000001</v>
      </c>
      <c r="H1853">
        <v>383.41300000000001</v>
      </c>
      <c r="I1853">
        <v>10.534528</v>
      </c>
      <c r="J1853">
        <v>0</v>
      </c>
      <c r="K1853">
        <v>8.0746529999999996</v>
      </c>
      <c r="L1853">
        <v>-4.9695000000000003E-2</v>
      </c>
      <c r="M1853">
        <v>35.525215000000003</v>
      </c>
      <c r="N1853">
        <v>-187.567013</v>
      </c>
      <c r="O1853">
        <v>3.1404339999999999</v>
      </c>
      <c r="P1853">
        <v>35.517978999999997</v>
      </c>
      <c r="Q1853">
        <v>-187.568558</v>
      </c>
      <c r="R1853">
        <v>3.140936</v>
      </c>
      <c r="S1853">
        <v>0.73989000000000005</v>
      </c>
      <c r="T1853">
        <v>5.0199999999999995E-4</v>
      </c>
    </row>
    <row r="1854" spans="1:20" x14ac:dyDescent="0.25">
      <c r="A1854">
        <v>1852</v>
      </c>
      <c r="B1854">
        <v>11</v>
      </c>
      <c r="C1854" t="s">
        <v>349</v>
      </c>
      <c r="D1854" t="s">
        <v>349</v>
      </c>
      <c r="E1854" t="s">
        <v>80</v>
      </c>
      <c r="F1854">
        <v>4.5229999999999999E-2</v>
      </c>
      <c r="G1854">
        <v>655.95799999999997</v>
      </c>
      <c r="H1854">
        <v>264.89999999999998</v>
      </c>
      <c r="I1854">
        <v>9.0885979999999993</v>
      </c>
      <c r="J1854">
        <v>0</v>
      </c>
      <c r="K1854">
        <v>8.0664630000000006</v>
      </c>
      <c r="L1854">
        <v>4.8819000000000001E-2</v>
      </c>
      <c r="M1854">
        <v>34.775364000000003</v>
      </c>
      <c r="N1854">
        <v>-187.58417299999999</v>
      </c>
      <c r="O1854">
        <v>3.1413180000000001</v>
      </c>
      <c r="P1854">
        <v>34.791671999999998</v>
      </c>
      <c r="Q1854">
        <v>-187.568039</v>
      </c>
      <c r="R1854">
        <v>3.1413880000000001</v>
      </c>
      <c r="S1854">
        <v>2.2940290000000001</v>
      </c>
      <c r="T1854">
        <v>6.9999999999999994E-5</v>
      </c>
    </row>
    <row r="1855" spans="1:20" x14ac:dyDescent="0.25">
      <c r="A1855">
        <v>1853</v>
      </c>
      <c r="B1855">
        <v>11</v>
      </c>
      <c r="C1855" t="s">
        <v>349</v>
      </c>
      <c r="D1855" t="s">
        <v>349</v>
      </c>
      <c r="E1855" t="s">
        <v>80</v>
      </c>
      <c r="F1855">
        <v>2.3465E-2</v>
      </c>
      <c r="G1855">
        <v>723.28499999999997</v>
      </c>
      <c r="H1855">
        <v>417.89499999999998</v>
      </c>
      <c r="I1855">
        <v>7.3576829999999998</v>
      </c>
      <c r="J1855">
        <v>0</v>
      </c>
      <c r="K1855">
        <v>8.0600900000000006</v>
      </c>
      <c r="L1855">
        <v>-4.9269E-2</v>
      </c>
      <c r="M1855">
        <v>34.07367</v>
      </c>
      <c r="N1855">
        <v>-187.56107299999999</v>
      </c>
      <c r="O1855">
        <v>3.1410710000000002</v>
      </c>
      <c r="P1855">
        <v>34.066040000000001</v>
      </c>
      <c r="Q1855">
        <v>-187.567871</v>
      </c>
      <c r="R1855">
        <v>3.1408550000000002</v>
      </c>
      <c r="S1855">
        <v>1.021846</v>
      </c>
      <c r="T1855">
        <v>2.1599999999999999E-4</v>
      </c>
    </row>
    <row r="1856" spans="1:20" x14ac:dyDescent="0.25">
      <c r="A1856">
        <v>1854</v>
      </c>
      <c r="B1856">
        <v>10</v>
      </c>
      <c r="C1856" t="s">
        <v>350</v>
      </c>
      <c r="D1856" t="s">
        <v>350</v>
      </c>
      <c r="E1856" t="s">
        <v>80</v>
      </c>
      <c r="F1856">
        <v>4.8072999999999998E-2</v>
      </c>
      <c r="G1856">
        <v>750.18299999999999</v>
      </c>
      <c r="H1856">
        <v>307.93200000000002</v>
      </c>
      <c r="I1856">
        <v>10.01925</v>
      </c>
      <c r="J1856">
        <v>0</v>
      </c>
      <c r="K1856">
        <v>8.0590720000000005</v>
      </c>
      <c r="L1856">
        <v>-4.904E-2</v>
      </c>
      <c r="M1856">
        <v>33.095038000000002</v>
      </c>
      <c r="N1856">
        <v>-187.57677100000001</v>
      </c>
      <c r="O1856">
        <v>3.1404399999999999</v>
      </c>
      <c r="P1856">
        <v>33.098979999999997</v>
      </c>
      <c r="Q1856">
        <v>-187.56741299999999</v>
      </c>
      <c r="R1856">
        <v>3.1408469999999999</v>
      </c>
      <c r="S1856">
        <v>1.0154019999999999</v>
      </c>
      <c r="T1856">
        <v>4.0700000000000003E-4</v>
      </c>
    </row>
    <row r="1857" spans="1:20" x14ac:dyDescent="0.25">
      <c r="A1857">
        <v>1855</v>
      </c>
      <c r="B1857">
        <v>10</v>
      </c>
      <c r="C1857" t="s">
        <v>350</v>
      </c>
      <c r="D1857" t="s">
        <v>350</v>
      </c>
      <c r="E1857" t="s">
        <v>80</v>
      </c>
      <c r="F1857">
        <v>1.1228999999999999E-2</v>
      </c>
      <c r="G1857">
        <v>605.51499999999999</v>
      </c>
      <c r="H1857">
        <v>264.084</v>
      </c>
      <c r="I1857">
        <v>7.7185769999999998</v>
      </c>
      <c r="J1857">
        <v>0</v>
      </c>
      <c r="K1857">
        <v>8.0623810000000002</v>
      </c>
      <c r="L1857">
        <v>4.8979000000000002E-2</v>
      </c>
      <c r="M1857">
        <v>32.379458999999997</v>
      </c>
      <c r="N1857">
        <v>-187.55941200000001</v>
      </c>
      <c r="O1857">
        <v>3.14147</v>
      </c>
      <c r="P1857">
        <v>32.373505000000002</v>
      </c>
      <c r="Q1857">
        <v>-187.56689499999999</v>
      </c>
      <c r="R1857">
        <v>3.1413359999999999</v>
      </c>
      <c r="S1857">
        <v>0.95623599999999997</v>
      </c>
      <c r="T1857">
        <v>1.34E-4</v>
      </c>
    </row>
    <row r="1858" spans="1:20" x14ac:dyDescent="0.25">
      <c r="A1858">
        <v>1856</v>
      </c>
      <c r="B1858">
        <v>10</v>
      </c>
      <c r="C1858" t="s">
        <v>350</v>
      </c>
      <c r="D1858" t="s">
        <v>350</v>
      </c>
      <c r="E1858" t="s">
        <v>80</v>
      </c>
      <c r="F1858">
        <v>4.7682000000000002E-2</v>
      </c>
      <c r="G1858">
        <v>1143.8820000000001</v>
      </c>
      <c r="H1858">
        <v>417.654</v>
      </c>
      <c r="I1858">
        <v>9.8714820000000003</v>
      </c>
      <c r="J1858">
        <v>0</v>
      </c>
      <c r="K1858">
        <v>8.0667670000000005</v>
      </c>
      <c r="L1858">
        <v>4.8975999999999999E-2</v>
      </c>
      <c r="M1858">
        <v>31.400331999999999</v>
      </c>
      <c r="N1858">
        <v>-187.57738800000001</v>
      </c>
      <c r="O1858">
        <v>3.1408260000000001</v>
      </c>
      <c r="P1858">
        <v>31.405709999999999</v>
      </c>
      <c r="Q1858">
        <v>-187.56642199999999</v>
      </c>
      <c r="R1858">
        <v>3.1413359999999999</v>
      </c>
      <c r="S1858">
        <v>1.2214370000000001</v>
      </c>
      <c r="T1858">
        <v>5.1000000000000004E-4</v>
      </c>
    </row>
    <row r="1859" spans="1:20" x14ac:dyDescent="0.25">
      <c r="A1859">
        <v>1857</v>
      </c>
      <c r="B1859">
        <v>12</v>
      </c>
      <c r="C1859" t="s">
        <v>338</v>
      </c>
      <c r="D1859" t="s">
        <v>338</v>
      </c>
      <c r="E1859" t="s">
        <v>80</v>
      </c>
      <c r="F1859">
        <v>3.4158000000000001E-2</v>
      </c>
      <c r="G1859">
        <v>886.96100000000001</v>
      </c>
      <c r="H1859">
        <v>290.322</v>
      </c>
      <c r="I1859">
        <v>8.2380770000000005</v>
      </c>
      <c r="J1859">
        <v>0</v>
      </c>
      <c r="K1859">
        <v>8.0676609999999993</v>
      </c>
      <c r="L1859">
        <v>-4.8986000000000002E-2</v>
      </c>
      <c r="M1859">
        <v>30.675509000000002</v>
      </c>
      <c r="N1859">
        <v>-187.57264000000001</v>
      </c>
      <c r="O1859">
        <v>3.1398039999999998</v>
      </c>
      <c r="P1859">
        <v>30.679639999999999</v>
      </c>
      <c r="Q1859">
        <v>-187.566238</v>
      </c>
      <c r="R1859">
        <v>3.1408480000000001</v>
      </c>
      <c r="S1859">
        <v>0.76182899999999998</v>
      </c>
      <c r="T1859">
        <v>1.044E-3</v>
      </c>
    </row>
    <row r="1860" spans="1:20" x14ac:dyDescent="0.25">
      <c r="A1860">
        <v>1858</v>
      </c>
      <c r="B1860">
        <v>12</v>
      </c>
      <c r="C1860" t="s">
        <v>338</v>
      </c>
      <c r="D1860" t="s">
        <v>338</v>
      </c>
      <c r="E1860" t="s">
        <v>80</v>
      </c>
      <c r="F1860">
        <v>4.0141999999999997E-2</v>
      </c>
      <c r="G1860">
        <v>691.31399999999996</v>
      </c>
      <c r="H1860">
        <v>286.815</v>
      </c>
      <c r="I1860">
        <v>7.6885190000000003</v>
      </c>
      <c r="J1860">
        <v>0</v>
      </c>
      <c r="K1860">
        <v>8.0665840000000006</v>
      </c>
      <c r="L1860">
        <v>4.9017999999999999E-2</v>
      </c>
      <c r="M1860">
        <v>29.963732</v>
      </c>
      <c r="N1860">
        <v>-187.55290400000001</v>
      </c>
      <c r="O1860">
        <v>-3.1413859999999998</v>
      </c>
      <c r="P1860">
        <v>29.953596000000001</v>
      </c>
      <c r="Q1860">
        <v>-187.56572</v>
      </c>
      <c r="R1860">
        <v>3.1413380000000002</v>
      </c>
      <c r="S1860">
        <v>1.6339410000000001</v>
      </c>
      <c r="T1860">
        <v>4.8000000000000001E-5</v>
      </c>
    </row>
    <row r="1861" spans="1:20" x14ac:dyDescent="0.25">
      <c r="A1861">
        <v>1859</v>
      </c>
      <c r="B1861">
        <v>12</v>
      </c>
      <c r="C1861" t="s">
        <v>338</v>
      </c>
      <c r="D1861" t="s">
        <v>338</v>
      </c>
      <c r="E1861" t="s">
        <v>80</v>
      </c>
      <c r="F1861">
        <v>9.4470000000000005E-3</v>
      </c>
      <c r="G1861">
        <v>1282.5709999999999</v>
      </c>
      <c r="H1861">
        <v>412.26799999999997</v>
      </c>
      <c r="I1861">
        <v>12.058909</v>
      </c>
      <c r="J1861">
        <v>0</v>
      </c>
      <c r="K1861">
        <v>8.0643379999999993</v>
      </c>
      <c r="L1861">
        <v>4.9029000000000003E-2</v>
      </c>
      <c r="M1861">
        <v>28.986969999999999</v>
      </c>
      <c r="N1861">
        <v>-187.56445099999999</v>
      </c>
      <c r="O1861">
        <v>3.1413790000000001</v>
      </c>
      <c r="P1861">
        <v>28.985755999999999</v>
      </c>
      <c r="Q1861">
        <v>-187.565247</v>
      </c>
      <c r="R1861">
        <v>3.1413380000000002</v>
      </c>
      <c r="S1861">
        <v>0.145148</v>
      </c>
      <c r="T1861">
        <v>4.1E-5</v>
      </c>
    </row>
    <row r="1862" spans="1:20" x14ac:dyDescent="0.25">
      <c r="A1862">
        <v>1860</v>
      </c>
      <c r="B1862">
        <v>11</v>
      </c>
      <c r="C1862" t="s">
        <v>337</v>
      </c>
      <c r="D1862" t="s">
        <v>337</v>
      </c>
      <c r="E1862" t="s">
        <v>80</v>
      </c>
      <c r="F1862">
        <v>1.1594999999999999E-2</v>
      </c>
      <c r="G1862">
        <v>753.93399999999997</v>
      </c>
      <c r="H1862">
        <v>314.24299999999999</v>
      </c>
      <c r="I1862">
        <v>7.7141859999999998</v>
      </c>
      <c r="J1862">
        <v>0</v>
      </c>
      <c r="K1862">
        <v>8.0634890000000006</v>
      </c>
      <c r="L1862">
        <v>-4.9012E-2</v>
      </c>
      <c r="M1862">
        <v>28.256364000000001</v>
      </c>
      <c r="N1862">
        <v>-187.56537900000001</v>
      </c>
      <c r="O1862">
        <v>3.1413419999999999</v>
      </c>
      <c r="P1862">
        <v>28.260019</v>
      </c>
      <c r="Q1862">
        <v>-187.565079</v>
      </c>
      <c r="R1862">
        <v>3.1408489999999998</v>
      </c>
      <c r="S1862">
        <v>0.36674000000000001</v>
      </c>
      <c r="T1862">
        <v>4.9399999999999997E-4</v>
      </c>
    </row>
    <row r="1863" spans="1:20" x14ac:dyDescent="0.25">
      <c r="A1863">
        <v>1861</v>
      </c>
      <c r="B1863">
        <v>11</v>
      </c>
      <c r="C1863" t="s">
        <v>337</v>
      </c>
      <c r="D1863" t="s">
        <v>337</v>
      </c>
      <c r="E1863" t="s">
        <v>80</v>
      </c>
      <c r="F1863">
        <v>3.0551999999999999E-2</v>
      </c>
      <c r="G1863">
        <v>799.43899999999996</v>
      </c>
      <c r="H1863">
        <v>297.41800000000001</v>
      </c>
      <c r="I1863">
        <v>8.0345209999999998</v>
      </c>
      <c r="J1863">
        <v>0</v>
      </c>
      <c r="K1863">
        <v>8.0636550000000007</v>
      </c>
      <c r="L1863">
        <v>4.9013000000000001E-2</v>
      </c>
      <c r="M1863">
        <v>27.502799</v>
      </c>
      <c r="N1863">
        <v>-187.58112199999999</v>
      </c>
      <c r="O1863">
        <v>-3.1394449999999998</v>
      </c>
      <c r="P1863">
        <v>27.534302</v>
      </c>
      <c r="Q1863">
        <v>-187.56454500000001</v>
      </c>
      <c r="R1863">
        <v>3.14134</v>
      </c>
      <c r="S1863">
        <v>3.5598420000000002</v>
      </c>
      <c r="T1863">
        <v>1.895E-3</v>
      </c>
    </row>
    <row r="1864" spans="1:20" x14ac:dyDescent="0.25">
      <c r="A1864">
        <v>1862</v>
      </c>
      <c r="B1864">
        <v>11</v>
      </c>
      <c r="C1864" t="s">
        <v>337</v>
      </c>
      <c r="D1864" t="s">
        <v>337</v>
      </c>
      <c r="E1864" t="s">
        <v>80</v>
      </c>
      <c r="F1864">
        <v>1.2822999999999999E-2</v>
      </c>
      <c r="G1864">
        <v>1102.232</v>
      </c>
      <c r="H1864">
        <v>447.72300000000001</v>
      </c>
      <c r="I1864">
        <v>10.607625000000001</v>
      </c>
      <c r="J1864">
        <v>0</v>
      </c>
      <c r="K1864">
        <v>8.0646740000000001</v>
      </c>
      <c r="L1864">
        <v>4.9003999999999999E-2</v>
      </c>
      <c r="M1864">
        <v>26.562768999999999</v>
      </c>
      <c r="N1864">
        <v>-187.56253899999999</v>
      </c>
      <c r="O1864">
        <v>-3.1410770000000001</v>
      </c>
      <c r="P1864">
        <v>26.566599</v>
      </c>
      <c r="Q1864">
        <v>-187.56407200000001</v>
      </c>
      <c r="R1864">
        <v>3.14134</v>
      </c>
      <c r="S1864">
        <v>0.41253000000000001</v>
      </c>
      <c r="T1864">
        <v>2.6400000000000002E-4</v>
      </c>
    </row>
    <row r="1865" spans="1:20" x14ac:dyDescent="0.25">
      <c r="A1865">
        <v>1863</v>
      </c>
      <c r="B1865">
        <v>11</v>
      </c>
      <c r="C1865" t="s">
        <v>337</v>
      </c>
      <c r="D1865" t="s">
        <v>337</v>
      </c>
      <c r="E1865" t="s">
        <v>80</v>
      </c>
      <c r="F1865">
        <v>2.5949E-2</v>
      </c>
      <c r="G1865">
        <v>841.05200000000002</v>
      </c>
      <c r="H1865">
        <v>319.53199999999998</v>
      </c>
      <c r="I1865">
        <v>7.499746</v>
      </c>
      <c r="J1865">
        <v>0</v>
      </c>
      <c r="K1865">
        <v>8.0652650000000001</v>
      </c>
      <c r="L1865">
        <v>-4.8994000000000003E-2</v>
      </c>
      <c r="M1865">
        <v>25.866918999999999</v>
      </c>
      <c r="N1865">
        <v>-187.53553199999999</v>
      </c>
      <c r="O1865">
        <v>3.1404109999999998</v>
      </c>
      <c r="P1865">
        <v>25.840744000000001</v>
      </c>
      <c r="Q1865">
        <v>-187.56388899999999</v>
      </c>
      <c r="R1865">
        <v>3.1408510000000001</v>
      </c>
      <c r="S1865">
        <v>3.8590420000000001</v>
      </c>
      <c r="T1865">
        <v>4.4000000000000002E-4</v>
      </c>
    </row>
    <row r="1866" spans="1:20" x14ac:dyDescent="0.25">
      <c r="A1866">
        <v>1864</v>
      </c>
      <c r="B1866">
        <v>11</v>
      </c>
      <c r="C1866" t="s">
        <v>337</v>
      </c>
      <c r="D1866" t="s">
        <v>337</v>
      </c>
      <c r="E1866" t="s">
        <v>80</v>
      </c>
      <c r="F1866">
        <v>1.6837000000000001E-2</v>
      </c>
      <c r="G1866">
        <v>643.64700000000005</v>
      </c>
      <c r="H1866">
        <v>249.26</v>
      </c>
      <c r="I1866">
        <v>10.086791</v>
      </c>
      <c r="J1866">
        <v>0</v>
      </c>
      <c r="K1866">
        <v>8.0653100000000002</v>
      </c>
      <c r="L1866">
        <v>-4.9000000000000002E-2</v>
      </c>
      <c r="M1866">
        <v>24.880368000000001</v>
      </c>
      <c r="N1866">
        <v>-187.555881</v>
      </c>
      <c r="O1866">
        <v>3.1408230000000001</v>
      </c>
      <c r="P1866">
        <v>24.872893999999999</v>
      </c>
      <c r="Q1866">
        <v>-187.56341599999999</v>
      </c>
      <c r="R1866">
        <v>3.1408510000000001</v>
      </c>
      <c r="S1866">
        <v>1.0612280000000001</v>
      </c>
      <c r="T1866">
        <v>2.8E-5</v>
      </c>
    </row>
    <row r="1867" spans="1:20" x14ac:dyDescent="0.25">
      <c r="A1867">
        <v>1865</v>
      </c>
      <c r="B1867">
        <v>11</v>
      </c>
      <c r="C1867" t="s">
        <v>337</v>
      </c>
      <c r="D1867" t="s">
        <v>337</v>
      </c>
      <c r="E1867" t="s">
        <v>80</v>
      </c>
      <c r="F1867">
        <v>3.5439999999999999E-2</v>
      </c>
      <c r="G1867">
        <v>1262.81</v>
      </c>
      <c r="H1867">
        <v>445.89800000000002</v>
      </c>
      <c r="I1867">
        <v>8.1631660000000004</v>
      </c>
      <c r="J1867">
        <v>0</v>
      </c>
      <c r="K1867">
        <v>8.0649639999999998</v>
      </c>
      <c r="L1867">
        <v>4.9512E-2</v>
      </c>
      <c r="M1867">
        <v>24.143177000000001</v>
      </c>
      <c r="N1867">
        <v>-187.55317199999999</v>
      </c>
      <c r="O1867">
        <v>-3.1399569999999999</v>
      </c>
      <c r="P1867">
        <v>24.147037999999998</v>
      </c>
      <c r="Q1867">
        <v>-187.562881</v>
      </c>
      <c r="R1867">
        <v>3.1413310000000001</v>
      </c>
      <c r="S1867">
        <v>1.0448580000000001</v>
      </c>
      <c r="T1867">
        <v>1.374E-3</v>
      </c>
    </row>
    <row r="1868" spans="1:20" x14ac:dyDescent="0.25">
      <c r="A1868">
        <v>1866</v>
      </c>
      <c r="B1868">
        <v>11</v>
      </c>
      <c r="C1868" t="s">
        <v>337</v>
      </c>
      <c r="D1868" t="s">
        <v>337</v>
      </c>
      <c r="E1868" t="s">
        <v>80</v>
      </c>
      <c r="F1868">
        <v>2.6932000000000001E-2</v>
      </c>
      <c r="G1868">
        <v>689.53800000000001</v>
      </c>
      <c r="H1868">
        <v>354.65199999999999</v>
      </c>
      <c r="I1868">
        <v>8.2315839999999998</v>
      </c>
      <c r="J1868">
        <v>0</v>
      </c>
      <c r="K1868">
        <v>8.0569240000000004</v>
      </c>
      <c r="L1868">
        <v>-4.9211999999999999E-2</v>
      </c>
      <c r="M1868">
        <v>23.426245000000002</v>
      </c>
      <c r="N1868">
        <v>-187.56482399999999</v>
      </c>
      <c r="O1868">
        <v>-3.1410520000000002</v>
      </c>
      <c r="P1868">
        <v>23.421420999999999</v>
      </c>
      <c r="Q1868">
        <v>-187.562714</v>
      </c>
      <c r="R1868">
        <v>3.1408489999999998</v>
      </c>
      <c r="S1868">
        <v>0.52653099999999997</v>
      </c>
      <c r="T1868">
        <v>2.04E-4</v>
      </c>
    </row>
    <row r="1869" spans="1:20" x14ac:dyDescent="0.25">
      <c r="A1869">
        <v>1867</v>
      </c>
      <c r="B1869">
        <v>11</v>
      </c>
      <c r="C1869" t="s">
        <v>337</v>
      </c>
      <c r="D1869" t="s">
        <v>337</v>
      </c>
      <c r="E1869" t="s">
        <v>80</v>
      </c>
      <c r="F1869">
        <v>3.6422999999999997E-2</v>
      </c>
      <c r="G1869">
        <v>1189.444</v>
      </c>
      <c r="H1869">
        <v>396.39600000000002</v>
      </c>
      <c r="I1869">
        <v>11.089986</v>
      </c>
      <c r="J1869">
        <v>0</v>
      </c>
      <c r="K1869">
        <v>7.9787150000000002</v>
      </c>
      <c r="L1869">
        <v>-5.0116000000000001E-2</v>
      </c>
      <c r="M1869">
        <v>22.459237000000002</v>
      </c>
      <c r="N1869">
        <v>-187.56215399999999</v>
      </c>
      <c r="O1869">
        <v>3.141079</v>
      </c>
      <c r="P1869">
        <v>22.458752</v>
      </c>
      <c r="Q1869">
        <v>-187.562241</v>
      </c>
      <c r="R1869">
        <v>3.1408459999999998</v>
      </c>
      <c r="S1869">
        <v>4.9317E-2</v>
      </c>
      <c r="T1869">
        <v>2.33E-4</v>
      </c>
    </row>
    <row r="1870" spans="1:20" x14ac:dyDescent="0.25">
      <c r="A1870">
        <v>1868</v>
      </c>
      <c r="B1870">
        <v>11</v>
      </c>
      <c r="C1870" t="s">
        <v>337</v>
      </c>
      <c r="D1870" t="s">
        <v>337</v>
      </c>
      <c r="E1870" t="s">
        <v>80</v>
      </c>
      <c r="F1870">
        <v>3.7190000000000001E-2</v>
      </c>
      <c r="G1870">
        <v>711.56200000000001</v>
      </c>
      <c r="H1870">
        <v>267.35000000000002</v>
      </c>
      <c r="I1870">
        <v>8.1388510000000007</v>
      </c>
      <c r="J1870">
        <v>0</v>
      </c>
      <c r="K1870">
        <v>7.866428</v>
      </c>
      <c r="L1870">
        <v>5.0871E-2</v>
      </c>
      <c r="M1870">
        <v>21.766584999999999</v>
      </c>
      <c r="N1870">
        <v>-187.540944</v>
      </c>
      <c r="O1870">
        <v>-3.1412149999999999</v>
      </c>
      <c r="P1870">
        <v>21.746068999999999</v>
      </c>
      <c r="Q1870">
        <v>-187.561722</v>
      </c>
      <c r="R1870">
        <v>3.1413530000000001</v>
      </c>
      <c r="S1870">
        <v>2.919953</v>
      </c>
      <c r="T1870">
        <v>1.3799999999999999E-4</v>
      </c>
    </row>
    <row r="1871" spans="1:20" x14ac:dyDescent="0.25">
      <c r="A1871">
        <v>1869</v>
      </c>
      <c r="B1871">
        <v>11</v>
      </c>
      <c r="C1871" t="s">
        <v>337</v>
      </c>
      <c r="D1871" t="s">
        <v>337</v>
      </c>
      <c r="E1871" t="s">
        <v>80</v>
      </c>
      <c r="F1871">
        <v>1.0926E-2</v>
      </c>
      <c r="G1871">
        <v>643.63499999999999</v>
      </c>
      <c r="H1871">
        <v>366.54899999999998</v>
      </c>
      <c r="I1871">
        <v>10.735250000000001</v>
      </c>
      <c r="J1871">
        <v>0</v>
      </c>
      <c r="K1871">
        <v>7.6942709999999996</v>
      </c>
      <c r="L1871">
        <v>5.2651000000000003E-2</v>
      </c>
      <c r="M1871">
        <v>20.813869</v>
      </c>
      <c r="N1871">
        <v>-187.560712</v>
      </c>
      <c r="O1871">
        <v>3.1413859999999998</v>
      </c>
      <c r="P1871">
        <v>20.813355999999999</v>
      </c>
      <c r="Q1871">
        <v>-187.56126399999999</v>
      </c>
      <c r="R1871">
        <v>3.1413540000000002</v>
      </c>
      <c r="S1871">
        <v>7.5338000000000002E-2</v>
      </c>
      <c r="T1871">
        <v>3.1999999999999999E-5</v>
      </c>
    </row>
    <row r="1872" spans="1:20" x14ac:dyDescent="0.25">
      <c r="A1872">
        <v>1870</v>
      </c>
      <c r="B1872">
        <v>10</v>
      </c>
      <c r="C1872" t="s">
        <v>351</v>
      </c>
      <c r="D1872" t="s">
        <v>351</v>
      </c>
      <c r="E1872" t="s">
        <v>80</v>
      </c>
      <c r="F1872">
        <v>2.5287E-2</v>
      </c>
      <c r="G1872">
        <v>983.846</v>
      </c>
      <c r="H1872">
        <v>281.12700000000001</v>
      </c>
      <c r="I1872">
        <v>6.5133720000000004</v>
      </c>
      <c r="J1872">
        <v>0</v>
      </c>
      <c r="K1872">
        <v>7.5806570000000004</v>
      </c>
      <c r="L1872">
        <v>-5.2428000000000002E-2</v>
      </c>
      <c r="M1872">
        <v>20.139887000000002</v>
      </c>
      <c r="N1872">
        <v>-187.541293</v>
      </c>
      <c r="O1872">
        <v>-3.1412330000000002</v>
      </c>
      <c r="P1872">
        <v>20.126733999999999</v>
      </c>
      <c r="Q1872">
        <v>-187.56109599999999</v>
      </c>
      <c r="R1872">
        <v>3.1408480000000001</v>
      </c>
      <c r="S1872">
        <v>2.3773089999999999</v>
      </c>
      <c r="T1872">
        <v>3.8499999999999998E-4</v>
      </c>
    </row>
    <row r="1873" spans="1:20" x14ac:dyDescent="0.25">
      <c r="A1873">
        <v>1871</v>
      </c>
      <c r="B1873">
        <v>10</v>
      </c>
      <c r="C1873" t="s">
        <v>351</v>
      </c>
      <c r="D1873" t="s">
        <v>351</v>
      </c>
      <c r="E1873" t="s">
        <v>80</v>
      </c>
      <c r="F1873">
        <v>3.0460000000000001E-2</v>
      </c>
      <c r="G1873">
        <v>620.47900000000004</v>
      </c>
      <c r="H1873">
        <v>282.93</v>
      </c>
      <c r="I1873">
        <v>6.9009689999999999</v>
      </c>
      <c r="J1873">
        <v>0</v>
      </c>
      <c r="K1873">
        <v>7.4907830000000004</v>
      </c>
      <c r="L1873">
        <v>5.3384000000000001E-2</v>
      </c>
      <c r="M1873">
        <v>19.448639</v>
      </c>
      <c r="N1873">
        <v>-187.56254000000001</v>
      </c>
      <c r="O1873">
        <v>3.1377649999999999</v>
      </c>
      <c r="P1873">
        <v>19.449137</v>
      </c>
      <c r="Q1873">
        <v>-187.560562</v>
      </c>
      <c r="R1873">
        <v>3.1413679999999999</v>
      </c>
      <c r="S1873">
        <v>0.20395099999999999</v>
      </c>
      <c r="T1873">
        <v>3.6029999999999999E-3</v>
      </c>
    </row>
    <row r="1874" spans="1:20" x14ac:dyDescent="0.25">
      <c r="A1874">
        <v>1872</v>
      </c>
      <c r="B1874">
        <v>10</v>
      </c>
      <c r="C1874" t="s">
        <v>334</v>
      </c>
      <c r="D1874" t="s">
        <v>334</v>
      </c>
      <c r="E1874" t="s">
        <v>80</v>
      </c>
      <c r="F1874">
        <v>1.4213999999999999E-2</v>
      </c>
      <c r="G1874">
        <v>737.01199999999994</v>
      </c>
      <c r="H1874">
        <v>287.721</v>
      </c>
      <c r="I1874">
        <v>9.4246850000000002</v>
      </c>
      <c r="J1874">
        <v>0</v>
      </c>
      <c r="K1874">
        <v>7.3957610000000003</v>
      </c>
      <c r="L1874">
        <v>5.4155000000000002E-2</v>
      </c>
      <c r="M1874">
        <v>18.560531000000001</v>
      </c>
      <c r="N1874">
        <v>-187.56537900000001</v>
      </c>
      <c r="O1874">
        <v>-3.141276</v>
      </c>
      <c r="P1874">
        <v>18.556560999999999</v>
      </c>
      <c r="Q1874">
        <v>-187.56012000000001</v>
      </c>
      <c r="R1874">
        <v>3.1413730000000002</v>
      </c>
      <c r="S1874">
        <v>0.659022</v>
      </c>
      <c r="T1874">
        <v>9.7E-5</v>
      </c>
    </row>
    <row r="1875" spans="1:20" x14ac:dyDescent="0.25">
      <c r="A1875">
        <v>1873</v>
      </c>
      <c r="B1875">
        <v>10</v>
      </c>
      <c r="C1875" t="s">
        <v>334</v>
      </c>
      <c r="D1875" t="s">
        <v>334</v>
      </c>
      <c r="E1875" t="s">
        <v>80</v>
      </c>
      <c r="F1875">
        <v>1.1679999999999999E-2</v>
      </c>
      <c r="G1875">
        <v>771.55799999999999</v>
      </c>
      <c r="H1875">
        <v>340.36799999999999</v>
      </c>
      <c r="I1875">
        <v>6.583501</v>
      </c>
      <c r="J1875">
        <v>0</v>
      </c>
      <c r="K1875">
        <v>7.3260880000000004</v>
      </c>
      <c r="L1875">
        <v>-5.4168000000000001E-2</v>
      </c>
      <c r="M1875">
        <v>17.898039000000001</v>
      </c>
      <c r="N1875">
        <v>-187.55727099999999</v>
      </c>
      <c r="O1875">
        <v>3.140914</v>
      </c>
      <c r="P1875">
        <v>17.894376999999999</v>
      </c>
      <c r="Q1875">
        <v>-187.55995200000001</v>
      </c>
      <c r="R1875">
        <v>3.1408489999999998</v>
      </c>
      <c r="S1875">
        <v>0.453795</v>
      </c>
      <c r="T1875">
        <v>6.4999999999999994E-5</v>
      </c>
    </row>
    <row r="1876" spans="1:20" x14ac:dyDescent="0.25">
      <c r="A1876">
        <v>1874</v>
      </c>
      <c r="B1876">
        <v>10</v>
      </c>
      <c r="C1876" t="s">
        <v>334</v>
      </c>
      <c r="D1876" t="s">
        <v>334</v>
      </c>
      <c r="E1876" t="s">
        <v>80</v>
      </c>
      <c r="F1876">
        <v>1.3975E-2</v>
      </c>
      <c r="G1876">
        <v>643.21400000000006</v>
      </c>
      <c r="H1876">
        <v>271.39699999999999</v>
      </c>
      <c r="I1876">
        <v>9.0298929999999995</v>
      </c>
      <c r="J1876">
        <v>0</v>
      </c>
      <c r="K1876">
        <v>7.2193459999999998</v>
      </c>
      <c r="L1876">
        <v>-5.4246000000000003E-2</v>
      </c>
      <c r="M1876">
        <v>17.018280000000001</v>
      </c>
      <c r="N1876">
        <v>-187.562691</v>
      </c>
      <c r="O1876">
        <v>3.1405660000000002</v>
      </c>
      <c r="P1876">
        <v>17.022000999999999</v>
      </c>
      <c r="Q1876">
        <v>-187.55952500000001</v>
      </c>
      <c r="R1876">
        <v>3.140844</v>
      </c>
      <c r="S1876">
        <v>0.48861300000000002</v>
      </c>
      <c r="T1876">
        <v>2.7799999999999998E-4</v>
      </c>
    </row>
    <row r="1877" spans="1:20" x14ac:dyDescent="0.25">
      <c r="A1877">
        <v>1875</v>
      </c>
      <c r="B1877">
        <v>10</v>
      </c>
      <c r="C1877" t="s">
        <v>334</v>
      </c>
      <c r="D1877" t="s">
        <v>334</v>
      </c>
      <c r="E1877" t="s">
        <v>80</v>
      </c>
      <c r="F1877">
        <v>1.4002000000000001E-2</v>
      </c>
      <c r="G1877">
        <v>800.63199999999995</v>
      </c>
      <c r="H1877">
        <v>315.00200000000001</v>
      </c>
      <c r="I1877">
        <v>6.7195229999999997</v>
      </c>
      <c r="J1877">
        <v>0</v>
      </c>
      <c r="K1877">
        <v>7.1297449999999998</v>
      </c>
      <c r="L1877">
        <v>5.4759000000000002E-2</v>
      </c>
      <c r="M1877">
        <v>16.369814000000002</v>
      </c>
      <c r="N1877">
        <v>-187.556513</v>
      </c>
      <c r="O1877">
        <v>3.1404200000000002</v>
      </c>
      <c r="P1877">
        <v>16.376707</v>
      </c>
      <c r="Q1877">
        <v>-187.558975</v>
      </c>
      <c r="R1877">
        <v>3.1413730000000002</v>
      </c>
      <c r="S1877">
        <v>0.73191899999999999</v>
      </c>
      <c r="T1877">
        <v>9.5299999999999996E-4</v>
      </c>
    </row>
    <row r="1878" spans="1:20" x14ac:dyDescent="0.25">
      <c r="A1878">
        <v>1876</v>
      </c>
      <c r="B1878">
        <v>11</v>
      </c>
      <c r="C1878" t="s">
        <v>333</v>
      </c>
      <c r="D1878" t="s">
        <v>333</v>
      </c>
      <c r="E1878" t="s">
        <v>80</v>
      </c>
      <c r="F1878">
        <v>3.2719999999999999E-2</v>
      </c>
      <c r="G1878">
        <v>837.79600000000005</v>
      </c>
      <c r="H1878">
        <v>311.88499999999999</v>
      </c>
      <c r="I1878">
        <v>6.8781230000000004</v>
      </c>
      <c r="J1878">
        <v>0</v>
      </c>
      <c r="K1878">
        <v>7.0384080000000004</v>
      </c>
      <c r="L1878">
        <v>-5.5898000000000003E-2</v>
      </c>
      <c r="M1878">
        <v>15.741816</v>
      </c>
      <c r="N1878">
        <v>-187.56238500000001</v>
      </c>
      <c r="O1878">
        <v>3.140002</v>
      </c>
      <c r="P1878">
        <v>15.739611999999999</v>
      </c>
      <c r="Q1878">
        <v>-187.55883800000001</v>
      </c>
      <c r="R1878">
        <v>3.140825</v>
      </c>
      <c r="S1878">
        <v>0.41763600000000001</v>
      </c>
      <c r="T1878">
        <v>8.2299999999999995E-4</v>
      </c>
    </row>
    <row r="1879" spans="1:20" x14ac:dyDescent="0.25">
      <c r="A1879">
        <v>1877</v>
      </c>
      <c r="B1879">
        <v>11</v>
      </c>
      <c r="C1879" t="s">
        <v>333</v>
      </c>
      <c r="D1879" t="s">
        <v>333</v>
      </c>
      <c r="E1879" t="s">
        <v>80</v>
      </c>
      <c r="F1879">
        <v>1.8041999999999999E-2</v>
      </c>
      <c r="G1879">
        <v>621.33000000000004</v>
      </c>
      <c r="H1879">
        <v>243.095</v>
      </c>
      <c r="I1879">
        <v>9.4974340000000002</v>
      </c>
      <c r="J1879">
        <v>0</v>
      </c>
      <c r="K1879">
        <v>6.9231579999999999</v>
      </c>
      <c r="L1879">
        <v>-5.5890000000000002E-2</v>
      </c>
      <c r="M1879">
        <v>14.904362000000001</v>
      </c>
      <c r="N1879">
        <v>-187.55618699999999</v>
      </c>
      <c r="O1879">
        <v>3.1412789999999999</v>
      </c>
      <c r="P1879">
        <v>14.902599</v>
      </c>
      <c r="Q1879">
        <v>-187.558426</v>
      </c>
      <c r="R1879">
        <v>3.1408550000000002</v>
      </c>
      <c r="S1879">
        <v>0.28492699999999999</v>
      </c>
      <c r="T1879">
        <v>4.2299999999999998E-4</v>
      </c>
    </row>
    <row r="1880" spans="1:20" x14ac:dyDescent="0.25">
      <c r="A1880">
        <v>1878</v>
      </c>
      <c r="B1880">
        <v>11</v>
      </c>
      <c r="C1880" t="s">
        <v>333</v>
      </c>
      <c r="D1880" t="s">
        <v>333</v>
      </c>
      <c r="E1880" t="s">
        <v>80</v>
      </c>
      <c r="F1880">
        <v>6.4580000000000002E-3</v>
      </c>
      <c r="G1880">
        <v>860.346</v>
      </c>
      <c r="H1880">
        <v>286.86599999999999</v>
      </c>
      <c r="I1880">
        <v>6.6770740000000002</v>
      </c>
      <c r="J1880">
        <v>0</v>
      </c>
      <c r="K1880">
        <v>6.8437720000000004</v>
      </c>
      <c r="L1880">
        <v>5.6368000000000001E-2</v>
      </c>
      <c r="M1880">
        <v>14.285</v>
      </c>
      <c r="N1880">
        <v>-187.557096</v>
      </c>
      <c r="O1880">
        <v>3.141305</v>
      </c>
      <c r="P1880">
        <v>14.283523000000001</v>
      </c>
      <c r="Q1880">
        <v>-187.557907</v>
      </c>
      <c r="R1880">
        <v>3.1414200000000001</v>
      </c>
      <c r="S1880">
        <v>0.16852</v>
      </c>
      <c r="T1880">
        <v>1.15E-4</v>
      </c>
    </row>
    <row r="1881" spans="1:20" x14ac:dyDescent="0.25">
      <c r="A1881">
        <v>1879</v>
      </c>
      <c r="B1881">
        <v>11</v>
      </c>
      <c r="C1881" t="s">
        <v>333</v>
      </c>
      <c r="D1881" t="s">
        <v>333</v>
      </c>
      <c r="E1881" t="s">
        <v>80</v>
      </c>
      <c r="F1881">
        <v>9.1420000000000008E-3</v>
      </c>
      <c r="G1881">
        <v>643.71299999999997</v>
      </c>
      <c r="H1881">
        <v>249.255</v>
      </c>
      <c r="I1881">
        <v>6.8555840000000003</v>
      </c>
      <c r="J1881">
        <v>0</v>
      </c>
      <c r="K1881">
        <v>6.7683280000000003</v>
      </c>
      <c r="L1881">
        <v>-5.6820000000000002E-2</v>
      </c>
      <c r="M1881">
        <v>13.674754999999999</v>
      </c>
      <c r="N1881">
        <v>-187.55427599999999</v>
      </c>
      <c r="O1881">
        <v>3.141181</v>
      </c>
      <c r="P1881">
        <v>13.67137</v>
      </c>
      <c r="Q1881">
        <v>-187.55775499999999</v>
      </c>
      <c r="R1881">
        <v>3.1408290000000001</v>
      </c>
      <c r="S1881">
        <v>0.48541699999999999</v>
      </c>
      <c r="T1881">
        <v>3.5199999999999999E-4</v>
      </c>
    </row>
    <row r="1882" spans="1:20" x14ac:dyDescent="0.25">
      <c r="A1882">
        <v>1880</v>
      </c>
      <c r="B1882">
        <v>12</v>
      </c>
      <c r="C1882" t="s">
        <v>352</v>
      </c>
      <c r="D1882" t="s">
        <v>352</v>
      </c>
      <c r="E1882" t="s">
        <v>80</v>
      </c>
      <c r="F1882">
        <v>7.1890000000000001E-3</v>
      </c>
      <c r="G1882">
        <v>783.303</v>
      </c>
      <c r="H1882">
        <v>378.76</v>
      </c>
      <c r="I1882">
        <v>9.5081260000000007</v>
      </c>
      <c r="J1882">
        <v>0</v>
      </c>
      <c r="K1882">
        <v>6.6684210000000004</v>
      </c>
      <c r="L1882">
        <v>-5.7181000000000003E-2</v>
      </c>
      <c r="M1882">
        <v>12.859434</v>
      </c>
      <c r="N1882">
        <v>-187.56197299999999</v>
      </c>
      <c r="O1882">
        <v>3.140476</v>
      </c>
      <c r="P1882">
        <v>12.865643</v>
      </c>
      <c r="Q1882">
        <v>-187.55741900000001</v>
      </c>
      <c r="R1882">
        <v>3.1408510000000001</v>
      </c>
      <c r="S1882">
        <v>0.76998800000000001</v>
      </c>
      <c r="T1882">
        <v>3.7500000000000001E-4</v>
      </c>
    </row>
    <row r="1883" spans="1:20" x14ac:dyDescent="0.25">
      <c r="A1883">
        <v>1881</v>
      </c>
      <c r="B1883">
        <v>12</v>
      </c>
      <c r="C1883" t="s">
        <v>352</v>
      </c>
      <c r="D1883" t="s">
        <v>352</v>
      </c>
      <c r="E1883" t="s">
        <v>80</v>
      </c>
      <c r="F1883">
        <v>2.5218000000000001E-2</v>
      </c>
      <c r="G1883">
        <v>690.97199999999998</v>
      </c>
      <c r="H1883">
        <v>337.67899999999997</v>
      </c>
      <c r="I1883">
        <v>6.7078519999999999</v>
      </c>
      <c r="J1883">
        <v>0</v>
      </c>
      <c r="K1883">
        <v>6.591634</v>
      </c>
      <c r="L1883">
        <v>5.7661999999999998E-2</v>
      </c>
      <c r="M1883">
        <v>12.272644</v>
      </c>
      <c r="N1883">
        <v>-187.55273199999999</v>
      </c>
      <c r="O1883">
        <v>-3.1411790000000002</v>
      </c>
      <c r="P1883">
        <v>12.269310000000001</v>
      </c>
      <c r="Q1883">
        <v>-187.55699200000001</v>
      </c>
      <c r="R1883">
        <v>3.141429</v>
      </c>
      <c r="S1883">
        <v>0.54086699999999999</v>
      </c>
      <c r="T1883">
        <v>2.5000000000000001E-4</v>
      </c>
    </row>
    <row r="1884" spans="1:20" x14ac:dyDescent="0.25">
      <c r="A1884">
        <v>1882</v>
      </c>
      <c r="B1884">
        <v>12</v>
      </c>
      <c r="C1884" t="s">
        <v>352</v>
      </c>
      <c r="D1884" t="s">
        <v>352</v>
      </c>
      <c r="E1884" t="s">
        <v>80</v>
      </c>
      <c r="F1884">
        <v>1.2402E-2</v>
      </c>
      <c r="G1884">
        <v>743.58900000000006</v>
      </c>
      <c r="H1884">
        <v>427.06900000000002</v>
      </c>
      <c r="I1884">
        <v>7.839264</v>
      </c>
      <c r="J1884">
        <v>0</v>
      </c>
      <c r="K1884">
        <v>6.5135399999999999</v>
      </c>
      <c r="L1884">
        <v>-5.8517E-2</v>
      </c>
      <c r="M1884">
        <v>11.677206999999999</v>
      </c>
      <c r="N1884">
        <v>-187.56296800000001</v>
      </c>
      <c r="O1884">
        <v>3.139777</v>
      </c>
      <c r="P1884">
        <v>11.679963000000001</v>
      </c>
      <c r="Q1884">
        <v>-187.55688499999999</v>
      </c>
      <c r="R1884">
        <v>3.140844</v>
      </c>
      <c r="S1884">
        <v>0.667883</v>
      </c>
      <c r="T1884">
        <v>1.067E-3</v>
      </c>
    </row>
    <row r="1885" spans="1:20" x14ac:dyDescent="0.25">
      <c r="A1885">
        <v>1883</v>
      </c>
      <c r="B1885">
        <v>12</v>
      </c>
      <c r="C1885" t="s">
        <v>352</v>
      </c>
      <c r="D1885" t="s">
        <v>352</v>
      </c>
      <c r="E1885" t="s">
        <v>80</v>
      </c>
      <c r="F1885">
        <v>3.7901999999999998E-2</v>
      </c>
      <c r="G1885">
        <v>679.81500000000005</v>
      </c>
      <c r="H1885">
        <v>263.39800000000002</v>
      </c>
      <c r="I1885">
        <v>10.172466999999999</v>
      </c>
      <c r="J1885">
        <v>0</v>
      </c>
      <c r="K1885">
        <v>6.410037</v>
      </c>
      <c r="L1885">
        <v>-5.8313999999999998E-2</v>
      </c>
      <c r="M1885">
        <v>10.903840000000001</v>
      </c>
      <c r="N1885">
        <v>-187.557301</v>
      </c>
      <c r="O1885">
        <v>3.1407620000000001</v>
      </c>
      <c r="P1885">
        <v>10.905091000000001</v>
      </c>
      <c r="Q1885">
        <v>-187.55651900000001</v>
      </c>
      <c r="R1885">
        <v>3.1408640000000001</v>
      </c>
      <c r="S1885">
        <v>0.14760400000000001</v>
      </c>
      <c r="T1885">
        <v>1.02E-4</v>
      </c>
    </row>
    <row r="1886" spans="1:20" x14ac:dyDescent="0.25">
      <c r="A1886">
        <v>1884</v>
      </c>
      <c r="B1886">
        <v>12</v>
      </c>
      <c r="C1886" t="s">
        <v>352</v>
      </c>
      <c r="D1886" t="s">
        <v>352</v>
      </c>
      <c r="E1886" t="s">
        <v>80</v>
      </c>
      <c r="F1886">
        <v>2.2905999999999999E-2</v>
      </c>
      <c r="G1886">
        <v>993.33299999999997</v>
      </c>
      <c r="H1886">
        <v>340.91699999999997</v>
      </c>
      <c r="I1886">
        <v>6.5364180000000003</v>
      </c>
      <c r="J1886">
        <v>0</v>
      </c>
      <c r="K1886">
        <v>6.3345750000000001</v>
      </c>
      <c r="L1886">
        <v>5.9679000000000003E-2</v>
      </c>
      <c r="M1886">
        <v>10.335811</v>
      </c>
      <c r="N1886">
        <v>-187.552875</v>
      </c>
      <c r="O1886">
        <v>-3.1406849999999999</v>
      </c>
      <c r="P1886">
        <v>10.331977</v>
      </c>
      <c r="Q1886">
        <v>-187.55612199999999</v>
      </c>
      <c r="R1886">
        <v>3.1415009999999999</v>
      </c>
      <c r="S1886">
        <v>0.50236999999999998</v>
      </c>
      <c r="T1886">
        <v>8.1599999999999999E-4</v>
      </c>
    </row>
    <row r="1887" spans="1:20" x14ac:dyDescent="0.25">
      <c r="A1887">
        <v>1885</v>
      </c>
      <c r="B1887">
        <v>12</v>
      </c>
      <c r="C1887" t="s">
        <v>352</v>
      </c>
      <c r="D1887" t="s">
        <v>352</v>
      </c>
      <c r="E1887" t="s">
        <v>80</v>
      </c>
      <c r="F1887">
        <v>1.9647000000000001E-2</v>
      </c>
      <c r="G1887">
        <v>679.13900000000001</v>
      </c>
      <c r="H1887">
        <v>230.56200000000001</v>
      </c>
      <c r="I1887">
        <v>9.4607100000000006</v>
      </c>
      <c r="J1887">
        <v>0</v>
      </c>
      <c r="K1887">
        <v>6.2373430000000001</v>
      </c>
      <c r="L1887">
        <v>5.9901000000000003E-2</v>
      </c>
      <c r="M1887">
        <v>9.5647959999999994</v>
      </c>
      <c r="N1887">
        <v>-187.57046600000001</v>
      </c>
      <c r="O1887">
        <v>-3.1412140000000002</v>
      </c>
      <c r="P1887">
        <v>9.5781790000000004</v>
      </c>
      <c r="Q1887">
        <v>-187.55586199999999</v>
      </c>
      <c r="R1887">
        <v>3.1415150000000001</v>
      </c>
      <c r="S1887">
        <v>1.980831</v>
      </c>
      <c r="T1887">
        <v>3.0200000000000002E-4</v>
      </c>
    </row>
    <row r="1888" spans="1:20" x14ac:dyDescent="0.25">
      <c r="A1888">
        <v>1886</v>
      </c>
      <c r="B1888">
        <v>12</v>
      </c>
      <c r="C1888" t="s">
        <v>352</v>
      </c>
      <c r="D1888" t="s">
        <v>352</v>
      </c>
      <c r="E1888" t="s">
        <v>80</v>
      </c>
      <c r="F1888">
        <v>4.3225E-2</v>
      </c>
      <c r="G1888">
        <v>739.83600000000001</v>
      </c>
      <c r="H1888">
        <v>380.54899999999998</v>
      </c>
      <c r="I1888">
        <v>7.4729109999999999</v>
      </c>
      <c r="J1888">
        <v>0</v>
      </c>
      <c r="K1888">
        <v>6.1660599999999999</v>
      </c>
      <c r="L1888">
        <v>-6.0116999999999997E-2</v>
      </c>
      <c r="M1888">
        <v>9.0213660000000004</v>
      </c>
      <c r="N1888">
        <v>-187.55533600000001</v>
      </c>
      <c r="O1888">
        <v>3.141276</v>
      </c>
      <c r="P1888">
        <v>9.0203880000000005</v>
      </c>
      <c r="Q1888">
        <v>-187.55583200000001</v>
      </c>
      <c r="R1888">
        <v>3.140924</v>
      </c>
      <c r="S1888">
        <v>0.109671</v>
      </c>
      <c r="T1888">
        <v>3.5199999999999999E-4</v>
      </c>
    </row>
    <row r="1889" spans="1:20" x14ac:dyDescent="0.25">
      <c r="A1889">
        <v>1887</v>
      </c>
      <c r="B1889">
        <v>13</v>
      </c>
      <c r="C1889" t="s">
        <v>353</v>
      </c>
      <c r="D1889" t="s">
        <v>353</v>
      </c>
      <c r="E1889" t="s">
        <v>80</v>
      </c>
      <c r="F1889">
        <v>4.5622999999999997E-2</v>
      </c>
      <c r="G1889">
        <v>738.41899999999998</v>
      </c>
      <c r="H1889">
        <v>432.90100000000001</v>
      </c>
      <c r="I1889">
        <v>9.6179020000000008</v>
      </c>
      <c r="J1889">
        <v>0</v>
      </c>
      <c r="K1889">
        <v>6.07165</v>
      </c>
      <c r="L1889">
        <v>-6.1047999999999998E-2</v>
      </c>
      <c r="M1889">
        <v>8.2876779999999997</v>
      </c>
      <c r="N1889">
        <v>-187.55450300000001</v>
      </c>
      <c r="O1889">
        <v>3.140895</v>
      </c>
      <c r="P1889">
        <v>8.2865990000000007</v>
      </c>
      <c r="Q1889">
        <v>-187.555542</v>
      </c>
      <c r="R1889">
        <v>3.1408990000000001</v>
      </c>
      <c r="S1889">
        <v>0.14974799999999999</v>
      </c>
      <c r="T1889">
        <v>5.0000000000000004E-6</v>
      </c>
    </row>
    <row r="1890" spans="1:20" x14ac:dyDescent="0.25">
      <c r="A1890">
        <v>1888</v>
      </c>
      <c r="B1890">
        <v>13</v>
      </c>
      <c r="C1890" t="s">
        <v>353</v>
      </c>
      <c r="D1890" t="s">
        <v>353</v>
      </c>
      <c r="E1890" t="s">
        <v>80</v>
      </c>
      <c r="F1890">
        <v>5.9416999999999998E-2</v>
      </c>
      <c r="G1890">
        <v>1055.277</v>
      </c>
      <c r="H1890">
        <v>297.25299999999999</v>
      </c>
      <c r="I1890">
        <v>7.6518790000000001</v>
      </c>
      <c r="J1890">
        <v>0</v>
      </c>
      <c r="K1890">
        <v>5.9989059999999998</v>
      </c>
      <c r="L1890">
        <v>4.7759999999999999E-3</v>
      </c>
      <c r="M1890">
        <v>7.751728</v>
      </c>
      <c r="N1890">
        <v>-187.54414499999999</v>
      </c>
      <c r="O1890">
        <v>3.139462</v>
      </c>
      <c r="P1890">
        <v>7.7438560000000001</v>
      </c>
      <c r="Q1890">
        <v>-187.55058299999999</v>
      </c>
      <c r="R1890">
        <v>3.1376909999999998</v>
      </c>
      <c r="S1890">
        <v>1.0169140000000001</v>
      </c>
      <c r="T1890">
        <v>1.7719999999999999E-3</v>
      </c>
    </row>
    <row r="1891" spans="1:20" x14ac:dyDescent="0.25">
      <c r="A1891">
        <v>1889</v>
      </c>
      <c r="B1891">
        <v>13</v>
      </c>
      <c r="C1891" t="s">
        <v>353</v>
      </c>
      <c r="D1891" t="s">
        <v>353</v>
      </c>
      <c r="E1891" t="s">
        <v>80</v>
      </c>
      <c r="F1891">
        <v>2.2939000000000001E-2</v>
      </c>
      <c r="G1891">
        <v>1475.14</v>
      </c>
      <c r="H1891">
        <v>423.24900000000002</v>
      </c>
      <c r="I1891">
        <v>7.7024140000000001</v>
      </c>
      <c r="J1891">
        <v>0</v>
      </c>
      <c r="K1891">
        <v>5.9290399999999996</v>
      </c>
      <c r="L1891">
        <v>-0.114776</v>
      </c>
      <c r="M1891">
        <v>7.2086610000000002</v>
      </c>
      <c r="N1891">
        <v>-187.54156900000001</v>
      </c>
      <c r="O1891">
        <v>3.1320869999999998</v>
      </c>
      <c r="P1891">
        <v>7.2075009999999997</v>
      </c>
      <c r="Q1891">
        <v>-187.542496</v>
      </c>
      <c r="R1891">
        <v>3.1320480000000002</v>
      </c>
      <c r="S1891">
        <v>0.14849000000000001</v>
      </c>
      <c r="T1891">
        <v>3.8999999999999999E-5</v>
      </c>
    </row>
    <row r="1892" spans="1:20" x14ac:dyDescent="0.25">
      <c r="A1892">
        <v>1890</v>
      </c>
      <c r="B1892">
        <v>13</v>
      </c>
      <c r="C1892" t="s">
        <v>353</v>
      </c>
      <c r="D1892" t="s">
        <v>353</v>
      </c>
      <c r="E1892" t="s">
        <v>80</v>
      </c>
      <c r="F1892">
        <v>1.6070999999999998E-2</v>
      </c>
      <c r="G1892">
        <v>726.11900000000003</v>
      </c>
      <c r="H1892">
        <v>250.85599999999999</v>
      </c>
      <c r="I1892">
        <v>9.5046210000000002</v>
      </c>
      <c r="J1892">
        <v>0</v>
      </c>
      <c r="K1892">
        <v>5.8386740000000001</v>
      </c>
      <c r="L1892">
        <v>-0.10174</v>
      </c>
      <c r="M1892">
        <v>6.5123620000000004</v>
      </c>
      <c r="N1892">
        <v>-187.52139</v>
      </c>
      <c r="O1892">
        <v>3.126074</v>
      </c>
      <c r="P1892">
        <v>6.501976</v>
      </c>
      <c r="Q1892">
        <v>-187.528809</v>
      </c>
      <c r="R1892">
        <v>3.1264980000000002</v>
      </c>
      <c r="S1892">
        <v>1.276413</v>
      </c>
      <c r="T1892">
        <v>4.2400000000000001E-4</v>
      </c>
    </row>
    <row r="1893" spans="1:20" x14ac:dyDescent="0.25">
      <c r="A1893">
        <v>1891</v>
      </c>
      <c r="B1893">
        <v>13</v>
      </c>
      <c r="C1893" t="s">
        <v>353</v>
      </c>
      <c r="D1893" t="s">
        <v>353</v>
      </c>
      <c r="E1893" t="s">
        <v>80</v>
      </c>
      <c r="F1893">
        <v>3.6829000000000001E-2</v>
      </c>
      <c r="G1893">
        <v>924.31700000000001</v>
      </c>
      <c r="H1893">
        <v>246.27500000000001</v>
      </c>
      <c r="I1893">
        <v>7.8941749999999997</v>
      </c>
      <c r="J1893">
        <v>0</v>
      </c>
      <c r="K1893">
        <v>5.7718540000000003</v>
      </c>
      <c r="L1893">
        <v>3.0793999999999998E-2</v>
      </c>
      <c r="M1893">
        <v>5.9803040000000003</v>
      </c>
      <c r="N1893">
        <v>-187.517008</v>
      </c>
      <c r="O1893">
        <v>3.1239189999999999</v>
      </c>
      <c r="P1893">
        <v>5.9799550000000004</v>
      </c>
      <c r="Q1893">
        <v>-187.517166</v>
      </c>
      <c r="R1893">
        <v>3.12398</v>
      </c>
      <c r="S1893">
        <v>3.8314000000000001E-2</v>
      </c>
      <c r="T1893">
        <v>6.0999999999999999E-5</v>
      </c>
    </row>
    <row r="1894" spans="1:20" x14ac:dyDescent="0.25">
      <c r="A1894">
        <v>1892</v>
      </c>
      <c r="B1894">
        <v>13</v>
      </c>
      <c r="C1894" t="s">
        <v>354</v>
      </c>
      <c r="D1894" t="s">
        <v>354</v>
      </c>
      <c r="E1894" t="s">
        <v>80</v>
      </c>
      <c r="F1894">
        <v>1.1205E-2</v>
      </c>
      <c r="G1894">
        <v>783.16700000000003</v>
      </c>
      <c r="H1894">
        <v>263.45100000000002</v>
      </c>
      <c r="I1894">
        <v>9.1962290000000007</v>
      </c>
      <c r="J1894">
        <v>0</v>
      </c>
      <c r="K1894">
        <v>5.6824519999999996</v>
      </c>
      <c r="L1894">
        <v>4.0191999999999999E-2</v>
      </c>
      <c r="M1894">
        <v>5.2982899999999997</v>
      </c>
      <c r="N1894">
        <v>-187.49606</v>
      </c>
      <c r="O1894">
        <v>3.121489</v>
      </c>
      <c r="P1894">
        <v>5.2933649999999997</v>
      </c>
      <c r="Q1894">
        <v>-187.500809</v>
      </c>
      <c r="R1894">
        <v>3.12087</v>
      </c>
      <c r="S1894">
        <v>0.68412899999999999</v>
      </c>
      <c r="T1894">
        <v>6.2E-4</v>
      </c>
    </row>
    <row r="1895" spans="1:20" x14ac:dyDescent="0.25">
      <c r="A1895">
        <v>1893</v>
      </c>
      <c r="B1895">
        <v>13</v>
      </c>
      <c r="C1895" t="s">
        <v>354</v>
      </c>
      <c r="D1895" t="s">
        <v>354</v>
      </c>
      <c r="E1895" t="s">
        <v>80</v>
      </c>
      <c r="F1895">
        <v>2.7997000000000001E-2</v>
      </c>
      <c r="G1895">
        <v>840.28700000000003</v>
      </c>
      <c r="H1895">
        <v>326.39499999999998</v>
      </c>
      <c r="I1895">
        <v>6.59863</v>
      </c>
      <c r="J1895">
        <v>0</v>
      </c>
      <c r="K1895">
        <v>5.6159699999999999</v>
      </c>
      <c r="L1895">
        <v>-7.9824999999999993E-2</v>
      </c>
      <c r="M1895">
        <v>4.7824920000000004</v>
      </c>
      <c r="N1895">
        <v>-187.49100100000001</v>
      </c>
      <c r="O1895">
        <v>3.118487</v>
      </c>
      <c r="P1895">
        <v>4.7854320000000001</v>
      </c>
      <c r="Q1895">
        <v>-187.488235</v>
      </c>
      <c r="R1895">
        <v>3.1185130000000001</v>
      </c>
      <c r="S1895">
        <v>0.40359099999999998</v>
      </c>
      <c r="T1895">
        <v>2.5000000000000001E-5</v>
      </c>
    </row>
    <row r="1896" spans="1:20" x14ac:dyDescent="0.25">
      <c r="A1896">
        <v>1894</v>
      </c>
      <c r="B1896">
        <v>12</v>
      </c>
      <c r="C1896" t="s">
        <v>330</v>
      </c>
      <c r="D1896" t="s">
        <v>330</v>
      </c>
      <c r="E1896" t="s">
        <v>80</v>
      </c>
      <c r="F1896">
        <v>2.1992999999999999E-2</v>
      </c>
      <c r="G1896">
        <v>805.77099999999996</v>
      </c>
      <c r="H1896">
        <v>399.31400000000002</v>
      </c>
      <c r="I1896">
        <v>6.5861640000000001</v>
      </c>
      <c r="J1896">
        <v>0</v>
      </c>
      <c r="K1896">
        <v>5.551215</v>
      </c>
      <c r="L1896">
        <v>4.9390000000000003E-2</v>
      </c>
      <c r="M1896">
        <v>4.2728149999999996</v>
      </c>
      <c r="N1896">
        <v>-187.48528300000001</v>
      </c>
      <c r="O1896">
        <v>3.1177640000000002</v>
      </c>
      <c r="P1896">
        <v>4.2834139999999996</v>
      </c>
      <c r="Q1896">
        <v>-187.474976</v>
      </c>
      <c r="R1896">
        <v>3.117791</v>
      </c>
      <c r="S1896">
        <v>1.4784470000000001</v>
      </c>
      <c r="T1896">
        <v>2.6999999999999999E-5</v>
      </c>
    </row>
    <row r="1897" spans="1:20" x14ac:dyDescent="0.25">
      <c r="A1897">
        <v>1895</v>
      </c>
      <c r="B1897">
        <v>12</v>
      </c>
      <c r="C1897" t="s">
        <v>330</v>
      </c>
      <c r="D1897" t="s">
        <v>330</v>
      </c>
      <c r="E1897" t="s">
        <v>80</v>
      </c>
      <c r="F1897">
        <v>4.9782E-2</v>
      </c>
      <c r="G1897">
        <v>1082.857</v>
      </c>
      <c r="H1897">
        <v>366.92</v>
      </c>
      <c r="I1897">
        <v>7.9313140000000004</v>
      </c>
      <c r="J1897">
        <v>0</v>
      </c>
      <c r="K1897">
        <v>5.4674189999999996</v>
      </c>
      <c r="L1897">
        <v>5.3305999999999999E-2</v>
      </c>
      <c r="M1897">
        <v>3.6229119999999999</v>
      </c>
      <c r="N1897">
        <v>-187.45663500000001</v>
      </c>
      <c r="O1897">
        <v>3.1167579999999999</v>
      </c>
      <c r="P1897">
        <v>3.6230020000000001</v>
      </c>
      <c r="Q1897">
        <v>-187.45725999999999</v>
      </c>
      <c r="R1897">
        <v>3.1164230000000002</v>
      </c>
      <c r="S1897">
        <v>6.3212000000000004E-2</v>
      </c>
      <c r="T1897">
        <v>3.3399999999999999E-4</v>
      </c>
    </row>
    <row r="1898" spans="1:20" x14ac:dyDescent="0.25">
      <c r="A1898">
        <v>1896</v>
      </c>
      <c r="B1898">
        <v>12</v>
      </c>
      <c r="C1898" t="s">
        <v>330</v>
      </c>
      <c r="D1898" t="s">
        <v>330</v>
      </c>
      <c r="E1898" t="s">
        <v>80</v>
      </c>
      <c r="F1898">
        <v>3.0124999999999999E-2</v>
      </c>
      <c r="G1898">
        <v>1551.306</v>
      </c>
      <c r="H1898">
        <v>428.05399999999997</v>
      </c>
      <c r="I1898">
        <v>5.9512600000000004</v>
      </c>
      <c r="J1898">
        <v>0</v>
      </c>
      <c r="K1898">
        <v>5.4075509999999998</v>
      </c>
      <c r="L1898">
        <v>-0.119315</v>
      </c>
      <c r="M1898">
        <v>3.137912</v>
      </c>
      <c r="N1898">
        <v>-187.43953300000001</v>
      </c>
      <c r="O1898">
        <v>3.1140219999999998</v>
      </c>
      <c r="P1898">
        <v>3.1341130000000001</v>
      </c>
      <c r="Q1898">
        <v>-187.44309999999999</v>
      </c>
      <c r="R1898">
        <v>3.1141450000000002</v>
      </c>
      <c r="S1898">
        <v>0.52109700000000003</v>
      </c>
      <c r="T1898">
        <v>1.2300000000000001E-4</v>
      </c>
    </row>
    <row r="1899" spans="1:20" x14ac:dyDescent="0.25">
      <c r="A1899">
        <v>1897</v>
      </c>
      <c r="B1899">
        <v>12</v>
      </c>
      <c r="C1899" t="s">
        <v>330</v>
      </c>
      <c r="D1899" t="s">
        <v>330</v>
      </c>
      <c r="E1899" t="s">
        <v>80</v>
      </c>
      <c r="F1899">
        <v>4.2245999999999999E-2</v>
      </c>
      <c r="G1899">
        <v>721.74900000000002</v>
      </c>
      <c r="H1899">
        <v>347.25400000000002</v>
      </c>
      <c r="I1899">
        <v>10.87682</v>
      </c>
      <c r="J1899">
        <v>0</v>
      </c>
      <c r="K1899">
        <v>5.3412220000000001</v>
      </c>
      <c r="L1899">
        <v>-0.55708500000000005</v>
      </c>
      <c r="M1899">
        <v>2.4759069999999999</v>
      </c>
      <c r="N1899">
        <v>-187.416057</v>
      </c>
      <c r="O1899">
        <v>3.081366</v>
      </c>
      <c r="P1899">
        <v>2.492775</v>
      </c>
      <c r="Q1899">
        <v>-187.38374300000001</v>
      </c>
      <c r="R1899">
        <v>3.0799189999999999</v>
      </c>
      <c r="S1899">
        <v>3.6451730000000002</v>
      </c>
      <c r="T1899">
        <v>1.446E-3</v>
      </c>
    </row>
    <row r="1900" spans="1:20" x14ac:dyDescent="0.25">
      <c r="A1900">
        <v>1898</v>
      </c>
      <c r="B1900">
        <v>12</v>
      </c>
      <c r="C1900" t="s">
        <v>330</v>
      </c>
      <c r="D1900" t="s">
        <v>330</v>
      </c>
      <c r="E1900" t="s">
        <v>80</v>
      </c>
      <c r="F1900">
        <v>2.0029000000000002E-2</v>
      </c>
      <c r="G1900">
        <v>849.19399999999996</v>
      </c>
      <c r="H1900">
        <v>348.423</v>
      </c>
      <c r="I1900">
        <v>11.638831</v>
      </c>
      <c r="J1900">
        <v>0</v>
      </c>
      <c r="K1900">
        <v>5.539841</v>
      </c>
      <c r="L1900">
        <v>-0.58356799999999998</v>
      </c>
      <c r="M1900">
        <v>2.014888</v>
      </c>
      <c r="N1900">
        <v>-187.285515</v>
      </c>
      <c r="O1900">
        <v>3.0265279999999999</v>
      </c>
      <c r="P1900">
        <v>2.0114459999999998</v>
      </c>
      <c r="Q1900">
        <v>-187.28627</v>
      </c>
      <c r="R1900">
        <v>3.0263840000000002</v>
      </c>
      <c r="S1900">
        <v>0.35239500000000001</v>
      </c>
      <c r="T1900">
        <v>1.44E-4</v>
      </c>
    </row>
    <row r="1901" spans="1:20" x14ac:dyDescent="0.25">
      <c r="A1901">
        <v>1899</v>
      </c>
      <c r="B1901">
        <v>11</v>
      </c>
      <c r="C1901" t="s">
        <v>329</v>
      </c>
      <c r="D1901" t="s">
        <v>329</v>
      </c>
      <c r="E1901" t="s">
        <v>80</v>
      </c>
      <c r="F1901">
        <v>6.7619999999999998E-3</v>
      </c>
      <c r="G1901">
        <v>1149.827</v>
      </c>
      <c r="H1901">
        <v>399.56799999999998</v>
      </c>
      <c r="I1901">
        <v>14.457519</v>
      </c>
      <c r="J1901">
        <v>0</v>
      </c>
      <c r="K1901">
        <v>6.214486</v>
      </c>
      <c r="L1901">
        <v>-0.52992300000000003</v>
      </c>
      <c r="M1901">
        <v>1.330487</v>
      </c>
      <c r="N1901">
        <v>-187.10077899999999</v>
      </c>
      <c r="O1901">
        <v>2.9544199999999998</v>
      </c>
      <c r="P1901">
        <v>1.3268899999999999</v>
      </c>
      <c r="Q1901">
        <v>-187.103241</v>
      </c>
      <c r="R1901">
        <v>2.9543699999999999</v>
      </c>
      <c r="S1901">
        <v>0.43585699999999999</v>
      </c>
      <c r="T1901">
        <v>5.0000000000000002E-5</v>
      </c>
    </row>
    <row r="1902" spans="1:20" x14ac:dyDescent="0.25">
      <c r="A1902">
        <v>1900</v>
      </c>
      <c r="B1902">
        <v>11</v>
      </c>
      <c r="C1902" t="s">
        <v>329</v>
      </c>
      <c r="D1902" t="s">
        <v>329</v>
      </c>
      <c r="E1902" t="s">
        <v>80</v>
      </c>
      <c r="F1902">
        <v>3.2114999999999998E-2</v>
      </c>
      <c r="G1902">
        <v>1344.336</v>
      </c>
      <c r="H1902">
        <v>440.07299999999998</v>
      </c>
      <c r="I1902">
        <v>10.343747</v>
      </c>
      <c r="J1902">
        <v>0</v>
      </c>
      <c r="K1902">
        <v>6.6295210000000004</v>
      </c>
      <c r="L1902">
        <v>-0.556145</v>
      </c>
      <c r="M1902">
        <v>0.76876999999999995</v>
      </c>
      <c r="N1902">
        <v>-186.92952700000001</v>
      </c>
      <c r="O1902">
        <v>2.904827</v>
      </c>
      <c r="P1902">
        <v>0.77198299999999997</v>
      </c>
      <c r="Q1902">
        <v>-186.93202199999999</v>
      </c>
      <c r="R1902">
        <v>2.9055390000000001</v>
      </c>
      <c r="S1902">
        <v>0.40683799999999998</v>
      </c>
      <c r="T1902">
        <v>7.1199999999999996E-4</v>
      </c>
    </row>
    <row r="1903" spans="1:20" x14ac:dyDescent="0.25">
      <c r="A1903">
        <v>1901</v>
      </c>
      <c r="B1903">
        <v>10</v>
      </c>
      <c r="C1903" t="s">
        <v>382</v>
      </c>
      <c r="D1903" t="s">
        <v>382</v>
      </c>
      <c r="E1903" t="s">
        <v>80</v>
      </c>
      <c r="F1903">
        <v>2.5364999999999999E-2</v>
      </c>
      <c r="G1903">
        <v>655.46900000000005</v>
      </c>
      <c r="H1903">
        <v>297.72199999999998</v>
      </c>
      <c r="I1903">
        <v>10.938739999999999</v>
      </c>
      <c r="J1903">
        <v>0</v>
      </c>
      <c r="K1903">
        <v>7.2747210000000004</v>
      </c>
      <c r="L1903">
        <v>-0.46294200000000002</v>
      </c>
      <c r="M1903">
        <v>-2.8538000000000001E-2</v>
      </c>
      <c r="N1903">
        <v>-186.672999</v>
      </c>
      <c r="O1903">
        <v>2.851032</v>
      </c>
      <c r="P1903">
        <v>-2.1499999999999998E-2</v>
      </c>
      <c r="Q1903">
        <v>-186.66009500000001</v>
      </c>
      <c r="R1903">
        <v>2.8501219999999998</v>
      </c>
      <c r="S1903">
        <v>1.469835</v>
      </c>
      <c r="T1903">
        <v>9.1E-4</v>
      </c>
    </row>
    <row r="1904" spans="1:20" x14ac:dyDescent="0.25">
      <c r="A1904">
        <v>1902</v>
      </c>
      <c r="B1904">
        <v>10</v>
      </c>
      <c r="C1904" t="s">
        <v>382</v>
      </c>
      <c r="D1904" t="s">
        <v>382</v>
      </c>
      <c r="E1904" t="s">
        <v>80</v>
      </c>
      <c r="F1904">
        <v>1.4180999999999999E-2</v>
      </c>
      <c r="G1904">
        <v>661.25599999999997</v>
      </c>
      <c r="H1904">
        <v>270.10000000000002</v>
      </c>
      <c r="I1904">
        <v>8.0251570000000001</v>
      </c>
      <c r="J1904">
        <v>0</v>
      </c>
      <c r="K1904">
        <v>7.7352550000000004</v>
      </c>
      <c r="L1904">
        <v>-0.39617799999999997</v>
      </c>
      <c r="M1904">
        <v>-0.63864699999999996</v>
      </c>
      <c r="N1904">
        <v>-186.40923799999999</v>
      </c>
      <c r="O1904">
        <v>2.8137720000000002</v>
      </c>
      <c r="P1904">
        <v>-0.65777600000000003</v>
      </c>
      <c r="Q1904">
        <v>-186.420715</v>
      </c>
      <c r="R1904">
        <v>2.8141569999999998</v>
      </c>
      <c r="S1904">
        <v>2.2307459999999999</v>
      </c>
      <c r="T1904">
        <v>3.8499999999999998E-4</v>
      </c>
    </row>
    <row r="1905" spans="1:20" x14ac:dyDescent="0.25">
      <c r="A1905">
        <v>1903</v>
      </c>
      <c r="B1905">
        <v>10</v>
      </c>
      <c r="C1905" t="s">
        <v>382</v>
      </c>
      <c r="D1905" t="s">
        <v>382</v>
      </c>
      <c r="E1905" t="s">
        <v>80</v>
      </c>
      <c r="F1905">
        <v>5.5690000000000002E-3</v>
      </c>
      <c r="G1905">
        <v>584.42700000000002</v>
      </c>
      <c r="H1905">
        <v>423.96800000000002</v>
      </c>
      <c r="I1905">
        <v>13.725816</v>
      </c>
      <c r="J1905">
        <v>0</v>
      </c>
      <c r="K1905">
        <v>7.961309</v>
      </c>
      <c r="L1905">
        <v>-0.79033799999999998</v>
      </c>
      <c r="M1905">
        <v>-1.5203990000000001</v>
      </c>
      <c r="N1905">
        <v>-186.019025</v>
      </c>
      <c r="O1905">
        <v>2.7376100000000001</v>
      </c>
      <c r="P1905">
        <v>-1.518599</v>
      </c>
      <c r="Q1905">
        <v>-186.02304100000001</v>
      </c>
      <c r="R1905">
        <v>2.7377989999999999</v>
      </c>
      <c r="S1905">
        <v>0.44005499999999997</v>
      </c>
      <c r="T1905">
        <v>1.8799999999999999E-4</v>
      </c>
    </row>
    <row r="1906" spans="1:20" x14ac:dyDescent="0.25">
      <c r="A1906">
        <v>1904</v>
      </c>
      <c r="B1906">
        <v>10</v>
      </c>
      <c r="C1906" t="s">
        <v>382</v>
      </c>
      <c r="D1906" t="s">
        <v>382</v>
      </c>
      <c r="E1906" t="s">
        <v>80</v>
      </c>
      <c r="F1906">
        <v>1.5848000000000001E-2</v>
      </c>
      <c r="G1906">
        <v>766.09</v>
      </c>
      <c r="H1906">
        <v>311.64100000000002</v>
      </c>
      <c r="I1906">
        <v>15.351592999999999</v>
      </c>
      <c r="J1906">
        <v>0</v>
      </c>
      <c r="K1906">
        <v>7.8298160000000001</v>
      </c>
      <c r="L1906">
        <v>-1.265844</v>
      </c>
      <c r="M1906">
        <v>-2.1319669999999999</v>
      </c>
      <c r="N1906">
        <v>-185.65061900000001</v>
      </c>
      <c r="O1906">
        <v>2.641988</v>
      </c>
      <c r="P1906">
        <v>-2.1250640000000001</v>
      </c>
      <c r="Q1906">
        <v>-185.64498900000001</v>
      </c>
      <c r="R1906">
        <v>2.6425719999999999</v>
      </c>
      <c r="S1906">
        <v>0.89077300000000004</v>
      </c>
      <c r="T1906">
        <v>5.8399999999999999E-4</v>
      </c>
    </row>
    <row r="1907" spans="1:20" x14ac:dyDescent="0.25">
      <c r="A1907">
        <v>1905</v>
      </c>
      <c r="B1907">
        <v>10</v>
      </c>
      <c r="C1907" t="s">
        <v>382</v>
      </c>
      <c r="D1907" t="s">
        <v>382</v>
      </c>
      <c r="E1907" t="s">
        <v>80</v>
      </c>
      <c r="F1907">
        <v>1.0224E-2</v>
      </c>
      <c r="G1907">
        <v>1119.4380000000001</v>
      </c>
      <c r="H1907">
        <v>517.26499999999999</v>
      </c>
      <c r="I1907">
        <v>20.233647000000001</v>
      </c>
      <c r="J1907">
        <v>0</v>
      </c>
      <c r="K1907">
        <v>7.5442999999999998</v>
      </c>
      <c r="L1907">
        <v>-1.5654760000000001</v>
      </c>
      <c r="M1907">
        <v>-2.6518099999999998</v>
      </c>
      <c r="N1907">
        <v>-185.19253399999999</v>
      </c>
      <c r="O1907">
        <v>2.5125130000000002</v>
      </c>
      <c r="P1907">
        <v>-2.652304</v>
      </c>
      <c r="Q1907">
        <v>-185.19155900000001</v>
      </c>
      <c r="R1907">
        <v>2.5128650000000001</v>
      </c>
      <c r="S1907">
        <v>0.109281</v>
      </c>
      <c r="T1907">
        <v>3.5199999999999999E-4</v>
      </c>
    </row>
    <row r="1908" spans="1:20" x14ac:dyDescent="0.25">
      <c r="A1908">
        <v>1906</v>
      </c>
      <c r="B1908">
        <v>10</v>
      </c>
      <c r="C1908" t="s">
        <v>382</v>
      </c>
      <c r="D1908" t="s">
        <v>382</v>
      </c>
      <c r="E1908" t="s">
        <v>80</v>
      </c>
      <c r="F1908">
        <v>4.3764999999999998E-2</v>
      </c>
      <c r="G1908">
        <v>997.97199999999998</v>
      </c>
      <c r="H1908">
        <v>324.649</v>
      </c>
      <c r="I1908">
        <v>32.384317000000003</v>
      </c>
      <c r="J1908">
        <v>0</v>
      </c>
      <c r="K1908">
        <v>7.4816399999999996</v>
      </c>
      <c r="L1908">
        <v>-1.8066390000000001</v>
      </c>
      <c r="M1908">
        <v>-3.192609</v>
      </c>
      <c r="N1908">
        <v>-184.45572000000001</v>
      </c>
      <c r="O1908">
        <v>2.303016</v>
      </c>
      <c r="P1908">
        <v>-3.2052939999999999</v>
      </c>
      <c r="Q1908">
        <v>-184.47230500000001</v>
      </c>
      <c r="R1908">
        <v>2.3046389999999999</v>
      </c>
      <c r="S1908">
        <v>2.0879850000000002</v>
      </c>
      <c r="T1908">
        <v>1.6230000000000001E-3</v>
      </c>
    </row>
    <row r="1909" spans="1:20" x14ac:dyDescent="0.25">
      <c r="A1909">
        <v>1907</v>
      </c>
      <c r="B1909">
        <v>10</v>
      </c>
      <c r="C1909" t="s">
        <v>382</v>
      </c>
      <c r="D1909" t="s">
        <v>382</v>
      </c>
      <c r="E1909" t="s">
        <v>80</v>
      </c>
      <c r="F1909">
        <v>2.5808000000000001E-2</v>
      </c>
      <c r="G1909">
        <v>904.38800000000003</v>
      </c>
      <c r="H1909">
        <v>438.22899999999998</v>
      </c>
      <c r="I1909">
        <v>26.036346999999999</v>
      </c>
      <c r="J1909">
        <v>0</v>
      </c>
      <c r="K1909">
        <v>7.6473129999999996</v>
      </c>
      <c r="L1909">
        <v>-1.9118299999999999</v>
      </c>
      <c r="M1909">
        <v>-3.5141710000000002</v>
      </c>
      <c r="N1909">
        <v>-183.83873199999999</v>
      </c>
      <c r="O1909">
        <v>2.1349499999999999</v>
      </c>
      <c r="P1909">
        <v>-3.5064039999999999</v>
      </c>
      <c r="Q1909">
        <v>-183.84996000000001</v>
      </c>
      <c r="R1909">
        <v>2.1361520000000001</v>
      </c>
      <c r="S1909">
        <v>1.365318</v>
      </c>
      <c r="T1909">
        <v>1.2019999999999999E-3</v>
      </c>
    </row>
    <row r="1910" spans="1:20" x14ac:dyDescent="0.25">
      <c r="A1910">
        <v>1908</v>
      </c>
      <c r="B1910">
        <v>9</v>
      </c>
      <c r="C1910" t="s">
        <v>383</v>
      </c>
      <c r="D1910" t="s">
        <v>383</v>
      </c>
      <c r="E1910" t="s">
        <v>80</v>
      </c>
      <c r="F1910">
        <v>4.8599999999999997E-3</v>
      </c>
      <c r="G1910">
        <v>668.34699999999998</v>
      </c>
      <c r="H1910">
        <v>250.07499999999999</v>
      </c>
      <c r="I1910">
        <v>20.629342000000001</v>
      </c>
      <c r="J1910">
        <v>0</v>
      </c>
      <c r="K1910">
        <v>7.9840099999999996</v>
      </c>
      <c r="L1910">
        <v>-1.672561</v>
      </c>
      <c r="M1910">
        <v>-3.7146300000000001</v>
      </c>
      <c r="N1910">
        <v>-183.16805099999999</v>
      </c>
      <c r="O1910">
        <v>1.9739679999999999</v>
      </c>
      <c r="P1910">
        <v>-3.7172299999999998</v>
      </c>
      <c r="Q1910">
        <v>-183.167419</v>
      </c>
      <c r="R1910">
        <v>1.9740800000000001</v>
      </c>
      <c r="S1910">
        <v>0.267567</v>
      </c>
      <c r="T1910">
        <v>1.12E-4</v>
      </c>
    </row>
    <row r="1911" spans="1:20" x14ac:dyDescent="0.25">
      <c r="A1911">
        <v>1909</v>
      </c>
      <c r="B1911">
        <v>9</v>
      </c>
      <c r="C1911" t="s">
        <v>383</v>
      </c>
      <c r="D1911" t="s">
        <v>383</v>
      </c>
      <c r="E1911" t="s">
        <v>80</v>
      </c>
      <c r="F1911">
        <v>2.2065999999999999E-2</v>
      </c>
      <c r="G1911">
        <v>634.98400000000004</v>
      </c>
      <c r="H1911">
        <v>300.38600000000002</v>
      </c>
      <c r="I1911">
        <v>17.311540000000001</v>
      </c>
      <c r="J1911">
        <v>0</v>
      </c>
      <c r="K1911">
        <v>8.1789649999999998</v>
      </c>
      <c r="L1911">
        <v>-1.427103</v>
      </c>
      <c r="M1911">
        <v>-3.8297469999999998</v>
      </c>
      <c r="N1911">
        <v>-182.46236300000001</v>
      </c>
      <c r="O1911">
        <v>1.83613</v>
      </c>
      <c r="P1911">
        <v>-3.8581669999999999</v>
      </c>
      <c r="Q1911">
        <v>-182.44541899999999</v>
      </c>
      <c r="R1911">
        <v>1.836222</v>
      </c>
      <c r="S1911">
        <v>3.308748</v>
      </c>
      <c r="T1911">
        <v>9.2E-5</v>
      </c>
    </row>
    <row r="1912" spans="1:20" x14ac:dyDescent="0.25">
      <c r="A1912">
        <v>1910</v>
      </c>
      <c r="B1912">
        <v>9</v>
      </c>
      <c r="C1912" t="s">
        <v>383</v>
      </c>
      <c r="D1912" t="s">
        <v>383</v>
      </c>
      <c r="E1912" t="s">
        <v>80</v>
      </c>
      <c r="F1912">
        <v>1.0356000000000001E-2</v>
      </c>
      <c r="G1912">
        <v>524.17100000000005</v>
      </c>
      <c r="H1912">
        <v>300.80099999999999</v>
      </c>
      <c r="I1912">
        <v>17.812522000000001</v>
      </c>
      <c r="J1912">
        <v>0</v>
      </c>
      <c r="K1912">
        <v>8.1545699999999997</v>
      </c>
      <c r="L1912">
        <v>-1.024535</v>
      </c>
      <c r="M1912">
        <v>-3.9590320000000001</v>
      </c>
      <c r="N1912">
        <v>-181.45671200000001</v>
      </c>
      <c r="O1912">
        <v>1.6968449999999999</v>
      </c>
      <c r="P1912">
        <v>-3.9549750000000001</v>
      </c>
      <c r="Q1912">
        <v>-181.46376000000001</v>
      </c>
      <c r="R1912">
        <v>1.697085</v>
      </c>
      <c r="S1912">
        <v>0.81327099999999997</v>
      </c>
      <c r="T1912">
        <v>2.4000000000000001E-4</v>
      </c>
    </row>
    <row r="1913" spans="1:20" x14ac:dyDescent="0.25">
      <c r="A1913">
        <v>1911</v>
      </c>
      <c r="B1913">
        <v>9</v>
      </c>
      <c r="C1913" t="s">
        <v>383</v>
      </c>
      <c r="D1913" t="s">
        <v>383</v>
      </c>
      <c r="E1913" t="s">
        <v>80</v>
      </c>
      <c r="F1913">
        <v>8.0330000000000002E-3</v>
      </c>
      <c r="G1913">
        <v>624.87699999999995</v>
      </c>
      <c r="H1913">
        <v>311.47500000000002</v>
      </c>
      <c r="I1913">
        <v>8.9063359999999996</v>
      </c>
      <c r="J1913">
        <v>0</v>
      </c>
      <c r="K1913">
        <v>8.0752129999999998</v>
      </c>
      <c r="L1913">
        <v>-0.56748900000000002</v>
      </c>
      <c r="M1913">
        <v>-3.9576690000000001</v>
      </c>
      <c r="N1913">
        <v>-180.75387799999999</v>
      </c>
      <c r="O1913">
        <v>1.6254900000000001</v>
      </c>
      <c r="P1913">
        <v>-3.9771670000000001</v>
      </c>
      <c r="Q1913">
        <v>-180.73335299999999</v>
      </c>
      <c r="R1913">
        <v>1.6267940000000001</v>
      </c>
      <c r="S1913">
        <v>2.8310119999999999</v>
      </c>
      <c r="T1913">
        <v>1.304E-3</v>
      </c>
    </row>
    <row r="1914" spans="1:20" x14ac:dyDescent="0.25">
      <c r="A1914">
        <v>1912</v>
      </c>
      <c r="B1914">
        <v>9</v>
      </c>
      <c r="C1914" t="s">
        <v>383</v>
      </c>
      <c r="D1914" t="s">
        <v>383</v>
      </c>
      <c r="E1914" t="s">
        <v>80</v>
      </c>
      <c r="F1914">
        <v>1.1851E-2</v>
      </c>
      <c r="G1914">
        <v>561.31100000000004</v>
      </c>
      <c r="H1914">
        <v>463.42599999999999</v>
      </c>
      <c r="I1914">
        <v>6.4909100000000004</v>
      </c>
      <c r="J1914">
        <v>0</v>
      </c>
      <c r="K1914">
        <v>7.9776740000000004</v>
      </c>
      <c r="L1914">
        <v>-0.43019600000000002</v>
      </c>
      <c r="M1914">
        <v>-3.9740669999999998</v>
      </c>
      <c r="N1914">
        <v>-180.00943100000001</v>
      </c>
      <c r="O1914">
        <v>1.5835729999999999</v>
      </c>
      <c r="P1914">
        <v>-3.9782259999999998</v>
      </c>
      <c r="Q1914">
        <v>-180.01168799999999</v>
      </c>
      <c r="R1914">
        <v>1.583842</v>
      </c>
      <c r="S1914">
        <v>0.47322399999999998</v>
      </c>
      <c r="T1914">
        <v>2.6899999999999998E-4</v>
      </c>
    </row>
    <row r="1915" spans="1:20" x14ac:dyDescent="0.25">
      <c r="A1915">
        <v>1913</v>
      </c>
      <c r="B1915">
        <v>10</v>
      </c>
      <c r="C1915" t="s">
        <v>384</v>
      </c>
      <c r="D1915" t="s">
        <v>384</v>
      </c>
      <c r="E1915" t="s">
        <v>80</v>
      </c>
      <c r="F1915">
        <v>3.2966000000000002E-2</v>
      </c>
      <c r="G1915">
        <v>562.88800000000003</v>
      </c>
      <c r="H1915">
        <v>291.327</v>
      </c>
      <c r="I1915">
        <v>8.3217660000000002</v>
      </c>
      <c r="J1915">
        <v>0</v>
      </c>
      <c r="K1915">
        <v>7.9620389999999999</v>
      </c>
      <c r="L1915">
        <v>-0.26470700000000003</v>
      </c>
      <c r="M1915">
        <v>-3.9484460000000001</v>
      </c>
      <c r="N1915">
        <v>-179.07051300000001</v>
      </c>
      <c r="O1915">
        <v>1.5505500000000001</v>
      </c>
      <c r="P1915">
        <v>-3.9548899999999998</v>
      </c>
      <c r="Q1915">
        <v>-179.05661000000001</v>
      </c>
      <c r="R1915">
        <v>1.550168</v>
      </c>
      <c r="S1915">
        <v>1.532314</v>
      </c>
      <c r="T1915">
        <v>3.8200000000000002E-4</v>
      </c>
    </row>
    <row r="1916" spans="1:20" x14ac:dyDescent="0.25">
      <c r="A1916">
        <v>1914</v>
      </c>
      <c r="B1916">
        <v>10</v>
      </c>
      <c r="C1916" t="s">
        <v>384</v>
      </c>
      <c r="D1916" t="s">
        <v>384</v>
      </c>
      <c r="E1916" t="s">
        <v>80</v>
      </c>
      <c r="F1916">
        <v>1.7077999999999999E-2</v>
      </c>
      <c r="G1916">
        <v>576.05200000000002</v>
      </c>
      <c r="H1916">
        <v>310.51299999999998</v>
      </c>
      <c r="I1916">
        <v>6.430498</v>
      </c>
      <c r="J1916">
        <v>0</v>
      </c>
      <c r="K1916">
        <v>8.020778</v>
      </c>
      <c r="L1916">
        <v>-9.7312999999999997E-2</v>
      </c>
      <c r="M1916">
        <v>-3.8998409999999999</v>
      </c>
      <c r="N1916">
        <v>-178.356943</v>
      </c>
      <c r="O1916">
        <v>1.534003</v>
      </c>
      <c r="P1916">
        <v>-3.9248940000000001</v>
      </c>
      <c r="Q1916">
        <v>-178.33784499999999</v>
      </c>
      <c r="R1916">
        <v>1.535037</v>
      </c>
      <c r="S1916">
        <v>3.150245</v>
      </c>
      <c r="T1916">
        <v>1.034E-3</v>
      </c>
    </row>
    <row r="1917" spans="1:20" x14ac:dyDescent="0.25">
      <c r="A1917">
        <v>1915</v>
      </c>
      <c r="B1917">
        <v>10</v>
      </c>
      <c r="C1917" t="s">
        <v>384</v>
      </c>
      <c r="D1917" t="s">
        <v>384</v>
      </c>
      <c r="E1917" t="s">
        <v>80</v>
      </c>
      <c r="F1917">
        <v>1.9668000000000001E-2</v>
      </c>
      <c r="G1917">
        <v>692.83100000000002</v>
      </c>
      <c r="H1917">
        <v>411.29899999999998</v>
      </c>
      <c r="I1917">
        <v>6.8258609999999997</v>
      </c>
      <c r="J1917">
        <v>0</v>
      </c>
      <c r="K1917">
        <v>8.0820559999999997</v>
      </c>
      <c r="L1917">
        <v>-0.14987800000000001</v>
      </c>
      <c r="M1917">
        <v>-3.8915769999999998</v>
      </c>
      <c r="N1917">
        <v>-177.616265</v>
      </c>
      <c r="O1917">
        <v>1.5241690000000001</v>
      </c>
      <c r="P1917">
        <v>-3.888217</v>
      </c>
      <c r="Q1917">
        <v>-177.613663</v>
      </c>
      <c r="R1917">
        <v>1.52382</v>
      </c>
      <c r="S1917">
        <v>0.42499999999999999</v>
      </c>
      <c r="T1917">
        <v>3.4900000000000003E-4</v>
      </c>
    </row>
    <row r="1918" spans="1:20" x14ac:dyDescent="0.25">
      <c r="A1918">
        <v>1916</v>
      </c>
      <c r="B1918">
        <v>9</v>
      </c>
      <c r="C1918" t="s">
        <v>385</v>
      </c>
      <c r="D1918" t="s">
        <v>385</v>
      </c>
      <c r="E1918" t="s">
        <v>80</v>
      </c>
      <c r="F1918">
        <v>2.2586999999999999E-2</v>
      </c>
      <c r="G1918">
        <v>688.42600000000004</v>
      </c>
      <c r="H1918">
        <v>295.81599999999997</v>
      </c>
      <c r="I1918">
        <v>8.4702339999999996</v>
      </c>
      <c r="J1918">
        <v>0</v>
      </c>
      <c r="K1918">
        <v>8.1131919999999997</v>
      </c>
      <c r="L1918">
        <v>-0.112354</v>
      </c>
      <c r="M1918">
        <v>-3.823709</v>
      </c>
      <c r="N1918">
        <v>-176.651814</v>
      </c>
      <c r="O1918">
        <v>1.514146</v>
      </c>
      <c r="P1918">
        <v>-3.8319169999999998</v>
      </c>
      <c r="Q1918">
        <v>-176.64259300000001</v>
      </c>
      <c r="R1918">
        <v>1.514356</v>
      </c>
      <c r="S1918">
        <v>1.2345010000000001</v>
      </c>
      <c r="T1918">
        <v>2.1100000000000001E-4</v>
      </c>
    </row>
    <row r="1919" spans="1:20" x14ac:dyDescent="0.25">
      <c r="A1919">
        <v>1917</v>
      </c>
      <c r="B1919">
        <v>9</v>
      </c>
      <c r="C1919" t="s">
        <v>385</v>
      </c>
      <c r="D1919" t="s">
        <v>385</v>
      </c>
      <c r="E1919" t="s">
        <v>80</v>
      </c>
      <c r="F1919">
        <v>2.6251E-2</v>
      </c>
      <c r="G1919">
        <v>550.87800000000004</v>
      </c>
      <c r="H1919">
        <v>327.892</v>
      </c>
      <c r="I1919">
        <v>6.1301240000000004</v>
      </c>
      <c r="J1919">
        <v>0</v>
      </c>
      <c r="K1919">
        <v>8.0930420000000005</v>
      </c>
      <c r="L1919">
        <v>7.3400000000000007E-2</v>
      </c>
      <c r="M1919">
        <v>-3.7938200000000002</v>
      </c>
      <c r="N1919">
        <v>-175.900228</v>
      </c>
      <c r="O1919">
        <v>1.510553</v>
      </c>
      <c r="P1919">
        <v>-3.787598</v>
      </c>
      <c r="Q1919">
        <v>-175.91449</v>
      </c>
      <c r="R1919">
        <v>1.511566</v>
      </c>
      <c r="S1919">
        <v>1.55599</v>
      </c>
      <c r="T1919">
        <v>1.013E-3</v>
      </c>
    </row>
    <row r="1920" spans="1:20" x14ac:dyDescent="0.25">
      <c r="A1920">
        <v>1918</v>
      </c>
      <c r="B1920">
        <v>10</v>
      </c>
      <c r="C1920" t="s">
        <v>386</v>
      </c>
      <c r="D1920" t="s">
        <v>386</v>
      </c>
      <c r="E1920" t="s">
        <v>80</v>
      </c>
      <c r="F1920">
        <v>1.3844E-2</v>
      </c>
      <c r="G1920">
        <v>696.178</v>
      </c>
      <c r="H1920">
        <v>308.10700000000003</v>
      </c>
      <c r="I1920">
        <v>7.9006460000000001</v>
      </c>
      <c r="J1920">
        <v>0</v>
      </c>
      <c r="K1920">
        <v>8.0625040000000006</v>
      </c>
      <c r="L1920">
        <v>2.4018999999999999E-2</v>
      </c>
      <c r="M1920">
        <v>-3.7519819999999999</v>
      </c>
      <c r="N1920">
        <v>-175.18179900000001</v>
      </c>
      <c r="O1920">
        <v>1.516087</v>
      </c>
      <c r="P1920">
        <v>-3.7516129999999999</v>
      </c>
      <c r="Q1920">
        <v>-175.18864400000001</v>
      </c>
      <c r="R1920">
        <v>1.516429</v>
      </c>
      <c r="S1920">
        <v>0.68555299999999997</v>
      </c>
      <c r="T1920">
        <v>3.4299999999999999E-4</v>
      </c>
    </row>
    <row r="1921" spans="1:20" x14ac:dyDescent="0.25">
      <c r="A1921">
        <v>1919</v>
      </c>
      <c r="B1921">
        <v>10</v>
      </c>
      <c r="C1921" t="s">
        <v>386</v>
      </c>
      <c r="D1921" t="s">
        <v>386</v>
      </c>
      <c r="E1921" t="s">
        <v>80</v>
      </c>
      <c r="F1921">
        <v>2.4053000000000001E-2</v>
      </c>
      <c r="G1921">
        <v>665.62800000000004</v>
      </c>
      <c r="H1921">
        <v>309.65199999999999</v>
      </c>
      <c r="I1921">
        <v>9.9385709999999996</v>
      </c>
      <c r="J1921">
        <v>0</v>
      </c>
      <c r="K1921">
        <v>8.0429530000000007</v>
      </c>
      <c r="L1921">
        <v>1.4075000000000001E-2</v>
      </c>
      <c r="M1921">
        <v>-3.690814</v>
      </c>
      <c r="N1921">
        <v>-174.256439</v>
      </c>
      <c r="O1921">
        <v>1.525604</v>
      </c>
      <c r="P1921">
        <v>-3.7102409999999999</v>
      </c>
      <c r="Q1921">
        <v>-174.223602</v>
      </c>
      <c r="R1921">
        <v>1.52491</v>
      </c>
      <c r="S1921">
        <v>3.8153589999999999</v>
      </c>
      <c r="T1921">
        <v>6.9399999999999996E-4</v>
      </c>
    </row>
    <row r="1922" spans="1:20" x14ac:dyDescent="0.25">
      <c r="A1922">
        <v>1920</v>
      </c>
      <c r="B1922">
        <v>10</v>
      </c>
      <c r="C1922" t="s">
        <v>386</v>
      </c>
      <c r="D1922" t="s">
        <v>386</v>
      </c>
      <c r="E1922" t="s">
        <v>80</v>
      </c>
      <c r="F1922">
        <v>2.0461E-2</v>
      </c>
      <c r="G1922">
        <v>717.42600000000004</v>
      </c>
      <c r="H1922">
        <v>289.31400000000002</v>
      </c>
      <c r="I1922">
        <v>7.9965549999999999</v>
      </c>
      <c r="J1922">
        <v>0</v>
      </c>
      <c r="K1922">
        <v>8.0470740000000003</v>
      </c>
      <c r="L1922">
        <v>9.6928E-2</v>
      </c>
      <c r="M1922">
        <v>-3.6832310000000001</v>
      </c>
      <c r="N1922">
        <v>-173.49954700000001</v>
      </c>
      <c r="O1922">
        <v>1.5300739999999999</v>
      </c>
      <c r="P1922">
        <v>-3.6823350000000001</v>
      </c>
      <c r="Q1922">
        <v>-173.500168</v>
      </c>
      <c r="R1922">
        <v>1.5303040000000001</v>
      </c>
      <c r="S1922">
        <v>0.10899200000000001</v>
      </c>
      <c r="T1922">
        <v>2.3000000000000001E-4</v>
      </c>
    </row>
    <row r="1923" spans="1:20" x14ac:dyDescent="0.25">
      <c r="A1923">
        <v>1921</v>
      </c>
      <c r="B1923">
        <v>10</v>
      </c>
      <c r="C1923" t="s">
        <v>386</v>
      </c>
      <c r="D1923" t="s">
        <v>386</v>
      </c>
      <c r="E1923" t="s">
        <v>80</v>
      </c>
      <c r="F1923">
        <v>2.1448999999999999E-2</v>
      </c>
      <c r="G1923">
        <v>679.52300000000002</v>
      </c>
      <c r="H1923">
        <v>291.48700000000002</v>
      </c>
      <c r="I1923">
        <v>9.7937700000000003</v>
      </c>
      <c r="J1923">
        <v>0</v>
      </c>
      <c r="K1923">
        <v>8.0646789999999999</v>
      </c>
      <c r="L1923">
        <v>7.9481999999999997E-2</v>
      </c>
      <c r="M1923">
        <v>-3.6153879999999998</v>
      </c>
      <c r="N1923">
        <v>-172.55741599999999</v>
      </c>
      <c r="O1923">
        <v>1.534103</v>
      </c>
      <c r="P1923">
        <v>-3.648253</v>
      </c>
      <c r="Q1923">
        <v>-172.53393600000001</v>
      </c>
      <c r="R1923">
        <v>1.534802</v>
      </c>
      <c r="S1923">
        <v>4.039148</v>
      </c>
      <c r="T1923">
        <v>6.9800000000000005E-4</v>
      </c>
    </row>
    <row r="1924" spans="1:20" x14ac:dyDescent="0.25">
      <c r="A1924">
        <v>1922</v>
      </c>
      <c r="B1924">
        <v>10</v>
      </c>
      <c r="C1924" t="s">
        <v>386</v>
      </c>
      <c r="D1924" t="s">
        <v>386</v>
      </c>
      <c r="E1924" t="s">
        <v>80</v>
      </c>
      <c r="F1924">
        <v>4.7891000000000003E-2</v>
      </c>
      <c r="G1924">
        <v>588.57399999999996</v>
      </c>
      <c r="H1924">
        <v>231.78200000000001</v>
      </c>
      <c r="I1924">
        <v>8.0332509999999999</v>
      </c>
      <c r="J1924">
        <v>0</v>
      </c>
      <c r="K1924">
        <v>8.0738120000000002</v>
      </c>
      <c r="L1924">
        <v>-2.7983999999999998E-2</v>
      </c>
      <c r="M1924">
        <v>-3.630827</v>
      </c>
      <c r="N1924">
        <v>-171.80131499999999</v>
      </c>
      <c r="O1924">
        <v>1.536953</v>
      </c>
      <c r="P1924">
        <v>-3.624377</v>
      </c>
      <c r="Q1924">
        <v>-171.807999</v>
      </c>
      <c r="R1924">
        <v>1.5365500000000001</v>
      </c>
      <c r="S1924">
        <v>0.92891199999999996</v>
      </c>
      <c r="T1924">
        <v>4.0400000000000001E-4</v>
      </c>
    </row>
    <row r="1925" spans="1:20" x14ac:dyDescent="0.25">
      <c r="A1925">
        <v>1923</v>
      </c>
      <c r="B1925">
        <v>10</v>
      </c>
      <c r="C1925" t="s">
        <v>386</v>
      </c>
      <c r="D1925" t="s">
        <v>386</v>
      </c>
      <c r="E1925" t="s">
        <v>80</v>
      </c>
      <c r="F1925">
        <v>1.4845000000000001E-2</v>
      </c>
      <c r="G1925">
        <v>589.89200000000005</v>
      </c>
      <c r="H1925">
        <v>266.91300000000001</v>
      </c>
      <c r="I1925">
        <v>7.5051589999999999</v>
      </c>
      <c r="J1925">
        <v>0</v>
      </c>
      <c r="K1925">
        <v>8.0742069999999995</v>
      </c>
      <c r="L1925">
        <v>6.4405000000000004E-2</v>
      </c>
      <c r="M1925">
        <v>-3.6053700000000002</v>
      </c>
      <c r="N1925">
        <v>-171.07772499999999</v>
      </c>
      <c r="O1925">
        <v>1.5391170000000001</v>
      </c>
      <c r="P1925">
        <v>-3.601105</v>
      </c>
      <c r="Q1925">
        <v>-171.08169599999999</v>
      </c>
      <c r="R1925">
        <v>1.538624</v>
      </c>
      <c r="S1925">
        <v>0.58273600000000003</v>
      </c>
      <c r="T1925">
        <v>4.9299999999999995E-4</v>
      </c>
    </row>
    <row r="1926" spans="1:20" x14ac:dyDescent="0.25">
      <c r="A1926">
        <v>1924</v>
      </c>
      <c r="B1926">
        <v>9</v>
      </c>
      <c r="C1926" t="s">
        <v>387</v>
      </c>
      <c r="D1926" t="s">
        <v>387</v>
      </c>
      <c r="E1926" t="s">
        <v>80</v>
      </c>
      <c r="F1926">
        <v>1.49E-3</v>
      </c>
      <c r="G1926">
        <v>524.19500000000005</v>
      </c>
      <c r="H1926">
        <v>344.37099999999998</v>
      </c>
      <c r="I1926">
        <v>9.2127280000000003</v>
      </c>
      <c r="J1926">
        <v>0</v>
      </c>
      <c r="K1926">
        <v>8.0657920000000001</v>
      </c>
      <c r="L1926">
        <v>0.102668</v>
      </c>
      <c r="M1926">
        <v>-3.5822129999999999</v>
      </c>
      <c r="N1926">
        <v>-170.10819100000001</v>
      </c>
      <c r="O1926">
        <v>1.5444199999999999</v>
      </c>
      <c r="P1926">
        <v>-3.5768939999999998</v>
      </c>
      <c r="Q1926">
        <v>-170.113617</v>
      </c>
      <c r="R1926">
        <v>1.5443579999999999</v>
      </c>
      <c r="S1926">
        <v>0.75983199999999995</v>
      </c>
      <c r="T1926">
        <v>6.0999999999999999E-5</v>
      </c>
    </row>
    <row r="1927" spans="1:20" x14ac:dyDescent="0.25">
      <c r="A1927">
        <v>1925</v>
      </c>
      <c r="B1927">
        <v>9</v>
      </c>
      <c r="C1927" t="s">
        <v>387</v>
      </c>
      <c r="D1927" t="s">
        <v>387</v>
      </c>
      <c r="E1927" t="s">
        <v>80</v>
      </c>
      <c r="F1927">
        <v>2.281E-2</v>
      </c>
      <c r="G1927">
        <v>523.399</v>
      </c>
      <c r="H1927">
        <v>248.44</v>
      </c>
      <c r="I1927">
        <v>6.9373990000000001</v>
      </c>
      <c r="J1927">
        <v>0</v>
      </c>
      <c r="K1927">
        <v>8.0618759999999998</v>
      </c>
      <c r="L1927">
        <v>-5.7429999999999998E-3</v>
      </c>
      <c r="M1927">
        <v>-3.5639280000000002</v>
      </c>
      <c r="N1927">
        <v>-169.388992</v>
      </c>
      <c r="O1927">
        <v>1.546845</v>
      </c>
      <c r="P1927">
        <v>-3.5624929999999999</v>
      </c>
      <c r="Q1927">
        <v>-169.38806199999999</v>
      </c>
      <c r="R1927">
        <v>1.548211</v>
      </c>
      <c r="S1927">
        <v>0.17105799999999999</v>
      </c>
      <c r="T1927">
        <v>1.366E-3</v>
      </c>
    </row>
    <row r="1928" spans="1:20" x14ac:dyDescent="0.25">
      <c r="A1928">
        <v>1926</v>
      </c>
      <c r="B1928">
        <v>9</v>
      </c>
      <c r="C1928" t="s">
        <v>387</v>
      </c>
      <c r="D1928" t="s">
        <v>387</v>
      </c>
      <c r="E1928" t="s">
        <v>80</v>
      </c>
      <c r="F1928">
        <v>1.2525E-2</v>
      </c>
      <c r="G1928">
        <v>700.54600000000005</v>
      </c>
      <c r="H1928">
        <v>326.25099999999998</v>
      </c>
      <c r="I1928">
        <v>6.8131370000000002</v>
      </c>
      <c r="J1928">
        <v>0</v>
      </c>
      <c r="K1928">
        <v>8.0601540000000007</v>
      </c>
      <c r="L1928">
        <v>8.1583000000000003E-2</v>
      </c>
      <c r="M1928">
        <v>-3.5496819999999998</v>
      </c>
      <c r="N1928">
        <v>-168.66393600000001</v>
      </c>
      <c r="O1928">
        <v>1.551817</v>
      </c>
      <c r="P1928">
        <v>-3.549668</v>
      </c>
      <c r="Q1928">
        <v>-168.662735</v>
      </c>
      <c r="R1928">
        <v>1.5520400000000001</v>
      </c>
      <c r="S1928">
        <v>0.120119</v>
      </c>
      <c r="T1928">
        <v>2.22E-4</v>
      </c>
    </row>
    <row r="1929" spans="1:20" x14ac:dyDescent="0.25">
      <c r="A1929">
        <v>1927</v>
      </c>
      <c r="B1929">
        <v>8</v>
      </c>
      <c r="C1929" t="s">
        <v>388</v>
      </c>
      <c r="D1929" t="s">
        <v>388</v>
      </c>
      <c r="E1929" t="s">
        <v>80</v>
      </c>
      <c r="F1929">
        <v>5.4561999999999999E-2</v>
      </c>
      <c r="G1929">
        <v>904.97400000000005</v>
      </c>
      <c r="H1929">
        <v>362.04399999999998</v>
      </c>
      <c r="I1929">
        <v>7.2432400000000001</v>
      </c>
      <c r="J1929">
        <v>0</v>
      </c>
      <c r="K1929">
        <v>8.062792</v>
      </c>
      <c r="L1929">
        <v>6.9577E-2</v>
      </c>
      <c r="M1929">
        <v>-3.4997280000000002</v>
      </c>
      <c r="N1929">
        <v>-167.71947299999999</v>
      </c>
      <c r="O1929">
        <v>1.5525100000000001</v>
      </c>
      <c r="P1929">
        <v>-3.5348090000000001</v>
      </c>
      <c r="Q1929">
        <v>-167.69544999999999</v>
      </c>
      <c r="R1929">
        <v>1.5550600000000001</v>
      </c>
      <c r="S1929">
        <v>4.2517610000000001</v>
      </c>
      <c r="T1929">
        <v>2.5509999999999999E-3</v>
      </c>
    </row>
    <row r="1930" spans="1:20" x14ac:dyDescent="0.25">
      <c r="A1930">
        <v>1928</v>
      </c>
      <c r="B1930">
        <v>8</v>
      </c>
      <c r="C1930" t="s">
        <v>388</v>
      </c>
      <c r="D1930" t="s">
        <v>388</v>
      </c>
      <c r="E1930" t="s">
        <v>80</v>
      </c>
      <c r="F1930">
        <v>4.1116E-2</v>
      </c>
      <c r="G1930">
        <v>1073.6669999999999</v>
      </c>
      <c r="H1930">
        <v>819.92</v>
      </c>
      <c r="I1930">
        <v>6.71828</v>
      </c>
      <c r="J1930">
        <v>0</v>
      </c>
      <c r="K1930">
        <v>8.0655459999999994</v>
      </c>
      <c r="L1930">
        <v>-3.5235000000000002E-2</v>
      </c>
      <c r="M1930">
        <v>-3.5529289999999998</v>
      </c>
      <c r="N1930">
        <v>-166.94359900000001</v>
      </c>
      <c r="O1930">
        <v>1.5568740000000001</v>
      </c>
      <c r="P1930">
        <v>-3.5248750000000002</v>
      </c>
      <c r="Q1930">
        <v>-166.969742</v>
      </c>
      <c r="R1930">
        <v>1.5560560000000001</v>
      </c>
      <c r="S1930">
        <v>3.8346939999999998</v>
      </c>
      <c r="T1930">
        <v>8.1800000000000004E-4</v>
      </c>
    </row>
    <row r="1931" spans="1:20" x14ac:dyDescent="0.25">
      <c r="A1931">
        <v>1929</v>
      </c>
      <c r="B1931">
        <v>8</v>
      </c>
      <c r="C1931" t="s">
        <v>388</v>
      </c>
      <c r="D1931" t="s">
        <v>388</v>
      </c>
      <c r="E1931" t="s">
        <v>80</v>
      </c>
      <c r="F1931">
        <v>3.5422000000000002E-2</v>
      </c>
      <c r="G1931">
        <v>2032.1559999999999</v>
      </c>
      <c r="H1931">
        <v>654.351</v>
      </c>
      <c r="I1931">
        <v>6.0589279999999999</v>
      </c>
      <c r="J1931">
        <v>0</v>
      </c>
      <c r="K1931">
        <v>8.0666340000000005</v>
      </c>
      <c r="L1931">
        <v>5.9180999999999997E-2</v>
      </c>
      <c r="M1931">
        <v>-3.5229439999999999</v>
      </c>
      <c r="N1931">
        <v>-166.20404099999999</v>
      </c>
      <c r="O1931">
        <v>1.5560480000000001</v>
      </c>
      <c r="P1931">
        <v>-3.5152350000000001</v>
      </c>
      <c r="Q1931">
        <v>-166.24382</v>
      </c>
      <c r="R1931">
        <v>1.5575889999999999</v>
      </c>
      <c r="S1931">
        <v>4.0519660000000002</v>
      </c>
      <c r="T1931">
        <v>1.5399999999999999E-3</v>
      </c>
    </row>
    <row r="1932" spans="1:20" x14ac:dyDescent="0.25">
      <c r="A1932">
        <v>1930</v>
      </c>
      <c r="B1932">
        <v>6</v>
      </c>
      <c r="C1932" t="s">
        <v>389</v>
      </c>
      <c r="D1932" t="s">
        <v>389</v>
      </c>
      <c r="E1932" t="s">
        <v>80</v>
      </c>
      <c r="F1932">
        <v>1.2364999999999999E-2</v>
      </c>
      <c r="G1932">
        <v>371.11</v>
      </c>
      <c r="H1932">
        <v>238.566</v>
      </c>
      <c r="I1932">
        <v>5.8249420000000001</v>
      </c>
      <c r="J1932">
        <v>0</v>
      </c>
      <c r="K1932">
        <v>8.0657990000000002</v>
      </c>
      <c r="L1932">
        <v>6.9338999999999998E-2</v>
      </c>
      <c r="M1932">
        <v>-3.471117</v>
      </c>
      <c r="N1932">
        <v>-165.303755</v>
      </c>
      <c r="O1932">
        <v>1.558991</v>
      </c>
      <c r="P1932">
        <v>-3.504416</v>
      </c>
      <c r="Q1932">
        <v>-165.275848</v>
      </c>
      <c r="R1932">
        <v>1.5594710000000001</v>
      </c>
      <c r="S1932">
        <v>4.3446490000000004</v>
      </c>
      <c r="T1932">
        <v>4.8099999999999998E-4</v>
      </c>
    </row>
    <row r="1933" spans="1:20" x14ac:dyDescent="0.25">
      <c r="A1933">
        <v>1931</v>
      </c>
      <c r="B1933">
        <v>6</v>
      </c>
      <c r="C1933" t="s">
        <v>389</v>
      </c>
      <c r="D1933" t="s">
        <v>389</v>
      </c>
      <c r="E1933" t="s">
        <v>80</v>
      </c>
      <c r="F1933">
        <v>3.9350000000000001E-3</v>
      </c>
      <c r="G1933">
        <v>452.53500000000003</v>
      </c>
      <c r="H1933">
        <v>303.59100000000001</v>
      </c>
      <c r="I1933">
        <v>4.4778979999999997</v>
      </c>
      <c r="J1933">
        <v>0</v>
      </c>
      <c r="K1933">
        <v>8.0649189999999997</v>
      </c>
      <c r="L1933">
        <v>-3.2395E-2</v>
      </c>
      <c r="M1933">
        <v>-3.476226</v>
      </c>
      <c r="N1933">
        <v>-164.533278</v>
      </c>
      <c r="O1933">
        <v>1.5591600000000001</v>
      </c>
      <c r="P1933">
        <v>-3.498024</v>
      </c>
      <c r="Q1933">
        <v>-164.550049</v>
      </c>
      <c r="R1933">
        <v>1.5606450000000001</v>
      </c>
      <c r="S1933">
        <v>2.7503359999999999</v>
      </c>
      <c r="T1933">
        <v>1.485E-3</v>
      </c>
    </row>
    <row r="1934" spans="1:20" x14ac:dyDescent="0.25">
      <c r="A1934">
        <v>1932</v>
      </c>
      <c r="B1934">
        <v>6</v>
      </c>
      <c r="C1934" t="s">
        <v>389</v>
      </c>
      <c r="D1934" t="s">
        <v>389</v>
      </c>
      <c r="E1934" t="s">
        <v>80</v>
      </c>
      <c r="F1934">
        <v>7.6179999999999998E-3</v>
      </c>
      <c r="G1934">
        <v>650.98599999999999</v>
      </c>
      <c r="H1934">
        <v>468.584</v>
      </c>
      <c r="I1934">
        <v>4.4859600000000004</v>
      </c>
      <c r="J1934">
        <v>0</v>
      </c>
      <c r="K1934">
        <v>8.0639590000000005</v>
      </c>
      <c r="L1934">
        <v>6.2017999999999997E-2</v>
      </c>
      <c r="M1934">
        <v>-3.4971009999999998</v>
      </c>
      <c r="N1934">
        <v>-163.82713699999999</v>
      </c>
      <c r="O1934">
        <v>1.5627040000000001</v>
      </c>
      <c r="P1934">
        <v>-3.4920689999999999</v>
      </c>
      <c r="Q1934">
        <v>-163.82427999999999</v>
      </c>
      <c r="R1934">
        <v>1.5624469999999999</v>
      </c>
      <c r="S1934">
        <v>0.57861799999999997</v>
      </c>
      <c r="T1934">
        <v>2.5700000000000001E-4</v>
      </c>
    </row>
    <row r="1935" spans="1:20" x14ac:dyDescent="0.25">
      <c r="A1935">
        <v>1933</v>
      </c>
      <c r="B1935">
        <v>6</v>
      </c>
      <c r="C1935" t="s">
        <v>389</v>
      </c>
      <c r="D1935" t="s">
        <v>389</v>
      </c>
      <c r="E1935" t="s">
        <v>80</v>
      </c>
      <c r="F1935">
        <v>2.4736999999999999E-2</v>
      </c>
      <c r="G1935">
        <v>430.334</v>
      </c>
      <c r="H1935">
        <v>347.42599999999999</v>
      </c>
      <c r="I1935">
        <v>6.1572779999999998</v>
      </c>
      <c r="J1935">
        <v>0</v>
      </c>
      <c r="K1935">
        <v>8.063993</v>
      </c>
      <c r="L1935">
        <v>5.7417000000000003E-2</v>
      </c>
      <c r="M1935">
        <v>-3.5553979999999998</v>
      </c>
      <c r="N1935">
        <v>-162.799846</v>
      </c>
      <c r="O1935">
        <v>1.5655730000000001</v>
      </c>
      <c r="P1935">
        <v>-3.4851369999999999</v>
      </c>
      <c r="Q1935">
        <v>-162.85665900000001</v>
      </c>
      <c r="R1935">
        <v>1.563634</v>
      </c>
      <c r="S1935">
        <v>9.0356640000000006</v>
      </c>
      <c r="T1935">
        <v>1.939E-3</v>
      </c>
    </row>
    <row r="1936" spans="1:20" x14ac:dyDescent="0.25">
      <c r="A1936">
        <v>1934</v>
      </c>
      <c r="B1936">
        <v>6</v>
      </c>
      <c r="C1936" t="s">
        <v>389</v>
      </c>
      <c r="D1936" t="s">
        <v>389</v>
      </c>
      <c r="E1936" t="s">
        <v>80</v>
      </c>
      <c r="F1936">
        <v>1.6795999999999998E-2</v>
      </c>
      <c r="G1936">
        <v>366.99599999999998</v>
      </c>
      <c r="H1936">
        <v>270.983</v>
      </c>
      <c r="I1936">
        <v>4.2097439999999997</v>
      </c>
      <c r="J1936">
        <v>0</v>
      </c>
      <c r="K1936">
        <v>8.0645710000000008</v>
      </c>
      <c r="L1936">
        <v>-4.3846999999999997E-2</v>
      </c>
      <c r="M1936">
        <v>-3.4912109999999998</v>
      </c>
      <c r="N1936">
        <v>-162.11277899999999</v>
      </c>
      <c r="O1936">
        <v>1.563061</v>
      </c>
      <c r="P1936">
        <v>-3.4805100000000002</v>
      </c>
      <c r="Q1936">
        <v>-162.13085899999999</v>
      </c>
      <c r="R1936">
        <v>1.5637239999999999</v>
      </c>
      <c r="S1936">
        <v>2.1010019999999998</v>
      </c>
      <c r="T1936">
        <v>6.6299999999999996E-4</v>
      </c>
    </row>
    <row r="1937" spans="1:20" x14ac:dyDescent="0.25">
      <c r="A1937">
        <v>1935</v>
      </c>
      <c r="B1937">
        <v>5</v>
      </c>
      <c r="C1937" t="s">
        <v>390</v>
      </c>
      <c r="D1937" t="s">
        <v>390</v>
      </c>
      <c r="E1937" t="s">
        <v>80</v>
      </c>
      <c r="F1937">
        <v>2.1267999999999999E-2</v>
      </c>
      <c r="G1937">
        <v>311.69299999999998</v>
      </c>
      <c r="H1937">
        <v>230.453</v>
      </c>
      <c r="I1937">
        <v>5.1984339999999998</v>
      </c>
      <c r="J1937">
        <v>0</v>
      </c>
      <c r="K1937">
        <v>8.0651039999999998</v>
      </c>
      <c r="L1937">
        <v>-4.607E-2</v>
      </c>
      <c r="M1937">
        <v>-3.479069</v>
      </c>
      <c r="N1937">
        <v>-161.157115</v>
      </c>
      <c r="O1937">
        <v>1.5641</v>
      </c>
      <c r="P1937">
        <v>-3.4744959999999998</v>
      </c>
      <c r="Q1937">
        <v>-161.163116</v>
      </c>
      <c r="R1937">
        <v>1.5642419999999999</v>
      </c>
      <c r="S1937">
        <v>0.75451199999999996</v>
      </c>
      <c r="T1937">
        <v>1.4200000000000001E-4</v>
      </c>
    </row>
    <row r="1938" spans="1:20" x14ac:dyDescent="0.25">
      <c r="A1938">
        <v>1936</v>
      </c>
      <c r="B1938">
        <v>5</v>
      </c>
      <c r="C1938" t="s">
        <v>390</v>
      </c>
      <c r="D1938" t="s">
        <v>390</v>
      </c>
      <c r="E1938" t="s">
        <v>80</v>
      </c>
      <c r="F1938">
        <v>5.0245999999999999E-2</v>
      </c>
      <c r="G1938">
        <v>624.22400000000005</v>
      </c>
      <c r="H1938">
        <v>333.54500000000002</v>
      </c>
      <c r="I1938">
        <v>4.1161640000000004</v>
      </c>
      <c r="J1938">
        <v>0</v>
      </c>
      <c r="K1938">
        <v>8.0650700000000004</v>
      </c>
      <c r="L1938">
        <v>5.6675000000000003E-2</v>
      </c>
      <c r="M1938">
        <v>-3.4265569999999999</v>
      </c>
      <c r="N1938">
        <v>-160.440932</v>
      </c>
      <c r="O1938">
        <v>1.5615699999999999</v>
      </c>
      <c r="P1938">
        <v>-3.4704259999999998</v>
      </c>
      <c r="Q1938">
        <v>-160.437241</v>
      </c>
      <c r="R1938">
        <v>1.5653349999999999</v>
      </c>
      <c r="S1938">
        <v>4.4024510000000001</v>
      </c>
      <c r="T1938">
        <v>3.7650000000000001E-3</v>
      </c>
    </row>
    <row r="1939" spans="1:20" x14ac:dyDescent="0.25">
      <c r="A1939">
        <v>1937</v>
      </c>
      <c r="B1939">
        <v>6</v>
      </c>
      <c r="C1939" t="s">
        <v>517</v>
      </c>
      <c r="D1939" t="s">
        <v>517</v>
      </c>
      <c r="E1939" t="s">
        <v>80</v>
      </c>
      <c r="F1939">
        <v>3.4540000000000001E-2</v>
      </c>
      <c r="G1939">
        <v>392.17599999999999</v>
      </c>
      <c r="H1939">
        <v>397.91300000000001</v>
      </c>
      <c r="I1939">
        <v>4.9199479999999998</v>
      </c>
      <c r="J1939">
        <v>0</v>
      </c>
      <c r="K1939">
        <v>8.0650060000000003</v>
      </c>
      <c r="L1939">
        <v>-4.3180000000000003E-2</v>
      </c>
      <c r="M1939">
        <v>-3.462148</v>
      </c>
      <c r="N1939">
        <v>-159.716576</v>
      </c>
      <c r="O1939">
        <v>1.565323</v>
      </c>
      <c r="P1939">
        <v>-3.467123</v>
      </c>
      <c r="Q1939">
        <v>-159.71139500000001</v>
      </c>
      <c r="R1939">
        <v>1.565456</v>
      </c>
      <c r="S1939">
        <v>0.71828099999999995</v>
      </c>
      <c r="T1939">
        <v>1.3300000000000001E-4</v>
      </c>
    </row>
    <row r="1940" spans="1:20" x14ac:dyDescent="0.25">
      <c r="A1940">
        <v>1938</v>
      </c>
      <c r="B1940">
        <v>5</v>
      </c>
      <c r="C1940" t="s">
        <v>391</v>
      </c>
      <c r="D1940" t="s">
        <v>391</v>
      </c>
      <c r="E1940" t="s">
        <v>80</v>
      </c>
      <c r="F1940">
        <v>1.2658000000000001E-2</v>
      </c>
      <c r="G1940">
        <v>619.62900000000002</v>
      </c>
      <c r="H1940">
        <v>421.52</v>
      </c>
      <c r="I1940">
        <v>4.8323970000000003</v>
      </c>
      <c r="J1940">
        <v>0</v>
      </c>
      <c r="K1940">
        <v>8.0647210000000005</v>
      </c>
      <c r="L1940">
        <v>-4.5522E-2</v>
      </c>
      <c r="M1940">
        <v>-3.4561000000000002</v>
      </c>
      <c r="N1940">
        <v>-158.73808299999999</v>
      </c>
      <c r="O1940">
        <v>1.565666</v>
      </c>
      <c r="P1940">
        <v>-3.462917</v>
      </c>
      <c r="Q1940">
        <v>-158.74366800000001</v>
      </c>
      <c r="R1940">
        <v>1.5660609999999999</v>
      </c>
      <c r="S1940">
        <v>0.88127999999999995</v>
      </c>
      <c r="T1940">
        <v>3.9500000000000001E-4</v>
      </c>
    </row>
    <row r="1941" spans="1:20" x14ac:dyDescent="0.25">
      <c r="A1941">
        <v>1939</v>
      </c>
      <c r="B1941">
        <v>5</v>
      </c>
      <c r="C1941" t="s">
        <v>391</v>
      </c>
      <c r="D1941" t="s">
        <v>391</v>
      </c>
      <c r="E1941" t="s">
        <v>80</v>
      </c>
      <c r="F1941">
        <v>6.2119000000000001E-2</v>
      </c>
      <c r="G1941">
        <v>605.89400000000001</v>
      </c>
      <c r="H1941">
        <v>484.03199999999998</v>
      </c>
      <c r="I1941">
        <v>4.3582390000000002</v>
      </c>
      <c r="J1941">
        <v>0</v>
      </c>
      <c r="K1941">
        <v>8.0645769999999999</v>
      </c>
      <c r="L1941">
        <v>5.2005999999999997E-2</v>
      </c>
      <c r="M1941">
        <v>-3.4478719999999998</v>
      </c>
      <c r="N1941">
        <v>-158.03728100000001</v>
      </c>
      <c r="O1941">
        <v>1.5678129999999999</v>
      </c>
      <c r="P1941">
        <v>-3.4598</v>
      </c>
      <c r="Q1941">
        <v>-158.01786799999999</v>
      </c>
      <c r="R1941">
        <v>1.5668500000000001</v>
      </c>
      <c r="S1941">
        <v>2.278473</v>
      </c>
      <c r="T1941">
        <v>9.6299999999999999E-4</v>
      </c>
    </row>
    <row r="1942" spans="1:20" x14ac:dyDescent="0.25">
      <c r="A1942">
        <v>1940</v>
      </c>
      <c r="B1942">
        <v>5</v>
      </c>
      <c r="C1942" t="s">
        <v>392</v>
      </c>
      <c r="D1942" t="s">
        <v>392</v>
      </c>
      <c r="E1942" t="s">
        <v>80</v>
      </c>
      <c r="F1942">
        <v>3.8364000000000002E-2</v>
      </c>
      <c r="G1942">
        <v>346.58600000000001</v>
      </c>
      <c r="H1942">
        <v>277.09199999999998</v>
      </c>
      <c r="I1942">
        <v>4.3861509999999999</v>
      </c>
      <c r="J1942">
        <v>0</v>
      </c>
      <c r="K1942">
        <v>8.064648</v>
      </c>
      <c r="L1942">
        <v>5.1163E-2</v>
      </c>
      <c r="M1942">
        <v>-3.4439899999999999</v>
      </c>
      <c r="N1942">
        <v>-157.04906</v>
      </c>
      <c r="O1942">
        <v>1.5679050000000001</v>
      </c>
      <c r="P1942">
        <v>-3.4560309999999999</v>
      </c>
      <c r="Q1942">
        <v>-157.05014</v>
      </c>
      <c r="R1942">
        <v>1.5671029999999999</v>
      </c>
      <c r="S1942">
        <v>1.208901</v>
      </c>
      <c r="T1942">
        <v>8.0199999999999998E-4</v>
      </c>
    </row>
    <row r="1943" spans="1:20" x14ac:dyDescent="0.25">
      <c r="A1943">
        <v>1941</v>
      </c>
      <c r="B1943">
        <v>5</v>
      </c>
      <c r="C1943" t="s">
        <v>392</v>
      </c>
      <c r="D1943" t="s">
        <v>392</v>
      </c>
      <c r="E1943" t="s">
        <v>80</v>
      </c>
      <c r="F1943">
        <v>1.3239000000000001E-2</v>
      </c>
      <c r="G1943">
        <v>526.15200000000004</v>
      </c>
      <c r="H1943">
        <v>336.29899999999998</v>
      </c>
      <c r="I1943">
        <v>3.993347</v>
      </c>
      <c r="J1943">
        <v>0</v>
      </c>
      <c r="K1943">
        <v>8.0647730000000006</v>
      </c>
      <c r="L1943">
        <v>-4.8292000000000002E-2</v>
      </c>
      <c r="M1943">
        <v>-3.4619949999999999</v>
      </c>
      <c r="N1943">
        <v>-156.318758</v>
      </c>
      <c r="O1943">
        <v>1.568433</v>
      </c>
      <c r="P1943">
        <v>-3.4534470000000002</v>
      </c>
      <c r="Q1943">
        <v>-156.32432600000001</v>
      </c>
      <c r="R1943">
        <v>1.566727</v>
      </c>
      <c r="S1943">
        <v>1.020154</v>
      </c>
      <c r="T1943">
        <v>1.7060000000000001E-3</v>
      </c>
    </row>
    <row r="1944" spans="1:20" x14ac:dyDescent="0.25">
      <c r="A1944">
        <v>1942</v>
      </c>
      <c r="B1944">
        <v>5</v>
      </c>
      <c r="C1944" t="s">
        <v>392</v>
      </c>
      <c r="D1944" t="s">
        <v>392</v>
      </c>
      <c r="E1944" t="s">
        <v>80</v>
      </c>
      <c r="F1944">
        <v>2.6855E-2</v>
      </c>
      <c r="G1944">
        <v>358.23399999999998</v>
      </c>
      <c r="H1944">
        <v>319.02699999999999</v>
      </c>
      <c r="I1944">
        <v>3.6878669999999998</v>
      </c>
      <c r="J1944">
        <v>0</v>
      </c>
      <c r="K1944">
        <v>8.0648169999999997</v>
      </c>
      <c r="L1944">
        <v>5.2184000000000001E-2</v>
      </c>
      <c r="M1944">
        <v>-3.4305370000000002</v>
      </c>
      <c r="N1944">
        <v>-155.60992899999999</v>
      </c>
      <c r="O1944">
        <v>1.560163</v>
      </c>
      <c r="P1944">
        <v>-3.4507140000000001</v>
      </c>
      <c r="Q1944">
        <v>-155.59852599999999</v>
      </c>
      <c r="R1944">
        <v>1.5674090000000001</v>
      </c>
      <c r="S1944">
        <v>2.3176130000000001</v>
      </c>
      <c r="T1944">
        <v>7.247E-3</v>
      </c>
    </row>
    <row r="1945" spans="1:20" x14ac:dyDescent="0.25">
      <c r="A1945">
        <v>1943</v>
      </c>
      <c r="B1945">
        <v>5</v>
      </c>
      <c r="C1945" t="s">
        <v>392</v>
      </c>
      <c r="D1945" t="s">
        <v>392</v>
      </c>
      <c r="E1945" t="s">
        <v>80</v>
      </c>
      <c r="F1945">
        <v>9.7529999999999995E-3</v>
      </c>
      <c r="G1945">
        <v>579.72400000000005</v>
      </c>
      <c r="H1945">
        <v>357.18099999999998</v>
      </c>
      <c r="I1945">
        <v>4.6163819999999998</v>
      </c>
      <c r="J1945">
        <v>0</v>
      </c>
      <c r="K1945">
        <v>8.0648149999999994</v>
      </c>
      <c r="L1945">
        <v>5.1868999999999998E-2</v>
      </c>
      <c r="M1945">
        <v>-3.4537680000000002</v>
      </c>
      <c r="N1945">
        <v>-154.61838900000001</v>
      </c>
      <c r="O1945">
        <v>1.5659449999999999</v>
      </c>
      <c r="P1945">
        <v>-3.4475910000000001</v>
      </c>
      <c r="Q1945">
        <v>-154.630798</v>
      </c>
      <c r="R1945">
        <v>1.5677289999999999</v>
      </c>
      <c r="S1945">
        <v>1.386204</v>
      </c>
      <c r="T1945">
        <v>1.784E-3</v>
      </c>
    </row>
    <row r="1946" spans="1:20" x14ac:dyDescent="0.25">
      <c r="A1946">
        <v>1944</v>
      </c>
      <c r="B1946">
        <v>5</v>
      </c>
      <c r="C1946" t="s">
        <v>392</v>
      </c>
      <c r="D1946" t="s">
        <v>392</v>
      </c>
      <c r="E1946" t="s">
        <v>80</v>
      </c>
      <c r="F1946">
        <v>1.2104E-2</v>
      </c>
      <c r="G1946">
        <v>337.06099999999998</v>
      </c>
      <c r="H1946">
        <v>230.797</v>
      </c>
      <c r="I1946">
        <v>3.6349040000000001</v>
      </c>
      <c r="J1946">
        <v>0</v>
      </c>
      <c r="K1946">
        <v>8.0647970000000004</v>
      </c>
      <c r="L1946">
        <v>-4.8059999999999999E-2</v>
      </c>
      <c r="M1946">
        <v>-3.4467120000000002</v>
      </c>
      <c r="N1946">
        <v>-153.90199999999999</v>
      </c>
      <c r="O1946">
        <v>1.566997</v>
      </c>
      <c r="P1946">
        <v>-3.445506</v>
      </c>
      <c r="Q1946">
        <v>-153.904999</v>
      </c>
      <c r="R1946">
        <v>1.5673919999999999</v>
      </c>
      <c r="S1946">
        <v>0.32318999999999998</v>
      </c>
      <c r="T1946">
        <v>3.9500000000000001E-4</v>
      </c>
    </row>
    <row r="1947" spans="1:20" x14ac:dyDescent="0.25">
      <c r="A1947">
        <v>1945</v>
      </c>
      <c r="B1947">
        <v>5</v>
      </c>
      <c r="C1947" t="s">
        <v>392</v>
      </c>
      <c r="D1947" t="s">
        <v>392</v>
      </c>
      <c r="E1947" t="s">
        <v>80</v>
      </c>
      <c r="F1947">
        <v>2.0948000000000001E-2</v>
      </c>
      <c r="G1947">
        <v>310.30900000000003</v>
      </c>
      <c r="H1947">
        <v>236.202</v>
      </c>
      <c r="I1947">
        <v>4.4478229999999996</v>
      </c>
      <c r="J1947">
        <v>0</v>
      </c>
      <c r="K1947">
        <v>8.0647409999999997</v>
      </c>
      <c r="L1947">
        <v>-4.8418000000000003E-2</v>
      </c>
      <c r="M1947">
        <v>-3.4173040000000001</v>
      </c>
      <c r="N1947">
        <v>-152.96352999999999</v>
      </c>
      <c r="O1947">
        <v>1.5710710000000001</v>
      </c>
      <c r="P1947">
        <v>-3.4426130000000001</v>
      </c>
      <c r="Q1947">
        <v>-152.93725599999999</v>
      </c>
      <c r="R1947">
        <v>1.5675330000000001</v>
      </c>
      <c r="S1947">
        <v>3.6480860000000002</v>
      </c>
      <c r="T1947">
        <v>3.5379999999999999E-3</v>
      </c>
    </row>
    <row r="1948" spans="1:20" x14ac:dyDescent="0.25">
      <c r="A1948">
        <v>1946</v>
      </c>
      <c r="B1948">
        <v>4</v>
      </c>
      <c r="C1948" t="s">
        <v>393</v>
      </c>
      <c r="D1948" t="s">
        <v>393</v>
      </c>
      <c r="E1948" t="s">
        <v>80</v>
      </c>
      <c r="F1948">
        <v>3.3170999999999999E-2</v>
      </c>
      <c r="G1948">
        <v>355.36099999999999</v>
      </c>
      <c r="H1948">
        <v>452.47199999999998</v>
      </c>
      <c r="I1948">
        <v>3.477417</v>
      </c>
      <c r="J1948">
        <v>0</v>
      </c>
      <c r="K1948">
        <v>8.0647219999999997</v>
      </c>
      <c r="L1948">
        <v>4.9374000000000001E-2</v>
      </c>
      <c r="M1948">
        <v>-3.427314</v>
      </c>
      <c r="N1948">
        <v>-152.21288300000001</v>
      </c>
      <c r="O1948">
        <v>1.566265</v>
      </c>
      <c r="P1948">
        <v>-3.4403429999999999</v>
      </c>
      <c r="Q1948">
        <v>-152.211456</v>
      </c>
      <c r="R1948">
        <v>1.568103</v>
      </c>
      <c r="S1948">
        <v>1.3106880000000001</v>
      </c>
      <c r="T1948">
        <v>1.838E-3</v>
      </c>
    </row>
    <row r="1949" spans="1:20" x14ac:dyDescent="0.25">
      <c r="A1949">
        <v>1947</v>
      </c>
      <c r="B1949">
        <v>4</v>
      </c>
      <c r="C1949" t="s">
        <v>393</v>
      </c>
      <c r="D1949" t="s">
        <v>393</v>
      </c>
      <c r="E1949" t="s">
        <v>80</v>
      </c>
      <c r="F1949">
        <v>1.0411E-2</v>
      </c>
      <c r="G1949">
        <v>296.18900000000002</v>
      </c>
      <c r="H1949">
        <v>252.26400000000001</v>
      </c>
      <c r="I1949">
        <v>2.648933</v>
      </c>
      <c r="J1949">
        <v>0</v>
      </c>
      <c r="K1949">
        <v>8.0647660000000005</v>
      </c>
      <c r="L1949">
        <v>-4.8198999999999999E-2</v>
      </c>
      <c r="M1949">
        <v>-3.4016359999999999</v>
      </c>
      <c r="N1949">
        <v>-151.52257800000001</v>
      </c>
      <c r="O1949">
        <v>1.5677840000000001</v>
      </c>
      <c r="P1949">
        <v>-3.4383979999999998</v>
      </c>
      <c r="Q1949">
        <v>-151.485657</v>
      </c>
      <c r="R1949">
        <v>1.567644</v>
      </c>
      <c r="S1949">
        <v>5.2102110000000001</v>
      </c>
      <c r="T1949">
        <v>1.3999999999999999E-4</v>
      </c>
    </row>
    <row r="1950" spans="1:20" x14ac:dyDescent="0.25">
      <c r="A1950">
        <v>1948</v>
      </c>
      <c r="B1950">
        <v>4</v>
      </c>
      <c r="C1950" t="s">
        <v>393</v>
      </c>
      <c r="D1950" t="s">
        <v>393</v>
      </c>
      <c r="E1950" t="s">
        <v>80</v>
      </c>
      <c r="F1950">
        <v>9.2860000000000009E-3</v>
      </c>
      <c r="G1950">
        <v>448.351</v>
      </c>
      <c r="H1950">
        <v>392.19</v>
      </c>
      <c r="I1950">
        <v>4.0153679999999996</v>
      </c>
      <c r="J1950">
        <v>0</v>
      </c>
      <c r="K1950">
        <v>8.0647920000000006</v>
      </c>
      <c r="L1950">
        <v>-4.8411000000000003E-2</v>
      </c>
      <c r="M1950">
        <v>-3.4700899999999999</v>
      </c>
      <c r="N1950">
        <v>-150.492254</v>
      </c>
      <c r="O1950">
        <v>1.5665640000000001</v>
      </c>
      <c r="P1950">
        <v>-3.4357500000000001</v>
      </c>
      <c r="Q1950">
        <v>-150.51792900000001</v>
      </c>
      <c r="R1950">
        <v>1.567774</v>
      </c>
      <c r="S1950">
        <v>4.2877239999999999</v>
      </c>
      <c r="T1950">
        <v>1.2099999999999999E-3</v>
      </c>
    </row>
    <row r="1951" spans="1:20" x14ac:dyDescent="0.25">
      <c r="A1951">
        <v>1949</v>
      </c>
      <c r="B1951">
        <v>4</v>
      </c>
      <c r="C1951" t="s">
        <v>393</v>
      </c>
      <c r="D1951" t="s">
        <v>393</v>
      </c>
      <c r="E1951" t="s">
        <v>80</v>
      </c>
      <c r="F1951">
        <v>3.4285999999999997E-2</v>
      </c>
      <c r="G1951">
        <v>279.678</v>
      </c>
      <c r="H1951">
        <v>285.053</v>
      </c>
      <c r="I1951">
        <v>3.0661079999999998</v>
      </c>
      <c r="J1951">
        <v>0</v>
      </c>
      <c r="K1951">
        <v>8.0647789999999997</v>
      </c>
      <c r="L1951">
        <v>5.0160999999999997E-2</v>
      </c>
      <c r="M1951">
        <v>-3.4132289999999998</v>
      </c>
      <c r="N1951">
        <v>-149.78034500000001</v>
      </c>
      <c r="O1951">
        <v>1.5645849999999999</v>
      </c>
      <c r="P1951">
        <v>-3.4336129999999998</v>
      </c>
      <c r="Q1951">
        <v>-149.79212999999999</v>
      </c>
      <c r="R1951">
        <v>1.568311</v>
      </c>
      <c r="S1951">
        <v>2.3544839999999998</v>
      </c>
      <c r="T1951">
        <v>3.7260000000000001E-3</v>
      </c>
    </row>
    <row r="1952" spans="1:20" x14ac:dyDescent="0.25">
      <c r="A1952">
        <v>1950</v>
      </c>
      <c r="B1952">
        <v>4</v>
      </c>
      <c r="C1952" t="s">
        <v>393</v>
      </c>
      <c r="D1952" t="s">
        <v>393</v>
      </c>
      <c r="E1952" t="s">
        <v>80</v>
      </c>
      <c r="F1952">
        <v>1.0878000000000001E-2</v>
      </c>
      <c r="G1952">
        <v>498.95299999999997</v>
      </c>
      <c r="H1952">
        <v>384.62700000000001</v>
      </c>
      <c r="I1952">
        <v>4.0774280000000003</v>
      </c>
      <c r="J1952">
        <v>0</v>
      </c>
      <c r="K1952">
        <v>8.0647640000000003</v>
      </c>
      <c r="L1952">
        <v>4.9515000000000003E-2</v>
      </c>
      <c r="M1952">
        <v>-3.4426299999999999</v>
      </c>
      <c r="N1952">
        <v>-148.83140599999999</v>
      </c>
      <c r="O1952">
        <v>1.5670759999999999</v>
      </c>
      <c r="P1952">
        <v>-3.4310990000000001</v>
      </c>
      <c r="Q1952">
        <v>-148.824387</v>
      </c>
      <c r="R1952">
        <v>1.568417</v>
      </c>
      <c r="S1952">
        <v>1.349899</v>
      </c>
      <c r="T1952">
        <v>1.341E-3</v>
      </c>
    </row>
    <row r="1953" spans="1:20" x14ac:dyDescent="0.25">
      <c r="A1953">
        <v>1951</v>
      </c>
      <c r="B1953">
        <v>4</v>
      </c>
      <c r="C1953" t="s">
        <v>393</v>
      </c>
      <c r="D1953" t="s">
        <v>393</v>
      </c>
      <c r="E1953" t="s">
        <v>80</v>
      </c>
      <c r="F1953">
        <v>4.3860000000000001E-3</v>
      </c>
      <c r="G1953">
        <v>279.01600000000002</v>
      </c>
      <c r="H1953">
        <v>255.80500000000001</v>
      </c>
      <c r="I1953">
        <v>3.0224220000000002</v>
      </c>
      <c r="J1953">
        <v>0</v>
      </c>
      <c r="K1953">
        <v>8.0647760000000002</v>
      </c>
      <c r="L1953">
        <v>-4.8890000000000003E-2</v>
      </c>
      <c r="M1953">
        <v>-3.4169010000000002</v>
      </c>
      <c r="N1953">
        <v>-148.10987600000001</v>
      </c>
      <c r="O1953">
        <v>1.5682240000000001</v>
      </c>
      <c r="P1953">
        <v>-3.4293749999999998</v>
      </c>
      <c r="Q1953">
        <v>-148.09858700000001</v>
      </c>
      <c r="R1953">
        <v>1.56795</v>
      </c>
      <c r="S1953">
        <v>1.6823360000000001</v>
      </c>
      <c r="T1953">
        <v>2.7399999999999999E-4</v>
      </c>
    </row>
    <row r="1954" spans="1:20" x14ac:dyDescent="0.25">
      <c r="A1954">
        <v>1952</v>
      </c>
      <c r="B1954">
        <v>4</v>
      </c>
      <c r="C1954" t="s">
        <v>393</v>
      </c>
      <c r="D1954" t="s">
        <v>393</v>
      </c>
      <c r="E1954" t="s">
        <v>80</v>
      </c>
      <c r="F1954">
        <v>1.8141000000000001E-2</v>
      </c>
      <c r="G1954">
        <v>512.36599999999999</v>
      </c>
      <c r="H1954">
        <v>362.82400000000001</v>
      </c>
      <c r="I1954">
        <v>2.994389</v>
      </c>
      <c r="J1954">
        <v>0</v>
      </c>
      <c r="K1954">
        <v>8.0647549999999999</v>
      </c>
      <c r="L1954">
        <v>4.9271000000000002E-2</v>
      </c>
      <c r="M1954">
        <v>-3.3965709999999998</v>
      </c>
      <c r="N1954">
        <v>-147.37589700000001</v>
      </c>
      <c r="O1954">
        <v>1.5651550000000001</v>
      </c>
      <c r="P1954">
        <v>-3.4273920000000002</v>
      </c>
      <c r="Q1954">
        <v>-147.37278699999999</v>
      </c>
      <c r="R1954">
        <v>1.5684979999999999</v>
      </c>
      <c r="S1954">
        <v>3.0976750000000002</v>
      </c>
      <c r="T1954">
        <v>3.3430000000000001E-3</v>
      </c>
    </row>
    <row r="1955" spans="1:20" x14ac:dyDescent="0.25">
      <c r="A1955">
        <v>1953</v>
      </c>
      <c r="B1955">
        <v>3</v>
      </c>
      <c r="C1955" t="s">
        <v>394</v>
      </c>
      <c r="D1955" t="s">
        <v>394</v>
      </c>
      <c r="E1955" t="s">
        <v>80</v>
      </c>
      <c r="F1955">
        <v>7.0000000000000001E-3</v>
      </c>
      <c r="G1955">
        <v>208.32599999999999</v>
      </c>
      <c r="H1955">
        <v>297.69400000000002</v>
      </c>
      <c r="I1955">
        <v>2.759503</v>
      </c>
      <c r="J1955">
        <v>0</v>
      </c>
      <c r="K1955">
        <v>8.0647590000000005</v>
      </c>
      <c r="L1955">
        <v>4.9181999999999997E-2</v>
      </c>
      <c r="M1955">
        <v>-3.388919</v>
      </c>
      <c r="N1955">
        <v>-146.40748400000001</v>
      </c>
      <c r="O1955">
        <v>1.5724130000000001</v>
      </c>
      <c r="P1955">
        <v>-3.4249809999999998</v>
      </c>
      <c r="Q1955">
        <v>-146.40505999999999</v>
      </c>
      <c r="R1955">
        <v>1.568543</v>
      </c>
      <c r="S1955">
        <v>3.614309</v>
      </c>
      <c r="T1955">
        <v>3.8700000000000002E-3</v>
      </c>
    </row>
    <row r="1956" spans="1:20" x14ac:dyDescent="0.25">
      <c r="A1956">
        <v>1954</v>
      </c>
      <c r="B1956">
        <v>3</v>
      </c>
      <c r="C1956" t="s">
        <v>394</v>
      </c>
      <c r="D1956" t="s">
        <v>394</v>
      </c>
      <c r="E1956" t="s">
        <v>80</v>
      </c>
      <c r="F1956">
        <v>1.8588E-2</v>
      </c>
      <c r="G1956">
        <v>243.06899999999999</v>
      </c>
      <c r="H1956">
        <v>280.56700000000001</v>
      </c>
      <c r="I1956">
        <v>2.4171740000000002</v>
      </c>
      <c r="J1956">
        <v>0</v>
      </c>
      <c r="K1956">
        <v>8.0647739999999999</v>
      </c>
      <c r="L1956">
        <v>-4.8575E-2</v>
      </c>
      <c r="M1956">
        <v>-3.4262229999999998</v>
      </c>
      <c r="N1956">
        <v>-145.68170799999999</v>
      </c>
      <c r="O1956">
        <v>1.567815</v>
      </c>
      <c r="P1956">
        <v>-3.4233880000000001</v>
      </c>
      <c r="Q1956">
        <v>-145.67926</v>
      </c>
      <c r="R1956">
        <v>1.5681069999999999</v>
      </c>
      <c r="S1956">
        <v>0.37454599999999999</v>
      </c>
      <c r="T1956">
        <v>2.92E-4</v>
      </c>
    </row>
    <row r="1957" spans="1:20" x14ac:dyDescent="0.25">
      <c r="A1957">
        <v>1955</v>
      </c>
      <c r="B1957">
        <v>3</v>
      </c>
      <c r="C1957" t="s">
        <v>394</v>
      </c>
      <c r="D1957" t="s">
        <v>394</v>
      </c>
      <c r="E1957" t="s">
        <v>80</v>
      </c>
      <c r="F1957">
        <v>9.1299999999999992E-3</v>
      </c>
      <c r="G1957">
        <v>205.25700000000001</v>
      </c>
      <c r="H1957">
        <v>239.75800000000001</v>
      </c>
      <c r="I1957">
        <v>3.1341779999999999</v>
      </c>
      <c r="J1957">
        <v>0</v>
      </c>
      <c r="K1957">
        <v>8.0647739999999999</v>
      </c>
      <c r="L1957">
        <v>-4.8638000000000001E-2</v>
      </c>
      <c r="M1957">
        <v>-3.4712459999999998</v>
      </c>
      <c r="N1957">
        <v>-144.66128699999999</v>
      </c>
      <c r="O1957">
        <v>1.568802</v>
      </c>
      <c r="P1957">
        <v>-3.421122</v>
      </c>
      <c r="Q1957">
        <v>-144.71151699999999</v>
      </c>
      <c r="R1957">
        <v>1.568187</v>
      </c>
      <c r="S1957">
        <v>7.0960830000000001</v>
      </c>
      <c r="T1957">
        <v>6.1499999999999999E-4</v>
      </c>
    </row>
    <row r="1958" spans="1:20" x14ac:dyDescent="0.25">
      <c r="A1958">
        <v>1956</v>
      </c>
      <c r="B1958">
        <v>3</v>
      </c>
      <c r="C1958" t="s">
        <v>394</v>
      </c>
      <c r="D1958" t="s">
        <v>394</v>
      </c>
      <c r="E1958" t="s">
        <v>80</v>
      </c>
      <c r="F1958">
        <v>2.8427999999999998E-2</v>
      </c>
      <c r="G1958">
        <v>215.09399999999999</v>
      </c>
      <c r="H1958">
        <v>292.44799999999998</v>
      </c>
      <c r="I1958">
        <v>1.9091499999999999</v>
      </c>
      <c r="J1958">
        <v>0</v>
      </c>
      <c r="K1958">
        <v>8.0647690000000001</v>
      </c>
      <c r="L1958">
        <v>4.9091999999999997E-2</v>
      </c>
      <c r="M1958">
        <v>-3.4255969999999998</v>
      </c>
      <c r="N1958">
        <v>-144.01341300000001</v>
      </c>
      <c r="O1958">
        <v>1.572735</v>
      </c>
      <c r="P1958">
        <v>-3.4192520000000002</v>
      </c>
      <c r="Q1958">
        <v>-143.98571799999999</v>
      </c>
      <c r="R1958">
        <v>1.5686929999999999</v>
      </c>
      <c r="S1958">
        <v>2.8413059999999999</v>
      </c>
      <c r="T1958">
        <v>4.0410000000000003E-3</v>
      </c>
    </row>
    <row r="1959" spans="1:20" x14ac:dyDescent="0.25">
      <c r="A1959">
        <v>1957</v>
      </c>
      <c r="B1959">
        <v>3</v>
      </c>
      <c r="C1959" t="s">
        <v>394</v>
      </c>
      <c r="D1959" t="s">
        <v>394</v>
      </c>
      <c r="E1959" t="s">
        <v>80</v>
      </c>
      <c r="F1959">
        <v>6.5600000000000001E-4</v>
      </c>
      <c r="G1959">
        <v>224.10499999999999</v>
      </c>
      <c r="H1959">
        <v>244.035</v>
      </c>
      <c r="I1959">
        <v>2.2929360000000001</v>
      </c>
      <c r="J1959">
        <v>0</v>
      </c>
      <c r="K1959">
        <v>8.0647789999999997</v>
      </c>
      <c r="L1959">
        <v>-5.0004E-2</v>
      </c>
      <c r="M1959">
        <v>-3.4201320000000002</v>
      </c>
      <c r="N1959">
        <v>-143.25356600000001</v>
      </c>
      <c r="O1959">
        <v>1.567196</v>
      </c>
      <c r="P1959">
        <v>-3.4176899999999999</v>
      </c>
      <c r="Q1959">
        <v>-143.259918</v>
      </c>
      <c r="R1959">
        <v>1.5681849999999999</v>
      </c>
      <c r="S1959">
        <v>0.68052999999999997</v>
      </c>
      <c r="T1959">
        <v>9.8900000000000008E-4</v>
      </c>
    </row>
    <row r="1960" spans="1:20" x14ac:dyDescent="0.25">
      <c r="A1960">
        <v>1958</v>
      </c>
      <c r="B1960">
        <v>3</v>
      </c>
      <c r="C1960" t="s">
        <v>394</v>
      </c>
      <c r="D1960" t="s">
        <v>394</v>
      </c>
      <c r="E1960" t="s">
        <v>80</v>
      </c>
      <c r="F1960">
        <v>1.3868999999999999E-2</v>
      </c>
      <c r="G1960">
        <v>252.678</v>
      </c>
      <c r="H1960">
        <v>301.37400000000002</v>
      </c>
      <c r="I1960">
        <v>2.9623059999999999</v>
      </c>
      <c r="J1960">
        <v>0</v>
      </c>
      <c r="K1960">
        <v>8.0647710000000004</v>
      </c>
      <c r="L1960">
        <v>-4.8763000000000001E-2</v>
      </c>
      <c r="M1960">
        <v>-3.3780839999999999</v>
      </c>
      <c r="N1960">
        <v>-142.33075299999999</v>
      </c>
      <c r="O1960">
        <v>1.5689709999999999</v>
      </c>
      <c r="P1960">
        <v>-3.4154399999999998</v>
      </c>
      <c r="Q1960">
        <v>-142.292191</v>
      </c>
      <c r="R1960">
        <v>1.5682179999999999</v>
      </c>
      <c r="S1960">
        <v>5.3689679999999997</v>
      </c>
      <c r="T1960">
        <v>7.5199999999999996E-4</v>
      </c>
    </row>
    <row r="1961" spans="1:20" x14ac:dyDescent="0.25">
      <c r="A1961">
        <v>1959</v>
      </c>
      <c r="B1961">
        <v>3</v>
      </c>
      <c r="C1961" t="s">
        <v>394</v>
      </c>
      <c r="D1961" t="s">
        <v>394</v>
      </c>
      <c r="E1961" t="s">
        <v>80</v>
      </c>
      <c r="F1961">
        <v>4.5857000000000002E-2</v>
      </c>
      <c r="G1961">
        <v>204.68799999999999</v>
      </c>
      <c r="H1961">
        <v>252.35400000000001</v>
      </c>
      <c r="I1961">
        <v>2.6716129999999998</v>
      </c>
      <c r="J1961">
        <v>0</v>
      </c>
      <c r="K1961">
        <v>8.0647520000000004</v>
      </c>
      <c r="L1961">
        <v>5.0276000000000001E-2</v>
      </c>
      <c r="M1961">
        <v>-3.382253</v>
      </c>
      <c r="N1961">
        <v>-141.55983000000001</v>
      </c>
      <c r="O1961">
        <v>1.572289</v>
      </c>
      <c r="P1961">
        <v>-3.4136709999999999</v>
      </c>
      <c r="Q1961">
        <v>-141.56639100000001</v>
      </c>
      <c r="R1961">
        <v>1.5687850000000001</v>
      </c>
      <c r="S1961">
        <v>3.209568</v>
      </c>
      <c r="T1961">
        <v>3.5040000000000002E-3</v>
      </c>
    </row>
    <row r="1962" spans="1:20" x14ac:dyDescent="0.25">
      <c r="A1962">
        <v>1960</v>
      </c>
      <c r="B1962">
        <v>3</v>
      </c>
      <c r="C1962" t="s">
        <v>394</v>
      </c>
      <c r="D1962" t="s">
        <v>394</v>
      </c>
      <c r="E1962" t="s">
        <v>80</v>
      </c>
      <c r="F1962">
        <v>4.8719999999999996E-3</v>
      </c>
      <c r="G1962">
        <v>303.012</v>
      </c>
      <c r="H1962">
        <v>359.721</v>
      </c>
      <c r="I1962">
        <v>3.0506609999999998</v>
      </c>
      <c r="J1962">
        <v>0</v>
      </c>
      <c r="K1962">
        <v>8.0647629999999992</v>
      </c>
      <c r="L1962">
        <v>4.8890000000000003E-2</v>
      </c>
      <c r="M1962">
        <v>-3.4409519999999998</v>
      </c>
      <c r="N1962">
        <v>-140.576886</v>
      </c>
      <c r="O1962">
        <v>1.565966</v>
      </c>
      <c r="P1962">
        <v>-3.411505</v>
      </c>
      <c r="Q1962">
        <v>-140.598648</v>
      </c>
      <c r="R1962">
        <v>1.5687990000000001</v>
      </c>
      <c r="S1962">
        <v>3.6614789999999999</v>
      </c>
      <c r="T1962">
        <v>2.833E-3</v>
      </c>
    </row>
    <row r="1963" spans="1:20" x14ac:dyDescent="0.25">
      <c r="A1963">
        <v>1961</v>
      </c>
      <c r="B1963">
        <v>3</v>
      </c>
      <c r="C1963" t="s">
        <v>394</v>
      </c>
      <c r="D1963" t="s">
        <v>394</v>
      </c>
      <c r="E1963" t="s">
        <v>80</v>
      </c>
      <c r="F1963">
        <v>7.1879999999999999E-3</v>
      </c>
      <c r="G1963">
        <v>352.55700000000002</v>
      </c>
      <c r="H1963">
        <v>348.17</v>
      </c>
      <c r="I1963">
        <v>2.0784940000000001</v>
      </c>
      <c r="J1963">
        <v>0</v>
      </c>
      <c r="K1963">
        <v>8.0647769999999994</v>
      </c>
      <c r="L1963">
        <v>-4.8805000000000001E-2</v>
      </c>
      <c r="M1963">
        <v>-3.4006500000000002</v>
      </c>
      <c r="N1963">
        <v>-139.846665</v>
      </c>
      <c r="O1963">
        <v>1.5713550000000001</v>
      </c>
      <c r="P1963">
        <v>-3.410066</v>
      </c>
      <c r="Q1963">
        <v>-139.872849</v>
      </c>
      <c r="R1963">
        <v>1.5683309999999999</v>
      </c>
      <c r="S1963">
        <v>2.7825280000000001</v>
      </c>
      <c r="T1963">
        <v>3.0240000000000002E-3</v>
      </c>
    </row>
    <row r="1964" spans="1:20" x14ac:dyDescent="0.25">
      <c r="A1964">
        <v>1962</v>
      </c>
      <c r="B1964">
        <v>3</v>
      </c>
      <c r="C1964" t="s">
        <v>394</v>
      </c>
      <c r="D1964" t="s">
        <v>394</v>
      </c>
      <c r="E1964" t="s">
        <v>80</v>
      </c>
      <c r="F1964">
        <v>1.84E-4</v>
      </c>
      <c r="G1964">
        <v>205.63800000000001</v>
      </c>
      <c r="H1964">
        <v>302.83699999999999</v>
      </c>
      <c r="I1964">
        <v>2.125022</v>
      </c>
      <c r="J1964">
        <v>0</v>
      </c>
      <c r="K1964">
        <v>8.0647669999999998</v>
      </c>
      <c r="L1964">
        <v>4.9189999999999998E-2</v>
      </c>
      <c r="M1964">
        <v>-3.4138380000000002</v>
      </c>
      <c r="N1964">
        <v>-139.148786</v>
      </c>
      <c r="O1964">
        <v>1.5692390000000001</v>
      </c>
      <c r="P1964">
        <v>-3.408337</v>
      </c>
      <c r="Q1964">
        <v>-139.14704900000001</v>
      </c>
      <c r="R1964">
        <v>1.5688610000000001</v>
      </c>
      <c r="S1964">
        <v>0.57686999999999999</v>
      </c>
      <c r="T1964">
        <v>3.7800000000000003E-4</v>
      </c>
    </row>
    <row r="1965" spans="1:20" x14ac:dyDescent="0.25">
      <c r="A1965">
        <v>1963</v>
      </c>
      <c r="B1965">
        <v>3</v>
      </c>
      <c r="C1965" t="s">
        <v>394</v>
      </c>
      <c r="D1965" t="s">
        <v>394</v>
      </c>
      <c r="E1965" t="s">
        <v>80</v>
      </c>
      <c r="F1965">
        <v>1.0905E-2</v>
      </c>
      <c r="G1965">
        <v>229.94399999999999</v>
      </c>
      <c r="H1965">
        <v>213.636</v>
      </c>
      <c r="I1965">
        <v>2.722864</v>
      </c>
      <c r="J1965">
        <v>0</v>
      </c>
      <c r="K1965">
        <v>8.064762</v>
      </c>
      <c r="L1965">
        <v>4.981E-2</v>
      </c>
      <c r="M1965">
        <v>-3.3767179999999999</v>
      </c>
      <c r="N1965">
        <v>-138.202755</v>
      </c>
      <c r="O1965">
        <v>1.57219</v>
      </c>
      <c r="P1965">
        <v>-3.4062410000000001</v>
      </c>
      <c r="Q1965">
        <v>-138.179306</v>
      </c>
      <c r="R1965">
        <v>1.5688820000000001</v>
      </c>
      <c r="S1965">
        <v>3.7702909999999998</v>
      </c>
      <c r="T1965">
        <v>3.307E-3</v>
      </c>
    </row>
    <row r="1966" spans="1:20" x14ac:dyDescent="0.25">
      <c r="A1966">
        <v>1964</v>
      </c>
      <c r="B1966">
        <v>3</v>
      </c>
      <c r="C1966" t="s">
        <v>394</v>
      </c>
      <c r="D1966" t="s">
        <v>394</v>
      </c>
      <c r="E1966" t="s">
        <v>80</v>
      </c>
      <c r="F1966">
        <v>1.315E-3</v>
      </c>
      <c r="G1966">
        <v>220.756</v>
      </c>
      <c r="H1966">
        <v>415.86200000000002</v>
      </c>
      <c r="I1966">
        <v>2.1909869999999998</v>
      </c>
      <c r="J1966">
        <v>0</v>
      </c>
      <c r="K1966">
        <v>8.0647719999999996</v>
      </c>
      <c r="L1966">
        <v>-4.8679E-2</v>
      </c>
      <c r="M1966">
        <v>-3.4056739999999999</v>
      </c>
      <c r="N1966">
        <v>-137.454329</v>
      </c>
      <c r="O1966">
        <v>1.5707979999999999</v>
      </c>
      <c r="P1966">
        <v>-3.4048940000000001</v>
      </c>
      <c r="Q1966">
        <v>-137.453506</v>
      </c>
      <c r="R1966">
        <v>1.568441</v>
      </c>
      <c r="S1966">
        <v>0.113402</v>
      </c>
      <c r="T1966">
        <v>2.3570000000000002E-3</v>
      </c>
    </row>
    <row r="1967" spans="1:20" x14ac:dyDescent="0.25">
      <c r="A1967">
        <v>1965</v>
      </c>
      <c r="B1967">
        <v>3</v>
      </c>
      <c r="C1967" t="s">
        <v>394</v>
      </c>
      <c r="D1967" t="s">
        <v>394</v>
      </c>
      <c r="E1967" t="s">
        <v>80</v>
      </c>
      <c r="F1967">
        <v>4.8149999999999998E-3</v>
      </c>
      <c r="G1967">
        <v>247.125</v>
      </c>
      <c r="H1967">
        <v>270.67500000000001</v>
      </c>
      <c r="I1967">
        <v>2.2356739999999999</v>
      </c>
      <c r="J1967">
        <v>0</v>
      </c>
      <c r="K1967">
        <v>8.0647640000000003</v>
      </c>
      <c r="L1967">
        <v>4.8765999999999997E-2</v>
      </c>
      <c r="M1967">
        <v>-3.3964310000000002</v>
      </c>
      <c r="N1967">
        <v>-136.73399000000001</v>
      </c>
      <c r="O1967">
        <v>1.567723</v>
      </c>
      <c r="P1967">
        <v>-3.403165</v>
      </c>
      <c r="Q1967">
        <v>-136.72770700000001</v>
      </c>
      <c r="R1967">
        <v>1.5689090000000001</v>
      </c>
      <c r="S1967">
        <v>0.92100700000000002</v>
      </c>
      <c r="T1967">
        <v>1.186E-3</v>
      </c>
    </row>
    <row r="1968" spans="1:20" x14ac:dyDescent="0.25">
      <c r="A1968">
        <v>1966</v>
      </c>
      <c r="B1968">
        <v>3</v>
      </c>
      <c r="C1968" t="s">
        <v>394</v>
      </c>
      <c r="D1968" t="s">
        <v>394</v>
      </c>
      <c r="E1968" t="s">
        <v>80</v>
      </c>
      <c r="F1968">
        <v>2.7179999999999999E-3</v>
      </c>
      <c r="G1968">
        <v>395.95699999999999</v>
      </c>
      <c r="H1968">
        <v>383.06900000000002</v>
      </c>
      <c r="I1968">
        <v>2.8800509999999999</v>
      </c>
      <c r="J1968">
        <v>0</v>
      </c>
      <c r="K1968">
        <v>8.0647610000000007</v>
      </c>
      <c r="L1968">
        <v>4.9033E-2</v>
      </c>
      <c r="M1968">
        <v>-3.4116040000000001</v>
      </c>
      <c r="N1968">
        <v>-135.74661399999999</v>
      </c>
      <c r="O1968">
        <v>1.569814</v>
      </c>
      <c r="P1968">
        <v>-3.4010750000000001</v>
      </c>
      <c r="Q1968">
        <v>-135.75997899999999</v>
      </c>
      <c r="R1968">
        <v>1.568894</v>
      </c>
      <c r="S1968">
        <v>1.7014130000000001</v>
      </c>
      <c r="T1968">
        <v>9.2100000000000005E-4</v>
      </c>
    </row>
    <row r="1969" spans="1:20" x14ac:dyDescent="0.25">
      <c r="A1969">
        <v>1967</v>
      </c>
      <c r="B1969">
        <v>3</v>
      </c>
      <c r="C1969" t="s">
        <v>394</v>
      </c>
      <c r="D1969" t="s">
        <v>394</v>
      </c>
      <c r="E1969" t="s">
        <v>80</v>
      </c>
      <c r="F1969">
        <v>6.2779999999999997E-3</v>
      </c>
      <c r="G1969">
        <v>227.166</v>
      </c>
      <c r="H1969">
        <v>300.005</v>
      </c>
      <c r="I1969">
        <v>2.0217369999999999</v>
      </c>
      <c r="J1969">
        <v>0</v>
      </c>
      <c r="K1969">
        <v>8.0647690000000001</v>
      </c>
      <c r="L1969">
        <v>-4.9188999999999997E-2</v>
      </c>
      <c r="M1969">
        <v>-3.402053</v>
      </c>
      <c r="N1969">
        <v>-135.034109</v>
      </c>
      <c r="O1969">
        <v>1.570881</v>
      </c>
      <c r="P1969">
        <v>-3.3996249999999999</v>
      </c>
      <c r="Q1969">
        <v>-135.03417999999999</v>
      </c>
      <c r="R1969">
        <v>1.5683609999999999</v>
      </c>
      <c r="S1969">
        <v>0.24293500000000001</v>
      </c>
      <c r="T1969">
        <v>2.5200000000000001E-3</v>
      </c>
    </row>
    <row r="1970" spans="1:20" x14ac:dyDescent="0.25">
      <c r="A1970">
        <v>1968</v>
      </c>
      <c r="B1970">
        <v>3</v>
      </c>
      <c r="C1970" t="s">
        <v>394</v>
      </c>
      <c r="D1970" t="s">
        <v>394</v>
      </c>
      <c r="E1970" t="s">
        <v>80</v>
      </c>
      <c r="F1970">
        <v>3.3047E-2</v>
      </c>
      <c r="G1970">
        <v>218.17099999999999</v>
      </c>
      <c r="H1970">
        <v>288.608</v>
      </c>
      <c r="I1970">
        <v>3.1893940000000001</v>
      </c>
      <c r="J1970">
        <v>0</v>
      </c>
      <c r="K1970">
        <v>8.0647730000000006</v>
      </c>
      <c r="L1970">
        <v>-5.0181999999999997E-2</v>
      </c>
      <c r="M1970">
        <v>-3.4059979999999999</v>
      </c>
      <c r="N1970">
        <v>-134.07711499999999</v>
      </c>
      <c r="O1970">
        <v>1.5604720000000001</v>
      </c>
      <c r="P1970">
        <v>-3.3974329999999999</v>
      </c>
      <c r="Q1970">
        <v>-134.06643700000001</v>
      </c>
      <c r="R1970">
        <v>1.5683</v>
      </c>
      <c r="S1970">
        <v>1.3689450000000001</v>
      </c>
      <c r="T1970">
        <v>7.8279999999999999E-3</v>
      </c>
    </row>
    <row r="1971" spans="1:20" x14ac:dyDescent="0.25">
      <c r="A1971">
        <v>1969</v>
      </c>
      <c r="B1971">
        <v>3</v>
      </c>
      <c r="C1971" t="s">
        <v>394</v>
      </c>
      <c r="D1971" t="s">
        <v>394</v>
      </c>
      <c r="E1971" t="s">
        <v>80</v>
      </c>
      <c r="F1971">
        <v>8.6927000000000004E-2</v>
      </c>
      <c r="G1971">
        <v>248.655</v>
      </c>
      <c r="H1971">
        <v>378.73700000000002</v>
      </c>
      <c r="I1971">
        <v>2.1988449999999999</v>
      </c>
      <c r="J1971">
        <v>0</v>
      </c>
      <c r="K1971">
        <v>8.0647680000000008</v>
      </c>
      <c r="L1971">
        <v>4.8859E-2</v>
      </c>
      <c r="M1971">
        <v>-3.3881890000000001</v>
      </c>
      <c r="N1971">
        <v>-133.33640299999999</v>
      </c>
      <c r="O1971">
        <v>1.5658639999999999</v>
      </c>
      <c r="P1971">
        <v>-3.395597</v>
      </c>
      <c r="Q1971">
        <v>-133.34063699999999</v>
      </c>
      <c r="R1971">
        <v>1.568757</v>
      </c>
      <c r="S1971">
        <v>0.85330899999999998</v>
      </c>
      <c r="T1971">
        <v>2.8930000000000002E-3</v>
      </c>
    </row>
    <row r="1972" spans="1:20" x14ac:dyDescent="0.25">
      <c r="A1972">
        <v>1970</v>
      </c>
      <c r="B1972">
        <v>4</v>
      </c>
      <c r="C1972" t="s">
        <v>395</v>
      </c>
      <c r="D1972" t="s">
        <v>395</v>
      </c>
      <c r="E1972" t="s">
        <v>80</v>
      </c>
      <c r="F1972">
        <v>4.7153E-2</v>
      </c>
      <c r="G1972">
        <v>266.56700000000001</v>
      </c>
      <c r="H1972">
        <v>360.65699999999998</v>
      </c>
      <c r="I1972">
        <v>4.184056</v>
      </c>
      <c r="J1972">
        <v>0</v>
      </c>
      <c r="K1972">
        <v>8.0647640000000003</v>
      </c>
      <c r="L1972">
        <v>4.9126000000000003E-2</v>
      </c>
      <c r="M1972">
        <v>-3.3934730000000002</v>
      </c>
      <c r="N1972">
        <v>-132.37319400000001</v>
      </c>
      <c r="O1972">
        <v>1.569315</v>
      </c>
      <c r="P1972">
        <v>-3.3934220000000002</v>
      </c>
      <c r="Q1972">
        <v>-132.37290999999999</v>
      </c>
      <c r="R1972">
        <v>1.5687819999999999</v>
      </c>
      <c r="S1972">
        <v>2.8892999999999999E-2</v>
      </c>
      <c r="T1972">
        <v>5.3300000000000005E-4</v>
      </c>
    </row>
    <row r="1973" spans="1:20" x14ac:dyDescent="0.25">
      <c r="A1973">
        <v>1971</v>
      </c>
      <c r="B1973">
        <v>4</v>
      </c>
      <c r="C1973" t="s">
        <v>395</v>
      </c>
      <c r="D1973" t="s">
        <v>395</v>
      </c>
      <c r="E1973" t="s">
        <v>80</v>
      </c>
      <c r="F1973">
        <v>2.003E-3</v>
      </c>
      <c r="G1973">
        <v>302.30500000000001</v>
      </c>
      <c r="H1973">
        <v>270.77499999999998</v>
      </c>
      <c r="I1973">
        <v>3.0189979999999998</v>
      </c>
      <c r="J1973">
        <v>0</v>
      </c>
      <c r="K1973">
        <v>8.0647739999999999</v>
      </c>
      <c r="L1973">
        <v>-4.9696999999999998E-2</v>
      </c>
      <c r="M1973">
        <v>-3.3961410000000001</v>
      </c>
      <c r="N1973">
        <v>-131.64116300000001</v>
      </c>
      <c r="O1973">
        <v>1.5685819999999999</v>
      </c>
      <c r="P1973">
        <v>-3.391934</v>
      </c>
      <c r="Q1973">
        <v>-131.64711</v>
      </c>
      <c r="R1973">
        <v>1.568282</v>
      </c>
      <c r="S1973">
        <v>0.72841999999999996</v>
      </c>
      <c r="T1973">
        <v>2.9999999999999997E-4</v>
      </c>
    </row>
    <row r="1974" spans="1:20" x14ac:dyDescent="0.25">
      <c r="A1974">
        <v>1972</v>
      </c>
      <c r="B1974">
        <v>4</v>
      </c>
      <c r="C1974" t="s">
        <v>395</v>
      </c>
      <c r="D1974" t="s">
        <v>395</v>
      </c>
      <c r="E1974" t="s">
        <v>80</v>
      </c>
      <c r="F1974">
        <v>3.6333999999999998E-2</v>
      </c>
      <c r="G1974">
        <v>310.38799999999998</v>
      </c>
      <c r="H1974">
        <v>318.75700000000001</v>
      </c>
      <c r="I1974">
        <v>3.3985789999999998</v>
      </c>
      <c r="J1974">
        <v>0</v>
      </c>
      <c r="K1974">
        <v>8.0639540000000007</v>
      </c>
      <c r="L1974">
        <v>4.8772999999999997E-2</v>
      </c>
      <c r="M1974">
        <v>-3.3921800000000002</v>
      </c>
      <c r="N1974">
        <v>-130.92645200000001</v>
      </c>
      <c r="O1974">
        <v>1.5698570000000001</v>
      </c>
      <c r="P1974">
        <v>-3.390069</v>
      </c>
      <c r="Q1974">
        <v>-130.92131000000001</v>
      </c>
      <c r="R1974">
        <v>1.568729</v>
      </c>
      <c r="S1974">
        <v>0.55573799999999995</v>
      </c>
      <c r="T1974">
        <v>1.1280000000000001E-3</v>
      </c>
    </row>
    <row r="1975" spans="1:20" x14ac:dyDescent="0.25">
      <c r="A1975">
        <v>1973</v>
      </c>
      <c r="B1975">
        <v>3</v>
      </c>
      <c r="C1975" t="s">
        <v>396</v>
      </c>
      <c r="D1975" t="s">
        <v>396</v>
      </c>
      <c r="E1975" t="s">
        <v>80</v>
      </c>
      <c r="F1975">
        <v>1.1349999999999999E-3</v>
      </c>
      <c r="G1975">
        <v>372.529</v>
      </c>
      <c r="H1975">
        <v>394.83199999999999</v>
      </c>
      <c r="I1975">
        <v>2.8863490000000001</v>
      </c>
      <c r="J1975">
        <v>0</v>
      </c>
      <c r="K1975">
        <v>8.0436429999999994</v>
      </c>
      <c r="L1975">
        <v>4.9917000000000003E-2</v>
      </c>
      <c r="M1975">
        <v>-3.385259</v>
      </c>
      <c r="N1975">
        <v>-129.957156</v>
      </c>
      <c r="O1975">
        <v>1.5688120000000001</v>
      </c>
      <c r="P1975">
        <v>-3.3877839999999999</v>
      </c>
      <c r="Q1975">
        <v>-129.95478800000001</v>
      </c>
      <c r="R1975">
        <v>1.5686979999999999</v>
      </c>
      <c r="S1975">
        <v>0.346188</v>
      </c>
      <c r="T1975">
        <v>1.1400000000000001E-4</v>
      </c>
    </row>
    <row r="1976" spans="1:20" x14ac:dyDescent="0.25">
      <c r="A1976">
        <v>1974</v>
      </c>
      <c r="B1976">
        <v>3</v>
      </c>
      <c r="C1976" t="s">
        <v>396</v>
      </c>
      <c r="D1976" t="s">
        <v>396</v>
      </c>
      <c r="E1976" t="s">
        <v>80</v>
      </c>
      <c r="F1976">
        <v>1.1329999999999999E-3</v>
      </c>
      <c r="G1976">
        <v>327.21499999999997</v>
      </c>
      <c r="H1976">
        <v>366.46600000000001</v>
      </c>
      <c r="I1976">
        <v>2.1994959999999999</v>
      </c>
      <c r="J1976">
        <v>0</v>
      </c>
      <c r="K1976">
        <v>8.0264170000000004</v>
      </c>
      <c r="L1976">
        <v>-4.8988999999999998E-2</v>
      </c>
      <c r="M1976">
        <v>-3.3994430000000002</v>
      </c>
      <c r="N1976">
        <v>-129.226079</v>
      </c>
      <c r="O1976">
        <v>1.5664100000000001</v>
      </c>
      <c r="P1976">
        <v>-3.3863159999999999</v>
      </c>
      <c r="Q1976">
        <v>-129.231796</v>
      </c>
      <c r="R1976">
        <v>1.5682560000000001</v>
      </c>
      <c r="S1976">
        <v>1.4317660000000001</v>
      </c>
      <c r="T1976">
        <v>1.8450000000000001E-3</v>
      </c>
    </row>
    <row r="1977" spans="1:20" x14ac:dyDescent="0.25">
      <c r="A1977">
        <v>1975</v>
      </c>
      <c r="B1977">
        <v>3</v>
      </c>
      <c r="C1977" t="s">
        <v>396</v>
      </c>
      <c r="D1977" t="s">
        <v>396</v>
      </c>
      <c r="E1977" t="s">
        <v>80</v>
      </c>
      <c r="F1977">
        <v>4.7749999999999997E-3</v>
      </c>
      <c r="G1977">
        <v>400.36399999999998</v>
      </c>
      <c r="H1977">
        <v>421.13600000000002</v>
      </c>
      <c r="I1977">
        <v>2.9855399999999999</v>
      </c>
      <c r="J1977">
        <v>0</v>
      </c>
      <c r="K1977">
        <v>8.0190009999999994</v>
      </c>
      <c r="L1977">
        <v>-5.0127999999999999E-2</v>
      </c>
      <c r="M1977">
        <v>-3.3799480000000002</v>
      </c>
      <c r="N1977">
        <v>-128.272648</v>
      </c>
      <c r="O1977">
        <v>1.5681529999999999</v>
      </c>
      <c r="P1977">
        <v>-3.3840940000000002</v>
      </c>
      <c r="Q1977">
        <v>-128.269318</v>
      </c>
      <c r="R1977">
        <v>1.5682480000000001</v>
      </c>
      <c r="S1977">
        <v>0.53176599999999996</v>
      </c>
      <c r="T1977">
        <v>9.5000000000000005E-5</v>
      </c>
    </row>
    <row r="1978" spans="1:20" x14ac:dyDescent="0.25">
      <c r="A1978">
        <v>1976</v>
      </c>
      <c r="B1978">
        <v>3</v>
      </c>
      <c r="C1978" t="s">
        <v>396</v>
      </c>
      <c r="D1978" t="s">
        <v>396</v>
      </c>
      <c r="E1978" t="s">
        <v>80</v>
      </c>
      <c r="F1978">
        <v>7.6239999999999997E-3</v>
      </c>
      <c r="G1978">
        <v>212.452</v>
      </c>
      <c r="H1978">
        <v>244.917</v>
      </c>
      <c r="I1978">
        <v>2.3426110000000002</v>
      </c>
      <c r="J1978">
        <v>0</v>
      </c>
      <c r="K1978">
        <v>8.0248399999999993</v>
      </c>
      <c r="L1978">
        <v>4.9030999999999998E-2</v>
      </c>
      <c r="M1978">
        <v>-3.4033380000000002</v>
      </c>
      <c r="N1978">
        <v>-127.530002</v>
      </c>
      <c r="O1978">
        <v>1.5684340000000001</v>
      </c>
      <c r="P1978">
        <v>-3.382266</v>
      </c>
      <c r="Q1978">
        <v>-127.547363</v>
      </c>
      <c r="R1978">
        <v>1.568738</v>
      </c>
      <c r="S1978">
        <v>2.7303060000000001</v>
      </c>
      <c r="T1978">
        <v>3.0299999999999999E-4</v>
      </c>
    </row>
    <row r="1979" spans="1:20" x14ac:dyDescent="0.25">
      <c r="A1979">
        <v>1977</v>
      </c>
      <c r="B1979">
        <v>3</v>
      </c>
      <c r="C1979" t="s">
        <v>396</v>
      </c>
      <c r="D1979" t="s">
        <v>396</v>
      </c>
      <c r="E1979" t="s">
        <v>80</v>
      </c>
      <c r="F1979">
        <v>1.469E-2</v>
      </c>
      <c r="G1979">
        <v>270.64</v>
      </c>
      <c r="H1979">
        <v>270.98399999999998</v>
      </c>
      <c r="I1979">
        <v>1.9863649999999999</v>
      </c>
      <c r="J1979">
        <v>0</v>
      </c>
      <c r="K1979">
        <v>8.0336280000000002</v>
      </c>
      <c r="L1979">
        <v>-4.9114999999999999E-2</v>
      </c>
      <c r="M1979">
        <v>-3.3845260000000001</v>
      </c>
      <c r="N1979">
        <v>-126.822159</v>
      </c>
      <c r="O1979">
        <v>1.569178</v>
      </c>
      <c r="P1979">
        <v>-3.38076</v>
      </c>
      <c r="Q1979">
        <v>-126.824692</v>
      </c>
      <c r="R1979">
        <v>1.5682419999999999</v>
      </c>
      <c r="S1979">
        <v>0.45379799999999998</v>
      </c>
      <c r="T1979">
        <v>9.3599999999999998E-4</v>
      </c>
    </row>
    <row r="1980" spans="1:20" x14ac:dyDescent="0.25">
      <c r="A1980">
        <v>1978</v>
      </c>
      <c r="B1980">
        <v>3</v>
      </c>
      <c r="C1980" t="s">
        <v>396</v>
      </c>
      <c r="D1980" t="s">
        <v>396</v>
      </c>
      <c r="E1980" t="s">
        <v>80</v>
      </c>
      <c r="F1980">
        <v>7.9120000000000006E-3</v>
      </c>
      <c r="G1980">
        <v>543.92999999999995</v>
      </c>
      <c r="H1980">
        <v>600.25</v>
      </c>
      <c r="I1980">
        <v>3.042176</v>
      </c>
      <c r="J1980">
        <v>0</v>
      </c>
      <c r="K1980">
        <v>8.0328739999999996</v>
      </c>
      <c r="L1980">
        <v>-5.0222999999999997E-2</v>
      </c>
      <c r="M1980">
        <v>-3.4087100000000001</v>
      </c>
      <c r="N1980">
        <v>-125.876689</v>
      </c>
      <c r="O1980">
        <v>1.565293</v>
      </c>
      <c r="P1980">
        <v>-3.3785340000000001</v>
      </c>
      <c r="Q1980">
        <v>-125.86026</v>
      </c>
      <c r="R1980">
        <v>1.568236</v>
      </c>
      <c r="S1980">
        <v>3.4358110000000002</v>
      </c>
      <c r="T1980">
        <v>2.944E-3</v>
      </c>
    </row>
    <row r="1981" spans="1:20" x14ac:dyDescent="0.25">
      <c r="A1981">
        <v>1979</v>
      </c>
      <c r="B1981">
        <v>3</v>
      </c>
      <c r="C1981" t="s">
        <v>396</v>
      </c>
      <c r="D1981" t="s">
        <v>396</v>
      </c>
      <c r="E1981" t="s">
        <v>80</v>
      </c>
      <c r="F1981">
        <v>2.1371999999999999E-2</v>
      </c>
      <c r="G1981">
        <v>337.44799999999998</v>
      </c>
      <c r="H1981">
        <v>288.39</v>
      </c>
      <c r="I1981">
        <v>2.4171529999999999</v>
      </c>
      <c r="J1981">
        <v>0</v>
      </c>
      <c r="K1981">
        <v>7.8802050000000001</v>
      </c>
      <c r="L1981">
        <v>5.2882999999999999E-2</v>
      </c>
      <c r="M1981">
        <v>-3.4433889999999998</v>
      </c>
      <c r="N1981">
        <v>-125.125632</v>
      </c>
      <c r="O1981">
        <v>1.576527</v>
      </c>
      <c r="P1981">
        <v>-3.376763</v>
      </c>
      <c r="Q1981">
        <v>-125.143974</v>
      </c>
      <c r="R1981">
        <v>1.5687949999999999</v>
      </c>
      <c r="S1981">
        <v>6.9104900000000002</v>
      </c>
      <c r="T1981">
        <v>7.7320000000000002E-3</v>
      </c>
    </row>
    <row r="1982" spans="1:20" x14ac:dyDescent="0.25">
      <c r="A1982">
        <v>1980</v>
      </c>
      <c r="B1982">
        <v>3</v>
      </c>
      <c r="C1982" t="s">
        <v>396</v>
      </c>
      <c r="D1982" t="s">
        <v>396</v>
      </c>
      <c r="E1982" t="s">
        <v>80</v>
      </c>
      <c r="F1982">
        <v>2.3775999999999999E-2</v>
      </c>
      <c r="G1982">
        <v>259.35899999999998</v>
      </c>
      <c r="H1982">
        <v>340.00299999999999</v>
      </c>
      <c r="I1982">
        <v>2.2606389999999998</v>
      </c>
      <c r="J1982">
        <v>0</v>
      </c>
      <c r="K1982">
        <v>7.6697240000000004</v>
      </c>
      <c r="L1982">
        <v>-5.1955000000000001E-2</v>
      </c>
      <c r="M1982">
        <v>-3.392236</v>
      </c>
      <c r="N1982">
        <v>-124.429981</v>
      </c>
      <c r="O1982">
        <v>1.5688059999999999</v>
      </c>
      <c r="P1982">
        <v>-3.3754059999999999</v>
      </c>
      <c r="Q1982">
        <v>-124.445244</v>
      </c>
      <c r="R1982">
        <v>1.5683210000000001</v>
      </c>
      <c r="S1982">
        <v>2.2720609999999999</v>
      </c>
      <c r="T1982">
        <v>4.84E-4</v>
      </c>
    </row>
    <row r="1983" spans="1:20" x14ac:dyDescent="0.25">
      <c r="A1983">
        <v>1981</v>
      </c>
      <c r="B1983">
        <v>3</v>
      </c>
      <c r="C1983" t="s">
        <v>396</v>
      </c>
      <c r="D1983" t="s">
        <v>396</v>
      </c>
      <c r="E1983" t="s">
        <v>80</v>
      </c>
      <c r="F1983">
        <v>4.6264E-2</v>
      </c>
      <c r="G1983">
        <v>219.637</v>
      </c>
      <c r="H1983">
        <v>282.74700000000001</v>
      </c>
      <c r="I1983">
        <v>2.6752419999999999</v>
      </c>
      <c r="J1983">
        <v>0</v>
      </c>
      <c r="K1983">
        <v>7.4264150000000004</v>
      </c>
      <c r="L1983">
        <v>-5.3475000000000002E-2</v>
      </c>
      <c r="M1983">
        <v>-3.2844500000000001</v>
      </c>
      <c r="N1983">
        <v>-123.63427799999999</v>
      </c>
      <c r="O1983">
        <v>1.5654539999999999</v>
      </c>
      <c r="P1983">
        <v>-3.373399</v>
      </c>
      <c r="Q1983">
        <v>-123.542061</v>
      </c>
      <c r="R1983">
        <v>1.568314</v>
      </c>
      <c r="S1983">
        <v>12.812493999999999</v>
      </c>
      <c r="T1983">
        <v>2.8600000000000001E-3</v>
      </c>
    </row>
    <row r="1984" spans="1:20" x14ac:dyDescent="0.25">
      <c r="A1984">
        <v>1982</v>
      </c>
      <c r="B1984">
        <v>3</v>
      </c>
      <c r="C1984" t="s">
        <v>396</v>
      </c>
      <c r="D1984" t="s">
        <v>396</v>
      </c>
      <c r="E1984" t="s">
        <v>80</v>
      </c>
      <c r="F1984">
        <v>1.0699E-2</v>
      </c>
      <c r="G1984">
        <v>400.76900000000001</v>
      </c>
      <c r="H1984">
        <v>429.75700000000001</v>
      </c>
      <c r="I1984">
        <v>2.4058700000000002</v>
      </c>
      <c r="J1984">
        <v>0</v>
      </c>
      <c r="K1984">
        <v>7.3716429999999997</v>
      </c>
      <c r="L1984">
        <v>5.2898000000000001E-2</v>
      </c>
      <c r="M1984">
        <v>-3.366981</v>
      </c>
      <c r="N1984">
        <v>-122.868129</v>
      </c>
      <c r="O1984">
        <v>1.569733</v>
      </c>
      <c r="P1984">
        <v>-3.3717839999999999</v>
      </c>
      <c r="Q1984">
        <v>-122.877388</v>
      </c>
      <c r="R1984">
        <v>1.568875</v>
      </c>
      <c r="S1984">
        <v>1.043113</v>
      </c>
      <c r="T1984">
        <v>8.5700000000000001E-4</v>
      </c>
    </row>
    <row r="1985" spans="1:20" x14ac:dyDescent="0.25">
      <c r="A1985">
        <v>1983</v>
      </c>
      <c r="B1985">
        <v>3</v>
      </c>
      <c r="C1985" t="s">
        <v>396</v>
      </c>
      <c r="D1985" t="s">
        <v>396</v>
      </c>
      <c r="E1985" t="s">
        <v>80</v>
      </c>
      <c r="F1985">
        <v>6.4790000000000004E-3</v>
      </c>
      <c r="G1985">
        <v>379.66399999999999</v>
      </c>
      <c r="H1985">
        <v>380.95100000000002</v>
      </c>
      <c r="I1985">
        <v>2.621807</v>
      </c>
      <c r="J1985">
        <v>0</v>
      </c>
      <c r="K1985">
        <v>7.4756859999999996</v>
      </c>
      <c r="L1985">
        <v>5.0514999999999997E-2</v>
      </c>
      <c r="M1985">
        <v>-3.3723390000000002</v>
      </c>
      <c r="N1985">
        <v>-122.01325199999999</v>
      </c>
      <c r="O1985">
        <v>1.5730710000000001</v>
      </c>
      <c r="P1985">
        <v>-3.369847</v>
      </c>
      <c r="Q1985">
        <v>-121.98737300000001</v>
      </c>
      <c r="R1985">
        <v>1.56887</v>
      </c>
      <c r="S1985">
        <v>2.599866</v>
      </c>
      <c r="T1985">
        <v>4.2009999999999999E-3</v>
      </c>
    </row>
    <row r="1986" spans="1:20" x14ac:dyDescent="0.25">
      <c r="A1986">
        <v>1984</v>
      </c>
      <c r="B1986">
        <v>3</v>
      </c>
      <c r="C1986" t="s">
        <v>396</v>
      </c>
      <c r="D1986" t="s">
        <v>396</v>
      </c>
      <c r="E1986" t="s">
        <v>80</v>
      </c>
      <c r="F1986">
        <v>6.8180000000000003E-3</v>
      </c>
      <c r="G1986">
        <v>289.05</v>
      </c>
      <c r="H1986">
        <v>318.18400000000003</v>
      </c>
      <c r="I1986">
        <v>2.122433</v>
      </c>
      <c r="J1986">
        <v>0</v>
      </c>
      <c r="K1986">
        <v>7.5829570000000004</v>
      </c>
      <c r="L1986">
        <v>-5.0421000000000001E-2</v>
      </c>
      <c r="M1986">
        <v>-3.4001250000000001</v>
      </c>
      <c r="N1986">
        <v>-121.27872499999999</v>
      </c>
      <c r="O1986">
        <v>1.56931</v>
      </c>
      <c r="P1986">
        <v>-3.3685390000000002</v>
      </c>
      <c r="Q1986">
        <v>-121.308876</v>
      </c>
      <c r="R1986">
        <v>1.5683670000000001</v>
      </c>
      <c r="S1986">
        <v>4.3666109999999998</v>
      </c>
      <c r="T1986">
        <v>9.4300000000000004E-4</v>
      </c>
    </row>
    <row r="1987" spans="1:20" x14ac:dyDescent="0.25">
      <c r="A1987">
        <v>1985</v>
      </c>
      <c r="B1987">
        <v>3</v>
      </c>
      <c r="C1987" t="s">
        <v>396</v>
      </c>
      <c r="D1987" t="s">
        <v>396</v>
      </c>
      <c r="E1987" t="s">
        <v>80</v>
      </c>
      <c r="F1987">
        <v>2.9919999999999999E-3</v>
      </c>
      <c r="G1987">
        <v>247.43600000000001</v>
      </c>
      <c r="H1987">
        <v>309.96800000000002</v>
      </c>
      <c r="I1987">
        <v>2.796691</v>
      </c>
      <c r="J1987">
        <v>0</v>
      </c>
      <c r="K1987">
        <v>7.5860079999999996</v>
      </c>
      <c r="L1987">
        <v>-0.22064700000000001</v>
      </c>
      <c r="M1987">
        <v>-3.3690709999999999</v>
      </c>
      <c r="N1987">
        <v>-120.388126</v>
      </c>
      <c r="O1987">
        <v>1.5597589999999999</v>
      </c>
      <c r="P1987">
        <v>-3.3558599999999998</v>
      </c>
      <c r="Q1987">
        <v>-120.396309</v>
      </c>
      <c r="R1987">
        <v>1.5591999999999999</v>
      </c>
      <c r="S1987">
        <v>1.554047</v>
      </c>
      <c r="T1987">
        <v>5.5900000000000004E-4</v>
      </c>
    </row>
    <row r="1988" spans="1:20" x14ac:dyDescent="0.25">
      <c r="A1988">
        <v>1986</v>
      </c>
      <c r="B1988">
        <v>3</v>
      </c>
      <c r="C1988" t="s">
        <v>396</v>
      </c>
      <c r="D1988" t="s">
        <v>396</v>
      </c>
      <c r="E1988" t="s">
        <v>80</v>
      </c>
      <c r="F1988">
        <v>2.4499999999999999E-3</v>
      </c>
      <c r="G1988">
        <v>307.58499999999998</v>
      </c>
      <c r="H1988">
        <v>420.28899999999999</v>
      </c>
      <c r="I1988">
        <v>2.089537</v>
      </c>
      <c r="J1988">
        <v>0</v>
      </c>
      <c r="K1988">
        <v>7.4870140000000003</v>
      </c>
      <c r="L1988">
        <v>-0.13336700000000001</v>
      </c>
      <c r="M1988">
        <v>-3.3013599999999999</v>
      </c>
      <c r="N1988">
        <v>-119.743094</v>
      </c>
      <c r="O1988">
        <v>1.543617</v>
      </c>
      <c r="P1988">
        <v>-3.328532</v>
      </c>
      <c r="Q1988">
        <v>-119.71875799999999</v>
      </c>
      <c r="R1988">
        <v>1.54301</v>
      </c>
      <c r="S1988">
        <v>3.64771</v>
      </c>
      <c r="T1988">
        <v>6.0700000000000001E-4</v>
      </c>
    </row>
    <row r="1989" spans="1:20" x14ac:dyDescent="0.25">
      <c r="A1989">
        <v>1987</v>
      </c>
      <c r="B1989">
        <v>3</v>
      </c>
      <c r="C1989" t="s">
        <v>396</v>
      </c>
      <c r="D1989" t="s">
        <v>396</v>
      </c>
      <c r="E1989" t="s">
        <v>80</v>
      </c>
      <c r="F1989">
        <v>1.7309000000000001E-2</v>
      </c>
      <c r="G1989">
        <v>215.64599999999999</v>
      </c>
      <c r="H1989">
        <v>334.88400000000001</v>
      </c>
      <c r="I1989">
        <v>2.4007309999999999</v>
      </c>
      <c r="J1989">
        <v>0</v>
      </c>
      <c r="K1989">
        <v>7.3846800000000004</v>
      </c>
      <c r="L1989">
        <v>-0.20926800000000001</v>
      </c>
      <c r="M1989">
        <v>-3.2899060000000002</v>
      </c>
      <c r="N1989">
        <v>-119.068403</v>
      </c>
      <c r="O1989">
        <v>1.5283040000000001</v>
      </c>
      <c r="P1989">
        <v>-3.2929189999999999</v>
      </c>
      <c r="Q1989">
        <v>-119.051186</v>
      </c>
      <c r="R1989">
        <v>1.527163</v>
      </c>
      <c r="S1989">
        <v>1.7479260000000001</v>
      </c>
      <c r="T1989">
        <v>1.1410000000000001E-3</v>
      </c>
    </row>
    <row r="1990" spans="1:20" x14ac:dyDescent="0.25">
      <c r="A1990">
        <v>1988</v>
      </c>
      <c r="B1990">
        <v>3</v>
      </c>
      <c r="C1990" t="s">
        <v>396</v>
      </c>
      <c r="D1990" t="s">
        <v>396</v>
      </c>
      <c r="E1990" t="s">
        <v>80</v>
      </c>
      <c r="F1990">
        <v>2.1059999999999999E-2</v>
      </c>
      <c r="G1990">
        <v>208.21</v>
      </c>
      <c r="H1990">
        <v>214.84899999999999</v>
      </c>
      <c r="I1990">
        <v>2.8347509999999998</v>
      </c>
      <c r="J1990">
        <v>0</v>
      </c>
      <c r="K1990">
        <v>7.3383969999999996</v>
      </c>
      <c r="L1990">
        <v>-0.16350400000000001</v>
      </c>
      <c r="M1990">
        <v>-3.242864</v>
      </c>
      <c r="N1990">
        <v>-118.188136</v>
      </c>
      <c r="O1990">
        <v>1.5099009999999999</v>
      </c>
      <c r="P1990">
        <v>-3.235852</v>
      </c>
      <c r="Q1990">
        <v>-118.170914</v>
      </c>
      <c r="R1990">
        <v>1.511585</v>
      </c>
      <c r="S1990">
        <v>1.8595280000000001</v>
      </c>
      <c r="T1990">
        <v>1.684E-3</v>
      </c>
    </row>
    <row r="1991" spans="1:20" x14ac:dyDescent="0.25">
      <c r="A1991">
        <v>1989</v>
      </c>
      <c r="B1991">
        <v>3</v>
      </c>
      <c r="C1991" t="s">
        <v>396</v>
      </c>
      <c r="D1991" t="s">
        <v>396</v>
      </c>
      <c r="E1991" t="s">
        <v>80</v>
      </c>
      <c r="F1991">
        <v>3.7123999999999997E-2</v>
      </c>
      <c r="G1991">
        <v>220.50200000000001</v>
      </c>
      <c r="H1991">
        <v>329.48700000000002</v>
      </c>
      <c r="I1991">
        <v>2.4495279999999999</v>
      </c>
      <c r="J1991">
        <v>0</v>
      </c>
      <c r="K1991">
        <v>7.3751639999999998</v>
      </c>
      <c r="L1991">
        <v>-3.2384999999999997E-2</v>
      </c>
      <c r="M1991">
        <v>-3.1876950000000002</v>
      </c>
      <c r="N1991">
        <v>-117.53326800000001</v>
      </c>
      <c r="O1991">
        <v>1.494699</v>
      </c>
      <c r="P1991">
        <v>-3.1873239999999998</v>
      </c>
      <c r="Q1991">
        <v>-117.510651</v>
      </c>
      <c r="R1991">
        <v>1.503546</v>
      </c>
      <c r="S1991">
        <v>2.2620339999999999</v>
      </c>
      <c r="T1991">
        <v>8.8470000000000007E-3</v>
      </c>
    </row>
    <row r="1992" spans="1:20" x14ac:dyDescent="0.25">
      <c r="A1992">
        <v>1990</v>
      </c>
      <c r="B1992">
        <v>3</v>
      </c>
      <c r="C1992" t="s">
        <v>396</v>
      </c>
      <c r="D1992" t="s">
        <v>396</v>
      </c>
      <c r="E1992" t="s">
        <v>80</v>
      </c>
      <c r="F1992">
        <v>4.0797E-2</v>
      </c>
      <c r="G1992">
        <v>207.04</v>
      </c>
      <c r="H1992">
        <v>342.01100000000002</v>
      </c>
      <c r="I1992">
        <v>3.3256429999999999</v>
      </c>
      <c r="J1992">
        <v>0</v>
      </c>
      <c r="K1992">
        <v>7.45892</v>
      </c>
      <c r="L1992">
        <v>-0.17310300000000001</v>
      </c>
      <c r="M1992">
        <v>-3.196615</v>
      </c>
      <c r="N1992">
        <v>-116.58427</v>
      </c>
      <c r="O1992">
        <v>1.4874369999999999</v>
      </c>
      <c r="P1992">
        <v>-3.100657</v>
      </c>
      <c r="Q1992">
        <v>-116.624977</v>
      </c>
      <c r="R1992">
        <v>1.4820230000000001</v>
      </c>
      <c r="S1992">
        <v>10.423563</v>
      </c>
      <c r="T1992">
        <v>5.4140000000000004E-3</v>
      </c>
    </row>
    <row r="1993" spans="1:20" x14ac:dyDescent="0.25">
      <c r="A1993">
        <v>1991</v>
      </c>
      <c r="B1993">
        <v>4</v>
      </c>
      <c r="C1993" t="s">
        <v>397</v>
      </c>
      <c r="D1993" t="s">
        <v>397</v>
      </c>
      <c r="E1993" t="s">
        <v>80</v>
      </c>
      <c r="F1993">
        <v>3.6921000000000002E-2</v>
      </c>
      <c r="G1993">
        <v>282.75799999999998</v>
      </c>
      <c r="H1993">
        <v>319.89499999999998</v>
      </c>
      <c r="I1993">
        <v>3.5647280000000001</v>
      </c>
      <c r="J1993">
        <v>0</v>
      </c>
      <c r="K1993">
        <v>7.5319390000000004</v>
      </c>
      <c r="L1993">
        <v>-0.41112700000000002</v>
      </c>
      <c r="M1993">
        <v>-2.9998930000000001</v>
      </c>
      <c r="N1993">
        <v>-115.97084599999999</v>
      </c>
      <c r="O1993">
        <v>1.4529749999999999</v>
      </c>
      <c r="P1993">
        <v>-3.008124</v>
      </c>
      <c r="Q1993">
        <v>-115.956665</v>
      </c>
      <c r="R1993">
        <v>1.453314</v>
      </c>
      <c r="S1993">
        <v>1.6397250000000001</v>
      </c>
      <c r="T1993">
        <v>3.39E-4</v>
      </c>
    </row>
    <row r="1994" spans="1:20" x14ac:dyDescent="0.25">
      <c r="A1994">
        <v>1992</v>
      </c>
      <c r="B1994">
        <v>4</v>
      </c>
      <c r="C1994" t="s">
        <v>397</v>
      </c>
      <c r="D1994" t="s">
        <v>397</v>
      </c>
      <c r="E1994" t="s">
        <v>80</v>
      </c>
      <c r="F1994">
        <v>4.6518999999999998E-2</v>
      </c>
      <c r="G1994">
        <v>419.98899999999998</v>
      </c>
      <c r="H1994">
        <v>423.40199999999999</v>
      </c>
      <c r="I1994">
        <v>3.457112</v>
      </c>
      <c r="J1994">
        <v>0</v>
      </c>
      <c r="K1994">
        <v>7.598516</v>
      </c>
      <c r="L1994">
        <v>-0.57920300000000002</v>
      </c>
      <c r="M1994">
        <v>-2.874495</v>
      </c>
      <c r="N1994">
        <v>-115.286115</v>
      </c>
      <c r="O1994">
        <v>1.408172</v>
      </c>
      <c r="P1994">
        <v>-2.8759359999999998</v>
      </c>
      <c r="Q1994">
        <v>-115.28752900000001</v>
      </c>
      <c r="R1994">
        <v>1.4083079999999999</v>
      </c>
      <c r="S1994">
        <v>0.20189299999999999</v>
      </c>
      <c r="T1994">
        <v>1.36E-4</v>
      </c>
    </row>
    <row r="1995" spans="1:20" x14ac:dyDescent="0.25">
      <c r="A1995">
        <v>1993</v>
      </c>
      <c r="B1995">
        <v>5</v>
      </c>
      <c r="C1995" t="s">
        <v>398</v>
      </c>
      <c r="D1995" t="s">
        <v>398</v>
      </c>
      <c r="E1995" t="s">
        <v>80</v>
      </c>
      <c r="F1995">
        <v>3.8110999999999999E-2</v>
      </c>
      <c r="G1995">
        <v>330.06099999999998</v>
      </c>
      <c r="H1995">
        <v>309.49400000000003</v>
      </c>
      <c r="I1995">
        <v>9.1193609999999996</v>
      </c>
      <c r="J1995">
        <v>0</v>
      </c>
      <c r="K1995">
        <v>7.738143</v>
      </c>
      <c r="L1995">
        <v>-0.88104800000000005</v>
      </c>
      <c r="M1995">
        <v>-2.58894</v>
      </c>
      <c r="N1995">
        <v>-114.418897</v>
      </c>
      <c r="O1995">
        <v>1.314271</v>
      </c>
      <c r="P1995">
        <v>-2.6079349999999999</v>
      </c>
      <c r="Q1995">
        <v>-114.40640999999999</v>
      </c>
      <c r="R1995">
        <v>1.3125119999999999</v>
      </c>
      <c r="S1995">
        <v>2.2732489999999999</v>
      </c>
      <c r="T1995">
        <v>1.7589999999999999E-3</v>
      </c>
    </row>
    <row r="1996" spans="1:20" x14ac:dyDescent="0.25">
      <c r="A1996">
        <v>1994</v>
      </c>
      <c r="B1996">
        <v>5</v>
      </c>
      <c r="C1996" t="s">
        <v>398</v>
      </c>
      <c r="D1996" t="s">
        <v>398</v>
      </c>
      <c r="E1996" t="s">
        <v>80</v>
      </c>
      <c r="F1996">
        <v>3.1941999999999998E-2</v>
      </c>
      <c r="G1996">
        <v>323.125</v>
      </c>
      <c r="H1996">
        <v>325.19</v>
      </c>
      <c r="I1996">
        <v>8.4865329999999997</v>
      </c>
      <c r="J1996">
        <v>0</v>
      </c>
      <c r="K1996">
        <v>7.9570299999999996</v>
      </c>
      <c r="L1996">
        <v>-1.074759</v>
      </c>
      <c r="M1996">
        <v>-2.3162980000000002</v>
      </c>
      <c r="N1996">
        <v>-113.77664</v>
      </c>
      <c r="O1996">
        <v>1.224226</v>
      </c>
      <c r="P1996">
        <v>-2.3283930000000002</v>
      </c>
      <c r="Q1996">
        <v>-113.752861</v>
      </c>
      <c r="R1996">
        <v>1.2239640000000001</v>
      </c>
      <c r="S1996">
        <v>2.6678809999999999</v>
      </c>
      <c r="T1996">
        <v>2.61E-4</v>
      </c>
    </row>
    <row r="1997" spans="1:20" x14ac:dyDescent="0.25">
      <c r="A1997">
        <v>1995</v>
      </c>
      <c r="B1997">
        <v>5</v>
      </c>
      <c r="C1997" t="s">
        <v>398</v>
      </c>
      <c r="D1997" t="s">
        <v>398</v>
      </c>
      <c r="E1997" t="s">
        <v>80</v>
      </c>
      <c r="F1997">
        <v>2.8164000000000002E-2</v>
      </c>
      <c r="G1997">
        <v>316.89600000000002</v>
      </c>
      <c r="H1997">
        <v>297.81900000000002</v>
      </c>
      <c r="I1997">
        <v>12.890108</v>
      </c>
      <c r="J1997">
        <v>0</v>
      </c>
      <c r="K1997">
        <v>8.0639620000000001</v>
      </c>
      <c r="L1997">
        <v>-1.193622</v>
      </c>
      <c r="M1997">
        <v>-1.8043290000000001</v>
      </c>
      <c r="N1997">
        <v>-112.973067</v>
      </c>
      <c r="O1997">
        <v>1.0885929999999999</v>
      </c>
      <c r="P1997">
        <v>-1.8451489999999999</v>
      </c>
      <c r="Q1997">
        <v>-112.913864</v>
      </c>
      <c r="R1997">
        <v>1.0900840000000001</v>
      </c>
      <c r="S1997">
        <v>7.1911399999999999</v>
      </c>
      <c r="T1997">
        <v>1.4920000000000001E-3</v>
      </c>
    </row>
    <row r="1998" spans="1:20" x14ac:dyDescent="0.25">
      <c r="A1998">
        <v>1996</v>
      </c>
      <c r="B1998">
        <v>5</v>
      </c>
      <c r="C1998" t="s">
        <v>398</v>
      </c>
      <c r="D1998" t="s">
        <v>398</v>
      </c>
      <c r="E1998" t="s">
        <v>80</v>
      </c>
      <c r="F1998">
        <v>3.124E-2</v>
      </c>
      <c r="G1998">
        <v>409.71300000000002</v>
      </c>
      <c r="H1998">
        <v>364.4</v>
      </c>
      <c r="I1998">
        <v>8.6484290000000001</v>
      </c>
      <c r="J1998">
        <v>0</v>
      </c>
      <c r="K1998">
        <v>8.0742390000000004</v>
      </c>
      <c r="L1998">
        <v>-1.061299</v>
      </c>
      <c r="M1998">
        <v>-1.4422509999999999</v>
      </c>
      <c r="N1998">
        <v>-112.317403</v>
      </c>
      <c r="O1998">
        <v>0.98977099999999996</v>
      </c>
      <c r="P1998">
        <v>-1.411775</v>
      </c>
      <c r="Q1998">
        <v>-112.32744599999999</v>
      </c>
      <c r="R1998">
        <v>0.988089</v>
      </c>
      <c r="S1998">
        <v>3.2088410000000001</v>
      </c>
      <c r="T1998">
        <v>1.681E-3</v>
      </c>
    </row>
    <row r="1999" spans="1:20" x14ac:dyDescent="0.25">
      <c r="A1999">
        <v>1997</v>
      </c>
      <c r="B1999">
        <v>5</v>
      </c>
      <c r="C1999" t="s">
        <v>398</v>
      </c>
      <c r="D1999" t="s">
        <v>398</v>
      </c>
      <c r="E1999" t="s">
        <v>80</v>
      </c>
      <c r="F1999">
        <v>4.2749000000000002E-2</v>
      </c>
      <c r="G1999">
        <v>399.88200000000001</v>
      </c>
      <c r="H1999">
        <v>309.55</v>
      </c>
      <c r="I1999">
        <v>10.131537</v>
      </c>
      <c r="J1999">
        <v>0</v>
      </c>
      <c r="K1999">
        <v>7.9439349999999997</v>
      </c>
      <c r="L1999">
        <v>-1.1808160000000001</v>
      </c>
      <c r="M1999">
        <v>-0.92854899999999996</v>
      </c>
      <c r="N1999">
        <v>-111.818612</v>
      </c>
      <c r="O1999">
        <v>0.88624400000000003</v>
      </c>
      <c r="P1999">
        <v>-0.92834099999999997</v>
      </c>
      <c r="Q1999">
        <v>-111.78986399999999</v>
      </c>
      <c r="R1999">
        <v>0.88692800000000005</v>
      </c>
      <c r="S1999">
        <v>2.874949</v>
      </c>
      <c r="T1999">
        <v>6.8400000000000004E-4</v>
      </c>
    </row>
    <row r="2000" spans="1:20" x14ac:dyDescent="0.25">
      <c r="A2000">
        <v>1998</v>
      </c>
      <c r="B2000">
        <v>6</v>
      </c>
      <c r="C2000" t="s">
        <v>399</v>
      </c>
      <c r="D2000" t="s">
        <v>399</v>
      </c>
      <c r="E2000" t="s">
        <v>80</v>
      </c>
      <c r="F2000">
        <v>2.1166000000000001E-2</v>
      </c>
      <c r="G2000">
        <v>540.48099999999999</v>
      </c>
      <c r="H2000">
        <v>358.78199999999998</v>
      </c>
      <c r="I2000">
        <v>15.596603</v>
      </c>
      <c r="J2000">
        <v>0</v>
      </c>
      <c r="K2000">
        <v>7.8607760000000004</v>
      </c>
      <c r="L2000">
        <v>-1.159764</v>
      </c>
      <c r="M2000">
        <v>-0.20655299999999999</v>
      </c>
      <c r="N2000">
        <v>-111.177753</v>
      </c>
      <c r="O2000">
        <v>0.74940600000000002</v>
      </c>
      <c r="P2000">
        <v>-0.21169399999999999</v>
      </c>
      <c r="Q2000">
        <v>-111.16681699999999</v>
      </c>
      <c r="R2000">
        <v>0.74987999999999999</v>
      </c>
      <c r="S2000">
        <v>1.2083889999999999</v>
      </c>
      <c r="T2000">
        <v>4.7399999999999997E-4</v>
      </c>
    </row>
    <row r="2001" spans="1:20" x14ac:dyDescent="0.25">
      <c r="A2001">
        <v>1999</v>
      </c>
      <c r="B2001">
        <v>6</v>
      </c>
      <c r="C2001" t="s">
        <v>399</v>
      </c>
      <c r="D2001" t="s">
        <v>399</v>
      </c>
      <c r="E2001" t="s">
        <v>80</v>
      </c>
      <c r="F2001">
        <v>5.7361000000000002E-2</v>
      </c>
      <c r="G2001">
        <v>400.666</v>
      </c>
      <c r="H2001">
        <v>328.14</v>
      </c>
      <c r="I2001">
        <v>11.429368999999999</v>
      </c>
      <c r="J2001">
        <v>0</v>
      </c>
      <c r="K2001">
        <v>7.8649620000000002</v>
      </c>
      <c r="L2001">
        <v>-1.101078</v>
      </c>
      <c r="M2001">
        <v>0.37648700000000002</v>
      </c>
      <c r="N2001">
        <v>-110.769324</v>
      </c>
      <c r="O2001">
        <v>0.64890599999999998</v>
      </c>
      <c r="P2001">
        <v>0.37622899999999998</v>
      </c>
      <c r="Q2001">
        <v>-110.76862300000001</v>
      </c>
      <c r="R2001">
        <v>0.64877499999999999</v>
      </c>
      <c r="S2001">
        <v>7.4704999999999994E-2</v>
      </c>
      <c r="T2001">
        <v>1.3100000000000001E-4</v>
      </c>
    </row>
    <row r="2002" spans="1:20" x14ac:dyDescent="0.25">
      <c r="A2002">
        <v>2000</v>
      </c>
      <c r="B2002">
        <v>6</v>
      </c>
      <c r="C2002" t="s">
        <v>399</v>
      </c>
      <c r="D2002" t="s">
        <v>399</v>
      </c>
      <c r="E2002" t="s">
        <v>80</v>
      </c>
      <c r="F2002">
        <v>2.247E-2</v>
      </c>
      <c r="G2002">
        <v>605.08600000000001</v>
      </c>
      <c r="H2002">
        <v>320.20800000000003</v>
      </c>
      <c r="I2002">
        <v>15.884511</v>
      </c>
      <c r="J2002">
        <v>0</v>
      </c>
      <c r="K2002">
        <v>7.9107279999999998</v>
      </c>
      <c r="L2002">
        <v>-1.127197</v>
      </c>
      <c r="M2002">
        <v>1.204518</v>
      </c>
      <c r="N2002">
        <v>-110.39264300000001</v>
      </c>
      <c r="O2002">
        <v>0.514957</v>
      </c>
      <c r="P2002">
        <v>1.221751</v>
      </c>
      <c r="Q2002">
        <v>-110.33049800000001</v>
      </c>
      <c r="R2002">
        <v>0.51499399999999995</v>
      </c>
      <c r="S2002">
        <v>6.449071</v>
      </c>
      <c r="T2002">
        <v>3.6999999999999998E-5</v>
      </c>
    </row>
    <row r="2003" spans="1:20" x14ac:dyDescent="0.25">
      <c r="A2003">
        <v>2001</v>
      </c>
      <c r="B2003">
        <v>4</v>
      </c>
      <c r="C2003" t="s">
        <v>400</v>
      </c>
      <c r="D2003" t="s">
        <v>400</v>
      </c>
      <c r="E2003" t="s">
        <v>80</v>
      </c>
      <c r="F2003">
        <v>2.7265999999999999E-2</v>
      </c>
      <c r="G2003">
        <v>479.541</v>
      </c>
      <c r="H2003">
        <v>411.74599999999998</v>
      </c>
      <c r="I2003">
        <v>8.1161209999999997</v>
      </c>
      <c r="J2003">
        <v>0</v>
      </c>
      <c r="K2003">
        <v>7.9665030000000003</v>
      </c>
      <c r="L2003">
        <v>-1.152479</v>
      </c>
      <c r="M2003">
        <v>1.8700270000000001</v>
      </c>
      <c r="N2003">
        <v>-110.048984</v>
      </c>
      <c r="O2003">
        <v>0.406918</v>
      </c>
      <c r="P2003">
        <v>1.893996</v>
      </c>
      <c r="Q2003">
        <v>-110.081039</v>
      </c>
      <c r="R2003">
        <v>0.41102699999999998</v>
      </c>
      <c r="S2003">
        <v>4.0025750000000002</v>
      </c>
      <c r="T2003">
        <v>4.1079999999999997E-3</v>
      </c>
    </row>
    <row r="2004" spans="1:20" x14ac:dyDescent="0.25">
      <c r="A2004">
        <v>2002</v>
      </c>
      <c r="B2004">
        <v>4</v>
      </c>
      <c r="C2004" t="s">
        <v>400</v>
      </c>
      <c r="D2004" t="s">
        <v>400</v>
      </c>
      <c r="E2004" t="s">
        <v>80</v>
      </c>
      <c r="F2004">
        <v>8.6650000000000008E-3</v>
      </c>
      <c r="G2004">
        <v>269.69600000000003</v>
      </c>
      <c r="H2004">
        <v>250.93700000000001</v>
      </c>
      <c r="I2004">
        <v>6.7869010000000003</v>
      </c>
      <c r="J2004">
        <v>0</v>
      </c>
      <c r="K2004">
        <v>8.0724079999999994</v>
      </c>
      <c r="L2004">
        <v>-0.89788000000000001</v>
      </c>
      <c r="M2004">
        <v>2.5864590000000001</v>
      </c>
      <c r="N2004">
        <v>-109.914869</v>
      </c>
      <c r="O2004">
        <v>0.32088899999999998</v>
      </c>
      <c r="P2004">
        <v>2.5920200000000002</v>
      </c>
      <c r="Q2004">
        <v>-109.88571899999999</v>
      </c>
      <c r="R2004">
        <v>0.31984699999999999</v>
      </c>
      <c r="S2004">
        <v>2.9675099999999999</v>
      </c>
      <c r="T2004">
        <v>1.042E-3</v>
      </c>
    </row>
    <row r="2005" spans="1:20" x14ac:dyDescent="0.25">
      <c r="A2005">
        <v>2003</v>
      </c>
      <c r="B2005">
        <v>4</v>
      </c>
      <c r="C2005" t="s">
        <v>400</v>
      </c>
      <c r="D2005" t="s">
        <v>400</v>
      </c>
      <c r="E2005" t="s">
        <v>80</v>
      </c>
      <c r="F2005">
        <v>6.8641999999999995E-2</v>
      </c>
      <c r="G2005">
        <v>500.74400000000003</v>
      </c>
      <c r="H2005">
        <v>448.71600000000001</v>
      </c>
      <c r="I2005">
        <v>7.8722719999999997</v>
      </c>
      <c r="J2005">
        <v>0</v>
      </c>
      <c r="K2005">
        <v>8.0866600000000002</v>
      </c>
      <c r="L2005">
        <v>-0.727765</v>
      </c>
      <c r="M2005">
        <v>3.5457709999999998</v>
      </c>
      <c r="N2005">
        <v>-109.67418600000001</v>
      </c>
      <c r="O2005">
        <v>0.22049099999999999</v>
      </c>
      <c r="P2005">
        <v>3.5456470000000002</v>
      </c>
      <c r="Q2005">
        <v>-109.69395400000001</v>
      </c>
      <c r="R2005">
        <v>0.22115699999999999</v>
      </c>
      <c r="S2005">
        <v>1.9769060000000001</v>
      </c>
      <c r="T2005">
        <v>6.6600000000000003E-4</v>
      </c>
    </row>
    <row r="2006" spans="1:20" x14ac:dyDescent="0.25">
      <c r="A2006">
        <v>2004</v>
      </c>
      <c r="B2006">
        <v>4</v>
      </c>
      <c r="C2006" t="s">
        <v>400</v>
      </c>
      <c r="D2006" t="s">
        <v>400</v>
      </c>
      <c r="E2006" t="s">
        <v>80</v>
      </c>
      <c r="F2006">
        <v>6.6259999999999999E-3</v>
      </c>
      <c r="G2006">
        <v>289.37299999999999</v>
      </c>
      <c r="H2006">
        <v>319.89999999999998</v>
      </c>
      <c r="I2006">
        <v>5.1799090000000003</v>
      </c>
      <c r="J2006">
        <v>0</v>
      </c>
      <c r="K2006">
        <v>8.0535750000000004</v>
      </c>
      <c r="L2006">
        <v>-0.68382500000000002</v>
      </c>
      <c r="M2006">
        <v>4.3038879999999997</v>
      </c>
      <c r="N2006">
        <v>-109.626875</v>
      </c>
      <c r="O2006">
        <v>0.16098999999999999</v>
      </c>
      <c r="P2006">
        <v>4.2664739999999997</v>
      </c>
      <c r="Q2006">
        <v>-109.59981500000001</v>
      </c>
      <c r="R2006">
        <v>0.15770100000000001</v>
      </c>
      <c r="S2006">
        <v>4.6174410000000004</v>
      </c>
      <c r="T2006">
        <v>3.2889999999999998E-3</v>
      </c>
    </row>
    <row r="2007" spans="1:20" x14ac:dyDescent="0.25">
      <c r="A2007">
        <v>2005</v>
      </c>
      <c r="B2007">
        <v>4</v>
      </c>
      <c r="C2007" t="s">
        <v>400</v>
      </c>
      <c r="D2007" t="s">
        <v>400</v>
      </c>
      <c r="E2007" t="s">
        <v>80</v>
      </c>
      <c r="F2007">
        <v>3.6735999999999998E-2</v>
      </c>
      <c r="G2007">
        <v>264.11099999999999</v>
      </c>
      <c r="H2007">
        <v>310.10500000000002</v>
      </c>
      <c r="I2007">
        <v>4.7245160000000004</v>
      </c>
      <c r="J2007">
        <v>0</v>
      </c>
      <c r="K2007">
        <v>8.0439419999999995</v>
      </c>
      <c r="L2007">
        <v>-0.435116</v>
      </c>
      <c r="M2007">
        <v>4.9749210000000001</v>
      </c>
      <c r="N2007">
        <v>-109.531665</v>
      </c>
      <c r="O2007">
        <v>0.111725</v>
      </c>
      <c r="P2007">
        <v>4.9885590000000004</v>
      </c>
      <c r="Q2007">
        <v>-109.536652</v>
      </c>
      <c r="R2007">
        <v>0.10881399999999999</v>
      </c>
      <c r="S2007">
        <v>1.4521310000000001</v>
      </c>
      <c r="T2007">
        <v>2.911E-3</v>
      </c>
    </row>
    <row r="2008" spans="1:20" x14ac:dyDescent="0.25">
      <c r="A2008">
        <v>2006</v>
      </c>
      <c r="B2008">
        <v>4</v>
      </c>
      <c r="C2008" t="s">
        <v>400</v>
      </c>
      <c r="D2008" t="s">
        <v>400</v>
      </c>
      <c r="E2008" t="s">
        <v>80</v>
      </c>
      <c r="F2008">
        <v>7.4720000000000003E-3</v>
      </c>
      <c r="G2008">
        <v>463.54500000000002</v>
      </c>
      <c r="H2008">
        <v>407.01499999999999</v>
      </c>
      <c r="I2008">
        <v>5.3263600000000002</v>
      </c>
      <c r="J2008">
        <v>0</v>
      </c>
      <c r="K2008">
        <v>8.038869</v>
      </c>
      <c r="L2008">
        <v>-0.27141700000000002</v>
      </c>
      <c r="M2008">
        <v>5.9820729999999998</v>
      </c>
      <c r="N2008">
        <v>-109.492683</v>
      </c>
      <c r="O2008">
        <v>6.4471000000000001E-2</v>
      </c>
      <c r="P2008">
        <v>5.9519060000000001</v>
      </c>
      <c r="Q2008">
        <v>-109.485893</v>
      </c>
      <c r="R2008">
        <v>6.2112000000000001E-2</v>
      </c>
      <c r="S2008">
        <v>3.0921569999999998</v>
      </c>
      <c r="T2008">
        <v>2.359E-3</v>
      </c>
    </row>
    <row r="2009" spans="1:20" x14ac:dyDescent="0.25">
      <c r="A2009">
        <v>2007</v>
      </c>
      <c r="B2009">
        <v>4</v>
      </c>
      <c r="C2009" t="s">
        <v>400</v>
      </c>
      <c r="D2009" t="s">
        <v>400</v>
      </c>
      <c r="E2009" t="s">
        <v>80</v>
      </c>
      <c r="F2009">
        <v>1.7783E-2</v>
      </c>
      <c r="G2009">
        <v>308.81400000000002</v>
      </c>
      <c r="H2009">
        <v>445.76100000000002</v>
      </c>
      <c r="I2009">
        <v>3.2651599999999998</v>
      </c>
      <c r="J2009">
        <v>0</v>
      </c>
      <c r="K2009">
        <v>8.0465429999999998</v>
      </c>
      <c r="L2009">
        <v>-0.282607</v>
      </c>
      <c r="M2009">
        <v>6.6897080000000004</v>
      </c>
      <c r="N2009">
        <v>-109.497427</v>
      </c>
      <c r="O2009">
        <v>3.9861000000000001E-2</v>
      </c>
      <c r="P2009">
        <v>6.6755380000000004</v>
      </c>
      <c r="Q2009">
        <v>-109.46558400000001</v>
      </c>
      <c r="R2009">
        <v>3.7411E-2</v>
      </c>
      <c r="S2009">
        <v>3.4853740000000002</v>
      </c>
      <c r="T2009">
        <v>2.4499999999999999E-3</v>
      </c>
    </row>
    <row r="2010" spans="1:20" x14ac:dyDescent="0.25">
      <c r="A2010">
        <v>2008</v>
      </c>
      <c r="B2010">
        <v>4</v>
      </c>
      <c r="C2010" t="s">
        <v>400</v>
      </c>
      <c r="D2010" t="s">
        <v>400</v>
      </c>
      <c r="E2010" t="s">
        <v>80</v>
      </c>
      <c r="F2010">
        <v>2.8414999999999999E-2</v>
      </c>
      <c r="G2010">
        <v>434.71600000000001</v>
      </c>
      <c r="H2010">
        <v>443.76</v>
      </c>
      <c r="I2010">
        <v>3.2747329999999999</v>
      </c>
      <c r="J2010">
        <v>0</v>
      </c>
      <c r="K2010">
        <v>8.0650879999999994</v>
      </c>
      <c r="L2010">
        <v>-9.4931000000000001E-2</v>
      </c>
      <c r="M2010">
        <v>7.4114199999999997</v>
      </c>
      <c r="N2010">
        <v>-109.45658899999999</v>
      </c>
      <c r="O2010">
        <v>1.7743999999999999E-2</v>
      </c>
      <c r="P2010">
        <v>7.4006949999999998</v>
      </c>
      <c r="Q2010">
        <v>-109.45436100000001</v>
      </c>
      <c r="R2010">
        <v>2.1972999999999999E-2</v>
      </c>
      <c r="S2010">
        <v>1.095442</v>
      </c>
      <c r="T2010">
        <v>4.2290000000000001E-3</v>
      </c>
    </row>
    <row r="2011" spans="1:20" x14ac:dyDescent="0.25">
      <c r="A2011">
        <v>2009</v>
      </c>
      <c r="B2011">
        <v>4</v>
      </c>
      <c r="C2011" t="s">
        <v>400</v>
      </c>
      <c r="D2011" t="s">
        <v>400</v>
      </c>
      <c r="E2011" t="s">
        <v>80</v>
      </c>
      <c r="F2011">
        <v>1.2543E-2</v>
      </c>
      <c r="G2011">
        <v>477.27</v>
      </c>
      <c r="H2011">
        <v>361.80700000000002</v>
      </c>
      <c r="I2011">
        <v>4.0775790000000001</v>
      </c>
      <c r="J2011">
        <v>0</v>
      </c>
      <c r="K2011">
        <v>8.0747499999999999</v>
      </c>
      <c r="L2011">
        <v>-3.3607999999999999E-2</v>
      </c>
      <c r="M2011">
        <v>8.3750509999999991</v>
      </c>
      <c r="N2011">
        <v>-109.487802</v>
      </c>
      <c r="O2011">
        <v>1.2581999999999999E-2</v>
      </c>
      <c r="P2011">
        <v>8.3691949999999995</v>
      </c>
      <c r="Q2011">
        <v>-109.447823</v>
      </c>
      <c r="R2011">
        <v>9.0849999999999993E-3</v>
      </c>
      <c r="S2011">
        <v>4.0406230000000001</v>
      </c>
      <c r="T2011">
        <v>3.4970000000000001E-3</v>
      </c>
    </row>
    <row r="2012" spans="1:20" x14ac:dyDescent="0.25">
      <c r="A2012">
        <v>2010</v>
      </c>
      <c r="B2012">
        <v>4</v>
      </c>
      <c r="C2012" t="s">
        <v>400</v>
      </c>
      <c r="D2012" t="s">
        <v>400</v>
      </c>
      <c r="E2012" t="s">
        <v>80</v>
      </c>
      <c r="F2012">
        <v>4.7200000000000002E-3</v>
      </c>
      <c r="G2012">
        <v>509.15</v>
      </c>
      <c r="H2012">
        <v>443.62700000000001</v>
      </c>
      <c r="I2012">
        <v>3.2365719999999998</v>
      </c>
      <c r="J2012">
        <v>0</v>
      </c>
      <c r="K2012">
        <v>8.072025</v>
      </c>
      <c r="L2012">
        <v>-0.105188</v>
      </c>
      <c r="M2012">
        <v>9.1164249999999996</v>
      </c>
      <c r="N2012">
        <v>-109.421443</v>
      </c>
      <c r="O2012">
        <v>3.2599999999999999E-3</v>
      </c>
      <c r="P2012">
        <v>9.0958310000000004</v>
      </c>
      <c r="Q2012">
        <v>-109.44712800000001</v>
      </c>
      <c r="R2012">
        <v>2.591E-3</v>
      </c>
      <c r="S2012">
        <v>3.2922400000000001</v>
      </c>
      <c r="T2012">
        <v>6.69E-4</v>
      </c>
    </row>
    <row r="2013" spans="1:20" x14ac:dyDescent="0.25">
      <c r="A2013">
        <v>2011</v>
      </c>
      <c r="B2013">
        <v>4</v>
      </c>
      <c r="C2013" t="s">
        <v>400</v>
      </c>
      <c r="D2013" t="s">
        <v>400</v>
      </c>
      <c r="E2013" t="s">
        <v>80</v>
      </c>
      <c r="F2013">
        <v>8.9540000000000002E-3</v>
      </c>
      <c r="G2013">
        <v>511.67099999999999</v>
      </c>
      <c r="H2013">
        <v>395.16699999999997</v>
      </c>
      <c r="I2013">
        <v>3.0075530000000001</v>
      </c>
      <c r="J2013">
        <v>0</v>
      </c>
      <c r="K2013">
        <v>8.0669780000000006</v>
      </c>
      <c r="L2013">
        <v>1.1493E-2</v>
      </c>
      <c r="M2013">
        <v>9.8273609999999998</v>
      </c>
      <c r="N2013">
        <v>-109.43719299999999</v>
      </c>
      <c r="O2013">
        <v>-5.0000000000000001E-4</v>
      </c>
      <c r="P2013">
        <v>9.8220759999999991</v>
      </c>
      <c r="Q2013">
        <v>-109.449226</v>
      </c>
      <c r="R2013">
        <v>-9.7499999999999996E-4</v>
      </c>
      <c r="S2013">
        <v>1.3142469999999999</v>
      </c>
      <c r="T2013">
        <v>4.75E-4</v>
      </c>
    </row>
    <row r="2014" spans="1:20" x14ac:dyDescent="0.25">
      <c r="A2014">
        <v>2012</v>
      </c>
      <c r="B2014">
        <v>4</v>
      </c>
      <c r="C2014" t="s">
        <v>400</v>
      </c>
      <c r="D2014" t="s">
        <v>400</v>
      </c>
      <c r="E2014" t="s">
        <v>80</v>
      </c>
      <c r="F2014">
        <v>1.3139E-2</v>
      </c>
      <c r="G2014">
        <v>497.4</v>
      </c>
      <c r="H2014">
        <v>387.75900000000001</v>
      </c>
      <c r="I2014">
        <v>3.8920469999999998</v>
      </c>
      <c r="J2014">
        <v>0</v>
      </c>
      <c r="K2014">
        <v>8.0609629999999992</v>
      </c>
      <c r="L2014">
        <v>2.6391000000000001E-2</v>
      </c>
      <c r="M2014">
        <v>10.794612000000001</v>
      </c>
      <c r="N2014">
        <v>-109.44060500000001</v>
      </c>
      <c r="O2014">
        <v>-5.3740000000000003E-3</v>
      </c>
      <c r="P2014">
        <v>10.789631</v>
      </c>
      <c r="Q2014">
        <v>-109.45433</v>
      </c>
      <c r="R2014">
        <v>-4.4669999999999996E-3</v>
      </c>
      <c r="S2014">
        <v>1.4601120000000001</v>
      </c>
      <c r="T2014">
        <v>9.0799999999999995E-4</v>
      </c>
    </row>
    <row r="2015" spans="1:20" x14ac:dyDescent="0.25">
      <c r="A2015">
        <v>2013</v>
      </c>
      <c r="B2015">
        <v>4</v>
      </c>
      <c r="C2015" t="s">
        <v>400</v>
      </c>
      <c r="D2015" t="s">
        <v>400</v>
      </c>
      <c r="E2015" t="s">
        <v>80</v>
      </c>
      <c r="F2015">
        <v>8.4235000000000004E-2</v>
      </c>
      <c r="G2015">
        <v>464.55700000000002</v>
      </c>
      <c r="H2015">
        <v>441.94</v>
      </c>
      <c r="I2015">
        <v>3.4329489999999998</v>
      </c>
      <c r="J2015">
        <v>0</v>
      </c>
      <c r="K2015">
        <v>8.0602999999999998</v>
      </c>
      <c r="L2015">
        <v>-6.5490000000000007E-2</v>
      </c>
      <c r="M2015">
        <v>11.527501000000001</v>
      </c>
      <c r="N2015">
        <v>-109.425161</v>
      </c>
      <c r="O2015">
        <v>-9.0729999999999995E-3</v>
      </c>
      <c r="P2015">
        <v>11.515040000000001</v>
      </c>
      <c r="Q2015">
        <v>-109.459282</v>
      </c>
      <c r="R2015">
        <v>-6.6610000000000003E-3</v>
      </c>
      <c r="S2015">
        <v>3.6324830000000001</v>
      </c>
      <c r="T2015">
        <v>2.4120000000000001E-3</v>
      </c>
    </row>
    <row r="2016" spans="1:20" x14ac:dyDescent="0.25">
      <c r="A2016">
        <v>2014</v>
      </c>
      <c r="B2016">
        <v>4</v>
      </c>
      <c r="C2016" t="s">
        <v>400</v>
      </c>
      <c r="D2016" t="s">
        <v>400</v>
      </c>
      <c r="E2016" t="s">
        <v>80</v>
      </c>
      <c r="F2016">
        <v>9.894E-3</v>
      </c>
      <c r="G2016">
        <v>434.02600000000001</v>
      </c>
      <c r="H2016">
        <v>382.30099999999999</v>
      </c>
      <c r="I2016">
        <v>2.5877979999999998</v>
      </c>
      <c r="J2016">
        <v>0</v>
      </c>
      <c r="K2016">
        <v>8.0624219999999998</v>
      </c>
      <c r="L2016">
        <v>5.7811000000000001E-2</v>
      </c>
      <c r="M2016">
        <v>12.221938</v>
      </c>
      <c r="N2016">
        <v>-109.503541</v>
      </c>
      <c r="O2016">
        <v>-3.392E-3</v>
      </c>
      <c r="P2016">
        <v>12.240550000000001</v>
      </c>
      <c r="Q2016">
        <v>-109.463638</v>
      </c>
      <c r="R2016">
        <v>-5.9880000000000003E-3</v>
      </c>
      <c r="S2016">
        <v>4.4029780000000001</v>
      </c>
      <c r="T2016">
        <v>2.5960000000000002E-3</v>
      </c>
    </row>
    <row r="2017" spans="1:20" x14ac:dyDescent="0.25">
      <c r="A2017">
        <v>2015</v>
      </c>
      <c r="B2017">
        <v>4</v>
      </c>
      <c r="C2017" t="s">
        <v>400</v>
      </c>
      <c r="D2017" t="s">
        <v>400</v>
      </c>
      <c r="E2017" t="s">
        <v>80</v>
      </c>
      <c r="F2017">
        <v>2.4362999999999999E-2</v>
      </c>
      <c r="G2017">
        <v>249.928</v>
      </c>
      <c r="H2017">
        <v>288.98</v>
      </c>
      <c r="I2017">
        <v>3.981503</v>
      </c>
      <c r="J2017">
        <v>0</v>
      </c>
      <c r="K2017">
        <v>8.0658659999999998</v>
      </c>
      <c r="L2017">
        <v>5.9483000000000001E-2</v>
      </c>
      <c r="M2017">
        <v>13.218961999999999</v>
      </c>
      <c r="N2017">
        <v>-109.469222</v>
      </c>
      <c r="O2017">
        <v>-3.803E-3</v>
      </c>
      <c r="P2017">
        <v>13.208276</v>
      </c>
      <c r="Q2017">
        <v>-109.46798699999999</v>
      </c>
      <c r="R2017">
        <v>-4.7580000000000001E-3</v>
      </c>
      <c r="S2017">
        <v>1.075771</v>
      </c>
      <c r="T2017">
        <v>9.5500000000000001E-4</v>
      </c>
    </row>
    <row r="2018" spans="1:20" x14ac:dyDescent="0.25">
      <c r="A2018">
        <v>2016</v>
      </c>
      <c r="B2018">
        <v>4</v>
      </c>
      <c r="C2018" t="s">
        <v>400</v>
      </c>
      <c r="D2018" t="s">
        <v>400</v>
      </c>
      <c r="E2018" t="s">
        <v>80</v>
      </c>
      <c r="F2018">
        <v>5.3839999999999999E-3</v>
      </c>
      <c r="G2018">
        <v>377.39600000000002</v>
      </c>
      <c r="H2018">
        <v>331.91800000000001</v>
      </c>
      <c r="I2018">
        <v>2.8681969999999999</v>
      </c>
      <c r="J2018">
        <v>0</v>
      </c>
      <c r="K2018">
        <v>8.0669889999999995</v>
      </c>
      <c r="L2018">
        <v>-4.1431999999999997E-2</v>
      </c>
      <c r="M2018">
        <v>13.946135999999999</v>
      </c>
      <c r="N2018">
        <v>-109.45005999999999</v>
      </c>
      <c r="O2018">
        <v>-5.4400000000000004E-3</v>
      </c>
      <c r="P2018">
        <v>13.93427</v>
      </c>
      <c r="Q2018">
        <v>-109.47056600000001</v>
      </c>
      <c r="R2018">
        <v>-4.4520000000000002E-3</v>
      </c>
      <c r="S2018">
        <v>2.3691080000000002</v>
      </c>
      <c r="T2018">
        <v>9.8799999999999995E-4</v>
      </c>
    </row>
    <row r="2019" spans="1:20" x14ac:dyDescent="0.25">
      <c r="A2019">
        <v>2017</v>
      </c>
      <c r="B2019">
        <v>4</v>
      </c>
      <c r="C2019" t="s">
        <v>400</v>
      </c>
      <c r="D2019" t="s">
        <v>400</v>
      </c>
      <c r="E2019" t="s">
        <v>80</v>
      </c>
      <c r="F2019">
        <v>9.4400000000000005E-3</v>
      </c>
      <c r="G2019">
        <v>283.73099999999999</v>
      </c>
      <c r="H2019">
        <v>370.39100000000002</v>
      </c>
      <c r="I2019">
        <v>2.9867590000000002</v>
      </c>
      <c r="J2019">
        <v>0</v>
      </c>
      <c r="K2019">
        <v>8.0663049999999998</v>
      </c>
      <c r="L2019">
        <v>5.5198999999999998E-2</v>
      </c>
      <c r="M2019">
        <v>14.655004</v>
      </c>
      <c r="N2019">
        <v>-109.472309</v>
      </c>
      <c r="O2019">
        <v>-4.2509999999999996E-3</v>
      </c>
      <c r="P2019">
        <v>14.660270000000001</v>
      </c>
      <c r="Q2019">
        <v>-109.473122</v>
      </c>
      <c r="R2019">
        <v>-3.3549999999999999E-3</v>
      </c>
      <c r="S2019">
        <v>0.532856</v>
      </c>
      <c r="T2019">
        <v>8.9499999999999996E-4</v>
      </c>
    </row>
    <row r="2020" spans="1:20" x14ac:dyDescent="0.25">
      <c r="A2020">
        <v>2018</v>
      </c>
      <c r="B2020">
        <v>5</v>
      </c>
      <c r="C2020" t="s">
        <v>401</v>
      </c>
      <c r="D2020" t="s">
        <v>401</v>
      </c>
      <c r="E2020" t="s">
        <v>80</v>
      </c>
      <c r="F2020">
        <v>2.0611999999999998E-2</v>
      </c>
      <c r="G2020">
        <v>304.221</v>
      </c>
      <c r="H2020">
        <v>232.30099999999999</v>
      </c>
      <c r="I2020">
        <v>5.151726</v>
      </c>
      <c r="J2020">
        <v>0</v>
      </c>
      <c r="K2020">
        <v>8.0646199999999997</v>
      </c>
      <c r="L2020">
        <v>5.2873999999999997E-2</v>
      </c>
      <c r="M2020">
        <v>15.624164</v>
      </c>
      <c r="N2020">
        <v>-109.46272399999999</v>
      </c>
      <c r="O2020">
        <v>-4.6779999999999999E-3</v>
      </c>
      <c r="P2020">
        <v>15.628114999999999</v>
      </c>
      <c r="Q2020">
        <v>-109.47601299999999</v>
      </c>
      <c r="R2020">
        <v>-2.833E-3</v>
      </c>
      <c r="S2020">
        <v>1.386455</v>
      </c>
      <c r="T2020">
        <v>1.8450000000000001E-3</v>
      </c>
    </row>
    <row r="2021" spans="1:20" x14ac:dyDescent="0.25">
      <c r="A2021">
        <v>2019</v>
      </c>
      <c r="B2021">
        <v>5</v>
      </c>
      <c r="C2021" t="s">
        <v>401</v>
      </c>
      <c r="D2021" t="s">
        <v>401</v>
      </c>
      <c r="E2021" t="s">
        <v>80</v>
      </c>
      <c r="F2021">
        <v>1.1013E-2</v>
      </c>
      <c r="G2021">
        <v>568.73699999999997</v>
      </c>
      <c r="H2021">
        <v>369.63499999999999</v>
      </c>
      <c r="I2021">
        <v>3.6921390000000001</v>
      </c>
      <c r="J2021">
        <v>0</v>
      </c>
      <c r="K2021">
        <v>8.0638769999999997</v>
      </c>
      <c r="L2021">
        <v>-4.6642999999999997E-2</v>
      </c>
      <c r="M2021">
        <v>16.325239</v>
      </c>
      <c r="N2021">
        <v>-109.437597</v>
      </c>
      <c r="O2021">
        <v>-8.4320000000000003E-3</v>
      </c>
      <c r="P2021">
        <v>16.353884000000001</v>
      </c>
      <c r="Q2021">
        <v>-109.477829</v>
      </c>
      <c r="R2021">
        <v>-3.0720000000000001E-3</v>
      </c>
      <c r="S2021">
        <v>4.9387429999999997</v>
      </c>
      <c r="T2021">
        <v>5.3610000000000003E-3</v>
      </c>
    </row>
    <row r="2022" spans="1:20" x14ac:dyDescent="0.25">
      <c r="A2022">
        <v>2020</v>
      </c>
      <c r="B2022">
        <v>5</v>
      </c>
      <c r="C2022" t="s">
        <v>401</v>
      </c>
      <c r="D2022" t="s">
        <v>401</v>
      </c>
      <c r="E2022" t="s">
        <v>80</v>
      </c>
      <c r="F2022">
        <v>1.7596000000000001E-2</v>
      </c>
      <c r="G2022">
        <v>329.36</v>
      </c>
      <c r="H2022">
        <v>404.12900000000002</v>
      </c>
      <c r="I2022">
        <v>3.5635439999999998</v>
      </c>
      <c r="J2022">
        <v>0</v>
      </c>
      <c r="K2022">
        <v>8.0637899999999991</v>
      </c>
      <c r="L2022">
        <v>5.9197E-2</v>
      </c>
      <c r="M2022">
        <v>17.076657000000001</v>
      </c>
      <c r="N2022">
        <v>-109.47616499999999</v>
      </c>
      <c r="O2022">
        <v>-1.7470000000000001E-3</v>
      </c>
      <c r="P2022">
        <v>17.079619999999998</v>
      </c>
      <c r="Q2022">
        <v>-109.479439</v>
      </c>
      <c r="R2022">
        <v>-2.029E-3</v>
      </c>
      <c r="S2022">
        <v>0.44160500000000003</v>
      </c>
      <c r="T2022">
        <v>2.81E-4</v>
      </c>
    </row>
    <row r="2023" spans="1:20" x14ac:dyDescent="0.25">
      <c r="A2023">
        <v>2021</v>
      </c>
      <c r="B2023">
        <v>5</v>
      </c>
      <c r="C2023" t="s">
        <v>401</v>
      </c>
      <c r="D2023" t="s">
        <v>401</v>
      </c>
      <c r="E2023" t="s">
        <v>80</v>
      </c>
      <c r="F2023">
        <v>1.263E-3</v>
      </c>
      <c r="G2023">
        <v>531.70699999999999</v>
      </c>
      <c r="H2023">
        <v>356.6</v>
      </c>
      <c r="I2023">
        <v>3.722369</v>
      </c>
      <c r="J2023">
        <v>0</v>
      </c>
      <c r="K2023">
        <v>8.0644229999999997</v>
      </c>
      <c r="L2023">
        <v>-3.9553999999999999E-2</v>
      </c>
      <c r="M2023">
        <v>17.805530999999998</v>
      </c>
      <c r="N2023">
        <v>-109.48039199999999</v>
      </c>
      <c r="O2023">
        <v>-1.508E-3</v>
      </c>
      <c r="P2023">
        <v>17.805392999999999</v>
      </c>
      <c r="Q2023">
        <v>-109.479889</v>
      </c>
      <c r="R2023">
        <v>-1.6130000000000001E-3</v>
      </c>
      <c r="S2023">
        <v>5.2179999999999997E-2</v>
      </c>
      <c r="T2023">
        <v>1.05E-4</v>
      </c>
    </row>
    <row r="2024" spans="1:20" x14ac:dyDescent="0.25">
      <c r="A2024">
        <v>2022</v>
      </c>
      <c r="B2024">
        <v>4</v>
      </c>
      <c r="C2024" t="s">
        <v>402</v>
      </c>
      <c r="D2024" t="s">
        <v>402</v>
      </c>
      <c r="E2024" t="s">
        <v>80</v>
      </c>
      <c r="F2024">
        <v>1.4445E-2</v>
      </c>
      <c r="G2024">
        <v>255.30600000000001</v>
      </c>
      <c r="H2024">
        <v>256.53300000000002</v>
      </c>
      <c r="I2024">
        <v>3.6743420000000002</v>
      </c>
      <c r="J2024">
        <v>0</v>
      </c>
      <c r="K2024">
        <v>8.0651299999999999</v>
      </c>
      <c r="L2024">
        <v>-4.2537999999999999E-2</v>
      </c>
      <c r="M2024">
        <v>18.790413000000001</v>
      </c>
      <c r="N2024">
        <v>-109.46394600000001</v>
      </c>
      <c r="O2024">
        <v>-4.1199999999999999E-4</v>
      </c>
      <c r="P2024">
        <v>18.773167000000001</v>
      </c>
      <c r="Q2024">
        <v>-109.480019</v>
      </c>
      <c r="R2024">
        <v>-6.2399999999999999E-4</v>
      </c>
      <c r="S2024">
        <v>2.3574609999999998</v>
      </c>
      <c r="T2024">
        <v>2.1100000000000001E-4</v>
      </c>
    </row>
    <row r="2025" spans="1:20" x14ac:dyDescent="0.25">
      <c r="A2025">
        <v>2023</v>
      </c>
      <c r="B2025">
        <v>4</v>
      </c>
      <c r="C2025" t="s">
        <v>402</v>
      </c>
      <c r="D2025" t="s">
        <v>402</v>
      </c>
      <c r="E2025" t="s">
        <v>80</v>
      </c>
      <c r="F2025">
        <v>9.1500000000000001E-3</v>
      </c>
      <c r="G2025">
        <v>295.5</v>
      </c>
      <c r="H2025">
        <v>364.96699999999998</v>
      </c>
      <c r="I2025">
        <v>2.8043969999999998</v>
      </c>
      <c r="J2025">
        <v>0</v>
      </c>
      <c r="K2025">
        <v>8.0652000000000008</v>
      </c>
      <c r="L2025">
        <v>5.4317999999999998E-2</v>
      </c>
      <c r="M2025">
        <v>19.490876</v>
      </c>
      <c r="N2025">
        <v>-109.46974400000001</v>
      </c>
      <c r="O2025">
        <v>-2.598E-3</v>
      </c>
      <c r="P2025">
        <v>19.499034999999999</v>
      </c>
      <c r="Q2025">
        <v>-109.479919</v>
      </c>
      <c r="R2025">
        <v>3.8099999999999999E-4</v>
      </c>
      <c r="S2025">
        <v>1.3042899999999999</v>
      </c>
      <c r="T2025">
        <v>2.2160000000000001E-3</v>
      </c>
    </row>
    <row r="2026" spans="1:20" x14ac:dyDescent="0.25">
      <c r="A2026">
        <v>2024</v>
      </c>
      <c r="B2026">
        <v>4</v>
      </c>
      <c r="C2026" t="s">
        <v>402</v>
      </c>
      <c r="D2026" t="s">
        <v>402</v>
      </c>
      <c r="E2026" t="s">
        <v>80</v>
      </c>
      <c r="F2026">
        <v>7.5979999999999997E-3</v>
      </c>
      <c r="G2026">
        <v>416.49200000000002</v>
      </c>
      <c r="H2026">
        <v>319.08100000000002</v>
      </c>
      <c r="I2026">
        <v>2.767433</v>
      </c>
      <c r="J2026">
        <v>0</v>
      </c>
      <c r="K2026">
        <v>8.0650969999999997</v>
      </c>
      <c r="L2026">
        <v>-4.5809999999999997E-2</v>
      </c>
      <c r="M2026">
        <v>20.238285999999999</v>
      </c>
      <c r="N2026">
        <v>-109.463482</v>
      </c>
      <c r="O2026">
        <v>-6.3900000000000003E-4</v>
      </c>
      <c r="P2026">
        <v>20.224900999999999</v>
      </c>
      <c r="Q2026">
        <v>-109.479286</v>
      </c>
      <c r="R2026">
        <v>2.5799999999999998E-4</v>
      </c>
      <c r="S2026">
        <v>2.0710470000000001</v>
      </c>
      <c r="T2026">
        <v>3.8099999999999999E-4</v>
      </c>
    </row>
    <row r="2027" spans="1:20" x14ac:dyDescent="0.25">
      <c r="A2027">
        <v>2025</v>
      </c>
      <c r="B2027">
        <v>4</v>
      </c>
      <c r="C2027" t="s">
        <v>402</v>
      </c>
      <c r="D2027" t="s">
        <v>402</v>
      </c>
      <c r="E2027" t="s">
        <v>80</v>
      </c>
      <c r="F2027">
        <v>1.3239000000000001E-2</v>
      </c>
      <c r="G2027">
        <v>264.30399999999997</v>
      </c>
      <c r="H2027">
        <v>320.26299999999998</v>
      </c>
      <c r="I2027">
        <v>3.8457499999999998</v>
      </c>
      <c r="J2027">
        <v>0</v>
      </c>
      <c r="K2027">
        <v>8.0767539999999993</v>
      </c>
      <c r="L2027">
        <v>-4.6469000000000003E-2</v>
      </c>
      <c r="M2027">
        <v>21.188203999999999</v>
      </c>
      <c r="N2027">
        <v>-109.477949</v>
      </c>
      <c r="O2027">
        <v>-5.0850000000000001E-3</v>
      </c>
      <c r="P2027">
        <v>21.192923</v>
      </c>
      <c r="Q2027">
        <v>-109.478409</v>
      </c>
      <c r="R2027">
        <v>6.0499999999999996E-4</v>
      </c>
      <c r="S2027">
        <v>0.47407899999999997</v>
      </c>
      <c r="T2027">
        <v>4.4799999999999996E-3</v>
      </c>
    </row>
    <row r="2028" spans="1:20" x14ac:dyDescent="0.25">
      <c r="A2028">
        <v>2026</v>
      </c>
      <c r="B2028">
        <v>4</v>
      </c>
      <c r="C2028" t="s">
        <v>402</v>
      </c>
      <c r="D2028" t="s">
        <v>402</v>
      </c>
      <c r="E2028" t="s">
        <v>80</v>
      </c>
      <c r="F2028">
        <v>1.7301E-2</v>
      </c>
      <c r="G2028">
        <v>290.44499999999999</v>
      </c>
      <c r="H2028">
        <v>272.21199999999999</v>
      </c>
      <c r="I2028">
        <v>2.9036200000000001</v>
      </c>
      <c r="J2028">
        <v>0</v>
      </c>
      <c r="K2028">
        <v>8.2269860000000001</v>
      </c>
      <c r="L2028">
        <v>4.8623E-2</v>
      </c>
      <c r="M2028">
        <v>21.909426</v>
      </c>
      <c r="N2028">
        <v>-109.478289</v>
      </c>
      <c r="O2028">
        <v>1.2382000000000001E-2</v>
      </c>
      <c r="P2028">
        <v>21.925989000000001</v>
      </c>
      <c r="Q2028">
        <v>-109.477722</v>
      </c>
      <c r="R2028">
        <v>1.2719999999999999E-3</v>
      </c>
      <c r="S2028">
        <v>1.657311</v>
      </c>
      <c r="T2028">
        <v>1.1109000000000001E-2</v>
      </c>
    </row>
    <row r="2029" spans="1:20" x14ac:dyDescent="0.25">
      <c r="A2029">
        <v>2027</v>
      </c>
      <c r="B2029">
        <v>5</v>
      </c>
      <c r="C2029" t="s">
        <v>403</v>
      </c>
      <c r="D2029" t="s">
        <v>403</v>
      </c>
      <c r="E2029" t="s">
        <v>80</v>
      </c>
      <c r="F2029">
        <v>2.8275000000000002E-2</v>
      </c>
      <c r="G2029">
        <v>390.57</v>
      </c>
      <c r="H2029">
        <v>333.4</v>
      </c>
      <c r="I2029">
        <v>4.3910109999999998</v>
      </c>
      <c r="J2029">
        <v>0</v>
      </c>
      <c r="K2029">
        <v>8.5310109999999995</v>
      </c>
      <c r="L2029">
        <v>-3.5555000000000003E-2</v>
      </c>
      <c r="M2029">
        <v>22.679182000000001</v>
      </c>
      <c r="N2029">
        <v>-109.473494</v>
      </c>
      <c r="O2029">
        <v>1.098E-3</v>
      </c>
      <c r="P2029">
        <v>22.680820000000001</v>
      </c>
      <c r="Q2029">
        <v>-109.476326</v>
      </c>
      <c r="R2029">
        <v>1.2509999999999999E-3</v>
      </c>
      <c r="S2029">
        <v>0.32723099999999999</v>
      </c>
      <c r="T2029">
        <v>1.5300000000000001E-4</v>
      </c>
    </row>
    <row r="2030" spans="1:20" x14ac:dyDescent="0.25">
      <c r="A2030">
        <v>2028</v>
      </c>
      <c r="B2030">
        <v>5</v>
      </c>
      <c r="C2030" t="s">
        <v>403</v>
      </c>
      <c r="D2030" t="s">
        <v>403</v>
      </c>
      <c r="E2030" t="s">
        <v>80</v>
      </c>
      <c r="F2030">
        <v>1.8649999999999999E-3</v>
      </c>
      <c r="G2030">
        <v>308.73200000000003</v>
      </c>
      <c r="H2030">
        <v>271.411</v>
      </c>
      <c r="I2030">
        <v>5.3077170000000002</v>
      </c>
      <c r="J2030">
        <v>0</v>
      </c>
      <c r="K2030">
        <v>9.0712089999999996</v>
      </c>
      <c r="L2030">
        <v>-3.0856999999999999E-2</v>
      </c>
      <c r="M2030">
        <v>23.749065999999999</v>
      </c>
      <c r="N2030">
        <v>-109.464566</v>
      </c>
      <c r="O2030">
        <v>1.823E-3</v>
      </c>
      <c r="P2030">
        <v>23.738707999999999</v>
      </c>
      <c r="Q2030">
        <v>-109.474174</v>
      </c>
      <c r="R2030">
        <v>1.7440000000000001E-3</v>
      </c>
      <c r="S2030">
        <v>1.4127959999999999</v>
      </c>
      <c r="T2030">
        <v>7.8999999999999996E-5</v>
      </c>
    </row>
    <row r="2031" spans="1:20" x14ac:dyDescent="0.25">
      <c r="A2031">
        <v>2029</v>
      </c>
      <c r="B2031">
        <v>5</v>
      </c>
      <c r="C2031" t="s">
        <v>403</v>
      </c>
      <c r="D2031" t="s">
        <v>403</v>
      </c>
      <c r="E2031" t="s">
        <v>80</v>
      </c>
      <c r="F2031">
        <v>2.9464000000000001E-2</v>
      </c>
      <c r="G2031">
        <v>360.08499999999998</v>
      </c>
      <c r="H2031">
        <v>295.29899999999998</v>
      </c>
      <c r="I2031">
        <v>4.413735</v>
      </c>
      <c r="J2031">
        <v>0</v>
      </c>
      <c r="K2031">
        <v>9.5279589999999992</v>
      </c>
      <c r="L2031">
        <v>3.1248999999999999E-2</v>
      </c>
      <c r="M2031">
        <v>24.566877999999999</v>
      </c>
      <c r="N2031">
        <v>-109.49362000000001</v>
      </c>
      <c r="O2031">
        <v>-4.1970000000000002E-3</v>
      </c>
      <c r="P2031">
        <v>24.577805000000001</v>
      </c>
      <c r="Q2031">
        <v>-109.472397</v>
      </c>
      <c r="R2031">
        <v>2.3019999999999998E-3</v>
      </c>
      <c r="S2031">
        <v>2.3870279999999999</v>
      </c>
      <c r="T2031">
        <v>1.895E-3</v>
      </c>
    </row>
    <row r="2032" spans="1:20" x14ac:dyDescent="0.25">
      <c r="A2032">
        <v>2030</v>
      </c>
      <c r="B2032">
        <v>5</v>
      </c>
      <c r="C2032" t="s">
        <v>403</v>
      </c>
      <c r="D2032" t="s">
        <v>403</v>
      </c>
      <c r="E2032" t="s">
        <v>80</v>
      </c>
      <c r="F2032">
        <v>1.7513000000000001E-2</v>
      </c>
      <c r="G2032">
        <v>479.75900000000001</v>
      </c>
      <c r="H2032">
        <v>497.32799999999997</v>
      </c>
      <c r="I2032">
        <v>4.2155110000000002</v>
      </c>
      <c r="J2032">
        <v>0</v>
      </c>
      <c r="K2032">
        <v>10.014923</v>
      </c>
      <c r="L2032">
        <v>-1.9689000000000002E-2</v>
      </c>
      <c r="M2032">
        <v>25.454280000000001</v>
      </c>
      <c r="N2032">
        <v>-109.46638900000001</v>
      </c>
      <c r="O2032">
        <v>4.0990000000000002E-3</v>
      </c>
      <c r="P2032">
        <v>25.459496999999999</v>
      </c>
      <c r="Q2032">
        <v>-109.47026099999999</v>
      </c>
      <c r="R2032">
        <v>2.2079999999999999E-3</v>
      </c>
      <c r="S2032">
        <v>0.64969399999999999</v>
      </c>
      <c r="T2032">
        <v>1.8910000000000001E-3</v>
      </c>
    </row>
    <row r="2033" spans="1:20" x14ac:dyDescent="0.25">
      <c r="A2033">
        <v>2031</v>
      </c>
      <c r="B2033">
        <v>5</v>
      </c>
      <c r="C2033" t="s">
        <v>403</v>
      </c>
      <c r="D2033" t="s">
        <v>403</v>
      </c>
      <c r="E2033" t="s">
        <v>80</v>
      </c>
      <c r="F2033">
        <v>4.8349999999999999E-3</v>
      </c>
      <c r="G2033">
        <v>596.69500000000005</v>
      </c>
      <c r="H2033">
        <v>402.41</v>
      </c>
      <c r="I2033">
        <v>6.0396859999999997</v>
      </c>
      <c r="J2033">
        <v>0</v>
      </c>
      <c r="K2033">
        <v>10.661588999999999</v>
      </c>
      <c r="L2033">
        <v>-1.2619999999999999E-2</v>
      </c>
      <c r="M2033">
        <v>26.707708</v>
      </c>
      <c r="N2033">
        <v>-109.46563399999999</v>
      </c>
      <c r="O2033">
        <v>1.9139999999999999E-3</v>
      </c>
      <c r="P2033">
        <v>26.703690999999999</v>
      </c>
      <c r="Q2033">
        <v>-109.467224</v>
      </c>
      <c r="R2033">
        <v>2.385E-3</v>
      </c>
      <c r="S2033">
        <v>0.43199300000000002</v>
      </c>
      <c r="T2033">
        <v>4.7100000000000001E-4</v>
      </c>
    </row>
    <row r="2034" spans="1:20" x14ac:dyDescent="0.25">
      <c r="A2034">
        <v>2032</v>
      </c>
      <c r="B2034">
        <v>5</v>
      </c>
      <c r="C2034" t="s">
        <v>403</v>
      </c>
      <c r="D2034" t="s">
        <v>403</v>
      </c>
      <c r="E2034" t="s">
        <v>80</v>
      </c>
      <c r="F2034">
        <v>3.8870000000000002E-2</v>
      </c>
      <c r="G2034">
        <v>607.08799999999997</v>
      </c>
      <c r="H2034">
        <v>484.178</v>
      </c>
      <c r="I2034">
        <v>4.5356079999999999</v>
      </c>
      <c r="J2034">
        <v>0</v>
      </c>
      <c r="K2034">
        <v>11.129720000000001</v>
      </c>
      <c r="L2034">
        <v>1.1728000000000001E-2</v>
      </c>
      <c r="M2034">
        <v>27.675474000000001</v>
      </c>
      <c r="N2034">
        <v>-109.471093</v>
      </c>
      <c r="O2034">
        <v>1.47E-4</v>
      </c>
      <c r="P2034">
        <v>27.686716000000001</v>
      </c>
      <c r="Q2034">
        <v>-109.46457700000001</v>
      </c>
      <c r="R2034">
        <v>2.725E-3</v>
      </c>
      <c r="S2034">
        <v>1.2994520000000001</v>
      </c>
      <c r="T2034">
        <v>2.578E-3</v>
      </c>
    </row>
    <row r="2035" spans="1:20" x14ac:dyDescent="0.25">
      <c r="A2035">
        <v>2033</v>
      </c>
      <c r="B2035">
        <v>5</v>
      </c>
      <c r="C2035" t="s">
        <v>403</v>
      </c>
      <c r="D2035" t="s">
        <v>403</v>
      </c>
      <c r="E2035" t="s">
        <v>80</v>
      </c>
      <c r="F2035">
        <v>2.1295999999999999E-2</v>
      </c>
      <c r="G2035">
        <v>392.64600000000002</v>
      </c>
      <c r="H2035">
        <v>330.459</v>
      </c>
      <c r="I2035">
        <v>5.484667</v>
      </c>
      <c r="J2035">
        <v>0</v>
      </c>
      <c r="K2035">
        <v>11.584554000000001</v>
      </c>
      <c r="L2035">
        <v>-3.7060000000000001E-3</v>
      </c>
      <c r="M2035">
        <v>28.725574000000002</v>
      </c>
      <c r="N2035">
        <v>-109.43517199999999</v>
      </c>
      <c r="O2035">
        <v>7.1320000000000003E-3</v>
      </c>
      <c r="P2035">
        <v>28.711259999999999</v>
      </c>
      <c r="Q2035">
        <v>-109.461586</v>
      </c>
      <c r="R2035">
        <v>2.875E-3</v>
      </c>
      <c r="S2035">
        <v>3.004346</v>
      </c>
      <c r="T2035">
        <v>4.2570000000000004E-3</v>
      </c>
    </row>
    <row r="2036" spans="1:20" x14ac:dyDescent="0.25">
      <c r="A2036">
        <v>2034</v>
      </c>
      <c r="B2036">
        <v>5</v>
      </c>
      <c r="C2036" t="s">
        <v>403</v>
      </c>
      <c r="D2036" t="s">
        <v>403</v>
      </c>
      <c r="E2036" t="s">
        <v>80</v>
      </c>
      <c r="F2036">
        <v>4.2640000000000004E-3</v>
      </c>
      <c r="G2036">
        <v>594.82399999999996</v>
      </c>
      <c r="H2036">
        <v>415.09800000000001</v>
      </c>
      <c r="I2036">
        <v>7.3303520000000004</v>
      </c>
      <c r="J2036">
        <v>0</v>
      </c>
      <c r="K2036">
        <v>12.167104</v>
      </c>
      <c r="L2036">
        <v>-1.158E-3</v>
      </c>
      <c r="M2036">
        <v>30.136524000000001</v>
      </c>
      <c r="N2036">
        <v>-109.456897</v>
      </c>
      <c r="O2036">
        <v>3.4390000000000002E-3</v>
      </c>
      <c r="P2036">
        <v>30.139502</v>
      </c>
      <c r="Q2036">
        <v>-109.457397</v>
      </c>
      <c r="R2036">
        <v>2.9889999999999999E-3</v>
      </c>
      <c r="S2036">
        <v>0.30195</v>
      </c>
      <c r="T2036">
        <v>4.5100000000000001E-4</v>
      </c>
    </row>
    <row r="2037" spans="1:20" x14ac:dyDescent="0.25">
      <c r="A2037">
        <v>2035</v>
      </c>
      <c r="B2037">
        <v>5</v>
      </c>
      <c r="C2037" t="s">
        <v>403</v>
      </c>
      <c r="D2037" t="s">
        <v>403</v>
      </c>
      <c r="E2037" t="s">
        <v>80</v>
      </c>
      <c r="F2037">
        <v>1.7495E-2</v>
      </c>
      <c r="G2037">
        <v>334.435</v>
      </c>
      <c r="H2037">
        <v>278.79000000000002</v>
      </c>
      <c r="I2037">
        <v>5.4519590000000004</v>
      </c>
      <c r="J2037">
        <v>0</v>
      </c>
      <c r="K2037">
        <v>12.589904000000001</v>
      </c>
      <c r="L2037">
        <v>1.89E-3</v>
      </c>
      <c r="M2037">
        <v>31.246037000000001</v>
      </c>
      <c r="N2037">
        <v>-109.46902300000001</v>
      </c>
      <c r="O2037">
        <v>5.8500000000000002E-4</v>
      </c>
      <c r="P2037">
        <v>31.255741</v>
      </c>
      <c r="Q2037">
        <v>-109.45394899999999</v>
      </c>
      <c r="R2037">
        <v>3.1059999999999998E-3</v>
      </c>
      <c r="S2037">
        <v>1.792781</v>
      </c>
      <c r="T2037">
        <v>2.5209999999999998E-3</v>
      </c>
    </row>
    <row r="2038" spans="1:20" x14ac:dyDescent="0.25">
      <c r="A2038">
        <v>2036</v>
      </c>
      <c r="B2038">
        <v>5</v>
      </c>
      <c r="C2038" t="s">
        <v>403</v>
      </c>
      <c r="D2038" t="s">
        <v>403</v>
      </c>
      <c r="E2038" t="s">
        <v>80</v>
      </c>
      <c r="F2038">
        <v>3.0647000000000001E-2</v>
      </c>
      <c r="G2038">
        <v>471.67</v>
      </c>
      <c r="H2038">
        <v>387.70400000000001</v>
      </c>
      <c r="I2038">
        <v>5.3238289999999999</v>
      </c>
      <c r="J2038">
        <v>0</v>
      </c>
      <c r="K2038">
        <v>13.004038</v>
      </c>
      <c r="L2038">
        <v>1.508E-3</v>
      </c>
      <c r="M2038">
        <v>32.389758999999998</v>
      </c>
      <c r="N2038">
        <v>-109.46605099999999</v>
      </c>
      <c r="O2038">
        <v>2.2569999999999999E-3</v>
      </c>
      <c r="P2038">
        <v>32.409579999999998</v>
      </c>
      <c r="Q2038">
        <v>-109.450233</v>
      </c>
      <c r="R2038">
        <v>3.238E-3</v>
      </c>
      <c r="S2038">
        <v>2.5359379999999998</v>
      </c>
      <c r="T2038">
        <v>9.7999999999999997E-4</v>
      </c>
    </row>
    <row r="2039" spans="1:20" x14ac:dyDescent="0.25">
      <c r="A2039">
        <v>2037</v>
      </c>
      <c r="B2039">
        <v>5</v>
      </c>
      <c r="C2039" t="s">
        <v>403</v>
      </c>
      <c r="D2039" t="s">
        <v>403</v>
      </c>
      <c r="E2039" t="s">
        <v>80</v>
      </c>
      <c r="F2039">
        <v>2.5139000000000002E-2</v>
      </c>
      <c r="G2039">
        <v>596.49599999999998</v>
      </c>
      <c r="H2039">
        <v>348.92399999999998</v>
      </c>
      <c r="I2039">
        <v>7.6844460000000003</v>
      </c>
      <c r="J2039">
        <v>0</v>
      </c>
      <c r="K2039">
        <v>13.546566</v>
      </c>
      <c r="L2039">
        <v>1.5989999999999999E-3</v>
      </c>
      <c r="M2039">
        <v>33.997349</v>
      </c>
      <c r="N2039">
        <v>-109.456382</v>
      </c>
      <c r="O2039">
        <v>4.2050000000000004E-3</v>
      </c>
      <c r="P2039">
        <v>34.005405000000003</v>
      </c>
      <c r="Q2039">
        <v>-109.444878</v>
      </c>
      <c r="R2039">
        <v>3.421E-3</v>
      </c>
      <c r="S2039">
        <v>1.40452</v>
      </c>
      <c r="T2039">
        <v>7.85E-4</v>
      </c>
    </row>
    <row r="2040" spans="1:20" x14ac:dyDescent="0.25">
      <c r="A2040">
        <v>2038</v>
      </c>
      <c r="B2040">
        <v>5</v>
      </c>
      <c r="C2040" t="s">
        <v>403</v>
      </c>
      <c r="D2040" t="s">
        <v>403</v>
      </c>
      <c r="E2040" t="s">
        <v>80</v>
      </c>
      <c r="F2040">
        <v>1.3244000000000001E-2</v>
      </c>
      <c r="G2040">
        <v>394.32799999999997</v>
      </c>
      <c r="H2040">
        <v>336.44200000000001</v>
      </c>
      <c r="I2040">
        <v>6.1406999999999998</v>
      </c>
      <c r="J2040">
        <v>0</v>
      </c>
      <c r="K2040">
        <v>13.947735</v>
      </c>
      <c r="L2040">
        <v>3.5300000000000002E-4</v>
      </c>
      <c r="M2040">
        <v>35.244225999999998</v>
      </c>
      <c r="N2040">
        <v>-109.44073</v>
      </c>
      <c r="O2040">
        <v>3.4450000000000001E-3</v>
      </c>
      <c r="P2040">
        <v>35.244675000000001</v>
      </c>
      <c r="Q2040">
        <v>-109.440636</v>
      </c>
      <c r="R2040">
        <v>3.4819999999999999E-3</v>
      </c>
      <c r="S2040">
        <v>4.5877000000000001E-2</v>
      </c>
      <c r="T2040">
        <v>3.6000000000000001E-5</v>
      </c>
    </row>
    <row r="2041" spans="1:20" x14ac:dyDescent="0.25">
      <c r="A2041">
        <v>2039</v>
      </c>
      <c r="B2041">
        <v>5</v>
      </c>
      <c r="C2041" t="s">
        <v>403</v>
      </c>
      <c r="D2041" t="s">
        <v>403</v>
      </c>
      <c r="E2041" t="s">
        <v>80</v>
      </c>
      <c r="F2041">
        <v>1.1627E-2</v>
      </c>
      <c r="G2041">
        <v>568.00800000000004</v>
      </c>
      <c r="H2041">
        <v>239.17</v>
      </c>
      <c r="I2041">
        <v>6.6506379999999998</v>
      </c>
      <c r="J2041">
        <v>0</v>
      </c>
      <c r="K2041">
        <v>14.344628</v>
      </c>
      <c r="L2041">
        <v>1.17E-4</v>
      </c>
      <c r="M2041">
        <v>36.504689999999997</v>
      </c>
      <c r="N2041">
        <v>-109.45178300000001</v>
      </c>
      <c r="O2041">
        <v>2.434E-3</v>
      </c>
      <c r="P2041">
        <v>36.519829000000001</v>
      </c>
      <c r="Q2041">
        <v>-109.436211</v>
      </c>
      <c r="R2041">
        <v>3.4989999999999999E-3</v>
      </c>
      <c r="S2041">
        <v>2.171843</v>
      </c>
      <c r="T2041">
        <v>1.065E-3</v>
      </c>
    </row>
    <row r="2042" spans="1:20" x14ac:dyDescent="0.25">
      <c r="A2042">
        <v>2040</v>
      </c>
      <c r="B2042">
        <v>5</v>
      </c>
      <c r="C2042" t="s">
        <v>403</v>
      </c>
      <c r="D2042" t="s">
        <v>403</v>
      </c>
      <c r="E2042" t="s">
        <v>80</v>
      </c>
      <c r="F2042">
        <v>7.901E-3</v>
      </c>
      <c r="G2042">
        <v>1526.1120000000001</v>
      </c>
      <c r="H2042">
        <v>366.76799999999997</v>
      </c>
      <c r="I2042">
        <v>6.4729760000000001</v>
      </c>
      <c r="J2042">
        <v>0</v>
      </c>
      <c r="K2042">
        <v>14.737529</v>
      </c>
      <c r="L2042">
        <v>4.6999999999999997E-5</v>
      </c>
      <c r="M2042">
        <v>37.836618999999999</v>
      </c>
      <c r="N2042">
        <v>-109.427774</v>
      </c>
      <c r="O2042">
        <v>5.594E-3</v>
      </c>
      <c r="P2042">
        <v>37.830505000000002</v>
      </c>
      <c r="Q2042">
        <v>-109.431641</v>
      </c>
      <c r="R2042">
        <v>3.506E-3</v>
      </c>
      <c r="S2042">
        <v>0.72335899999999997</v>
      </c>
      <c r="T2042">
        <v>2.088E-3</v>
      </c>
    </row>
    <row r="2043" spans="1:20" x14ac:dyDescent="0.25">
      <c r="A2043">
        <v>2041</v>
      </c>
      <c r="B2043">
        <v>5</v>
      </c>
      <c r="C2043" t="s">
        <v>403</v>
      </c>
      <c r="D2043" t="s">
        <v>403</v>
      </c>
      <c r="E2043" t="s">
        <v>80</v>
      </c>
      <c r="F2043">
        <v>2.6272E-2</v>
      </c>
      <c r="G2043">
        <v>303.10000000000002</v>
      </c>
      <c r="H2043">
        <v>273.08100000000002</v>
      </c>
      <c r="I2043">
        <v>9.4353149999999992</v>
      </c>
      <c r="J2043">
        <v>0</v>
      </c>
      <c r="K2043">
        <v>15.255462</v>
      </c>
      <c r="L2043">
        <v>4.8099999999999998E-4</v>
      </c>
      <c r="M2043">
        <v>39.635210000000001</v>
      </c>
      <c r="N2043">
        <v>-109.42233299999999</v>
      </c>
      <c r="O2043">
        <v>3.9490000000000003E-3</v>
      </c>
      <c r="P2043">
        <v>39.632717</v>
      </c>
      <c r="Q2043">
        <v>-109.425186</v>
      </c>
      <c r="R2043">
        <v>3.6099999999999999E-3</v>
      </c>
      <c r="S2043">
        <v>0.37893900000000003</v>
      </c>
      <c r="T2043">
        <v>3.39E-4</v>
      </c>
    </row>
    <row r="2044" spans="1:20" x14ac:dyDescent="0.25">
      <c r="A2044">
        <v>2042</v>
      </c>
      <c r="B2044">
        <v>6</v>
      </c>
      <c r="C2044" t="s">
        <v>404</v>
      </c>
      <c r="D2044" t="s">
        <v>404</v>
      </c>
      <c r="E2044" t="s">
        <v>80</v>
      </c>
      <c r="F2044">
        <v>6.9379999999999997E-3</v>
      </c>
      <c r="G2044">
        <v>1144.27</v>
      </c>
      <c r="H2044">
        <v>436.23599999999999</v>
      </c>
      <c r="I2044">
        <v>8.4337099999999996</v>
      </c>
      <c r="J2044">
        <v>0</v>
      </c>
      <c r="K2044">
        <v>15.639583</v>
      </c>
      <c r="L2044">
        <v>1.4400000000000001E-3</v>
      </c>
      <c r="M2044">
        <v>41.024012999999997</v>
      </c>
      <c r="N2044">
        <v>-109.42683</v>
      </c>
      <c r="O2044">
        <v>1.635E-3</v>
      </c>
      <c r="P2044">
        <v>41.024937000000001</v>
      </c>
      <c r="Q2044">
        <v>-109.420097</v>
      </c>
      <c r="R2044">
        <v>3.7030000000000001E-3</v>
      </c>
      <c r="S2044">
        <v>0.679593</v>
      </c>
      <c r="T2044">
        <v>2.0690000000000001E-3</v>
      </c>
    </row>
    <row r="2045" spans="1:20" x14ac:dyDescent="0.25">
      <c r="A2045">
        <v>2043</v>
      </c>
      <c r="B2045">
        <v>5</v>
      </c>
      <c r="C2045" t="s">
        <v>405</v>
      </c>
      <c r="D2045" t="s">
        <v>405</v>
      </c>
      <c r="E2045" t="s">
        <v>80</v>
      </c>
      <c r="F2045">
        <v>2.0944999999999998E-2</v>
      </c>
      <c r="G2045">
        <v>394.44499999999999</v>
      </c>
      <c r="H2045">
        <v>360.90499999999997</v>
      </c>
      <c r="I2045">
        <v>7.4218900000000003</v>
      </c>
      <c r="J2045">
        <v>0</v>
      </c>
      <c r="K2045">
        <v>16.020052</v>
      </c>
      <c r="L2045">
        <v>-2.0699999999999998E-3</v>
      </c>
      <c r="M2045">
        <v>42.452630999999997</v>
      </c>
      <c r="N2045">
        <v>-109.407512</v>
      </c>
      <c r="O2045">
        <v>4.0639999999999999E-3</v>
      </c>
      <c r="P2045">
        <v>42.451529999999998</v>
      </c>
      <c r="Q2045">
        <v>-109.41476400000001</v>
      </c>
      <c r="R2045">
        <v>3.7820000000000002E-3</v>
      </c>
      <c r="S2045">
        <v>0.73358100000000004</v>
      </c>
      <c r="T2045">
        <v>2.8200000000000002E-4</v>
      </c>
    </row>
    <row r="2046" spans="1:20" x14ac:dyDescent="0.25">
      <c r="A2046">
        <v>2044</v>
      </c>
      <c r="B2046">
        <v>5</v>
      </c>
      <c r="C2046" t="s">
        <v>405</v>
      </c>
      <c r="D2046" t="s">
        <v>405</v>
      </c>
      <c r="E2046" t="s">
        <v>80</v>
      </c>
      <c r="F2046">
        <v>1.5242E-2</v>
      </c>
      <c r="G2046">
        <v>594.62099999999998</v>
      </c>
      <c r="H2046">
        <v>389.03800000000001</v>
      </c>
      <c r="I2046">
        <v>9.649343</v>
      </c>
      <c r="J2046">
        <v>0</v>
      </c>
      <c r="K2046">
        <v>16.521775000000002</v>
      </c>
      <c r="L2046">
        <v>-5.6290000000000003E-3</v>
      </c>
      <c r="M2046">
        <v>44.433357000000001</v>
      </c>
      <c r="N2046">
        <v>-109.381165</v>
      </c>
      <c r="O2046">
        <v>3.1870000000000002E-3</v>
      </c>
      <c r="P2046">
        <v>44.406596999999998</v>
      </c>
      <c r="Q2046">
        <v>-109.40821800000001</v>
      </c>
      <c r="R2046">
        <v>3.209E-3</v>
      </c>
      <c r="S2046">
        <v>3.805193</v>
      </c>
      <c r="T2046">
        <v>2.3E-5</v>
      </c>
    </row>
    <row r="2047" spans="1:20" x14ac:dyDescent="0.25">
      <c r="A2047">
        <v>2045</v>
      </c>
      <c r="B2047">
        <v>5</v>
      </c>
      <c r="C2047" t="s">
        <v>405</v>
      </c>
      <c r="D2047" t="s">
        <v>405</v>
      </c>
      <c r="E2047" t="s">
        <v>80</v>
      </c>
      <c r="F2047">
        <v>2.9904E-2</v>
      </c>
      <c r="G2047">
        <v>306.32400000000001</v>
      </c>
      <c r="H2047">
        <v>239.68</v>
      </c>
      <c r="I2047">
        <v>6.9633130000000003</v>
      </c>
      <c r="J2047">
        <v>0</v>
      </c>
      <c r="K2047">
        <v>16.893919</v>
      </c>
      <c r="L2047">
        <v>-8.2819999999999994E-3</v>
      </c>
      <c r="M2047">
        <v>45.898477</v>
      </c>
      <c r="N2047">
        <v>-109.414608</v>
      </c>
      <c r="O2047">
        <v>2.7989999999999998E-3</v>
      </c>
      <c r="P2047">
        <v>45.912177999999997</v>
      </c>
      <c r="Q2047">
        <v>-109.40392300000001</v>
      </c>
      <c r="R2047">
        <v>2.542E-3</v>
      </c>
      <c r="S2047">
        <v>1.737547</v>
      </c>
      <c r="T2047">
        <v>2.5799999999999998E-4</v>
      </c>
    </row>
    <row r="2048" spans="1:20" x14ac:dyDescent="0.25">
      <c r="A2048">
        <v>2046</v>
      </c>
      <c r="B2048">
        <v>3</v>
      </c>
      <c r="C2048" t="s">
        <v>406</v>
      </c>
      <c r="D2048" t="s">
        <v>406</v>
      </c>
      <c r="E2048" t="s">
        <v>80</v>
      </c>
      <c r="F2048">
        <v>6.7190000000000001E-3</v>
      </c>
      <c r="G2048">
        <v>206.184</v>
      </c>
      <c r="H2048">
        <v>262.983</v>
      </c>
      <c r="I2048">
        <v>4.8741830000000004</v>
      </c>
      <c r="J2048">
        <v>0</v>
      </c>
      <c r="K2048">
        <v>17.262573</v>
      </c>
      <c r="L2048">
        <v>-7.0309999999999999E-3</v>
      </c>
      <c r="M2048">
        <v>47.502707999999998</v>
      </c>
      <c r="N2048">
        <v>-109.335009</v>
      </c>
      <c r="O2048">
        <v>8.7200000000000005E-4</v>
      </c>
      <c r="P2048">
        <v>47.451084000000002</v>
      </c>
      <c r="Q2048">
        <v>-109.400299</v>
      </c>
      <c r="R2048">
        <v>1.884E-3</v>
      </c>
      <c r="S2048">
        <v>8.3233379999999997</v>
      </c>
      <c r="T2048">
        <v>1.0120000000000001E-3</v>
      </c>
    </row>
    <row r="2049" spans="1:20" x14ac:dyDescent="0.25">
      <c r="A2049">
        <v>2047</v>
      </c>
      <c r="B2049">
        <v>3</v>
      </c>
      <c r="C2049" t="s">
        <v>406</v>
      </c>
      <c r="D2049" t="s">
        <v>406</v>
      </c>
      <c r="E2049" t="s">
        <v>80</v>
      </c>
      <c r="F2049">
        <v>2.4629999999999999E-2</v>
      </c>
      <c r="G2049">
        <v>330.74200000000002</v>
      </c>
      <c r="H2049">
        <v>277.428</v>
      </c>
      <c r="I2049">
        <v>5.9165580000000002</v>
      </c>
      <c r="J2049">
        <v>0</v>
      </c>
      <c r="K2049">
        <v>17.748719999999999</v>
      </c>
      <c r="L2049">
        <v>-5.8019999999999999E-3</v>
      </c>
      <c r="M2049">
        <v>49.567720999999999</v>
      </c>
      <c r="N2049">
        <v>-109.40531799999999</v>
      </c>
      <c r="O2049">
        <v>-1.941E-3</v>
      </c>
      <c r="P2049">
        <v>49.554248999999999</v>
      </c>
      <c r="Q2049">
        <v>-109.39666</v>
      </c>
      <c r="R2049">
        <v>1.1199999999999999E-3</v>
      </c>
      <c r="S2049">
        <v>1.601396</v>
      </c>
      <c r="T2049">
        <v>8.2100000000000001E-4</v>
      </c>
    </row>
    <row r="2050" spans="1:20" x14ac:dyDescent="0.25">
      <c r="A2050">
        <v>2048</v>
      </c>
      <c r="B2050">
        <v>3</v>
      </c>
      <c r="C2050" t="s">
        <v>406</v>
      </c>
      <c r="D2050" t="s">
        <v>406</v>
      </c>
      <c r="E2050" t="s">
        <v>80</v>
      </c>
      <c r="F2050">
        <v>9.0939999999999997E-3</v>
      </c>
      <c r="G2050">
        <v>241.68100000000001</v>
      </c>
      <c r="H2050">
        <v>255.19300000000001</v>
      </c>
      <c r="I2050">
        <v>4.5538400000000001</v>
      </c>
      <c r="J2050">
        <v>0</v>
      </c>
      <c r="K2050">
        <v>18.109334</v>
      </c>
      <c r="L2050">
        <v>-4.705E-3</v>
      </c>
      <c r="M2050">
        <v>51.107309000000001</v>
      </c>
      <c r="N2050">
        <v>-109.462529</v>
      </c>
      <c r="O2050">
        <v>-5.9800000000000001E-4</v>
      </c>
      <c r="P2050">
        <v>51.169682000000002</v>
      </c>
      <c r="Q2050">
        <v>-109.39476000000001</v>
      </c>
      <c r="R2050">
        <v>6.5499999999999998E-4</v>
      </c>
      <c r="S2050">
        <v>9.2103260000000002</v>
      </c>
      <c r="T2050">
        <v>5.5999999999999999E-5</v>
      </c>
    </row>
    <row r="2051" spans="1:20" x14ac:dyDescent="0.25">
      <c r="A2051">
        <v>2049</v>
      </c>
      <c r="B2051">
        <v>3</v>
      </c>
      <c r="C2051" t="s">
        <v>406</v>
      </c>
      <c r="D2051" t="s">
        <v>406</v>
      </c>
      <c r="E2051" t="s">
        <v>80</v>
      </c>
      <c r="F2051">
        <v>3.8951E-2</v>
      </c>
      <c r="G2051">
        <v>239.27699999999999</v>
      </c>
      <c r="H2051">
        <v>262.303</v>
      </c>
      <c r="I2051">
        <v>7.1795910000000003</v>
      </c>
      <c r="J2051">
        <v>0</v>
      </c>
      <c r="K2051">
        <v>18.584872000000001</v>
      </c>
      <c r="L2051">
        <v>-3.8700000000000002E-3</v>
      </c>
      <c r="M2051">
        <v>53.418250999999998</v>
      </c>
      <c r="N2051">
        <v>-109.353572</v>
      </c>
      <c r="O2051">
        <v>1.5280000000000001E-3</v>
      </c>
      <c r="P2051">
        <v>53.373772000000002</v>
      </c>
      <c r="Q2051">
        <v>-109.39324999999999</v>
      </c>
      <c r="R2051">
        <v>1.54E-4</v>
      </c>
      <c r="S2051">
        <v>5.9604679999999997</v>
      </c>
      <c r="T2051">
        <v>1.374E-3</v>
      </c>
    </row>
    <row r="2052" spans="1:20" x14ac:dyDescent="0.25">
      <c r="A2052">
        <v>2050</v>
      </c>
      <c r="B2052">
        <v>3</v>
      </c>
      <c r="C2052" t="s">
        <v>406</v>
      </c>
      <c r="D2052" t="s">
        <v>406</v>
      </c>
      <c r="E2052" t="s">
        <v>80</v>
      </c>
      <c r="F2052">
        <v>4.2459999999999998E-3</v>
      </c>
      <c r="G2052">
        <v>201.84100000000001</v>
      </c>
      <c r="H2052">
        <v>265.90600000000001</v>
      </c>
      <c r="I2052">
        <v>4.9342180000000004</v>
      </c>
      <c r="J2052">
        <v>0</v>
      </c>
      <c r="K2052">
        <v>18.937609999999999</v>
      </c>
      <c r="L2052">
        <v>-3.0890000000000002E-3</v>
      </c>
      <c r="M2052">
        <v>55.087384</v>
      </c>
      <c r="N2052">
        <v>-109.36812</v>
      </c>
      <c r="O2052">
        <v>1.4090000000000001E-3</v>
      </c>
      <c r="P2052">
        <v>55.064067999999999</v>
      </c>
      <c r="Q2052">
        <v>-109.392822</v>
      </c>
      <c r="R2052">
        <v>-1.56E-4</v>
      </c>
      <c r="S2052">
        <v>3.396776</v>
      </c>
      <c r="T2052">
        <v>1.2520000000000001E-3</v>
      </c>
    </row>
    <row r="2053" spans="1:20" x14ac:dyDescent="0.25">
      <c r="A2053">
        <v>2051</v>
      </c>
      <c r="B2053">
        <v>3</v>
      </c>
      <c r="C2053" t="s">
        <v>406</v>
      </c>
      <c r="D2053" t="s">
        <v>406</v>
      </c>
      <c r="E2053" t="s">
        <v>80</v>
      </c>
      <c r="F2053">
        <v>2.3817999999999999E-2</v>
      </c>
      <c r="G2053">
        <v>204.227</v>
      </c>
      <c r="H2053">
        <v>238.958</v>
      </c>
      <c r="I2053">
        <v>7.2392750000000001</v>
      </c>
      <c r="J2053">
        <v>0</v>
      </c>
      <c r="K2053">
        <v>19.402771000000001</v>
      </c>
      <c r="L2053">
        <v>-1.485E-3</v>
      </c>
      <c r="M2053">
        <v>57.439098999999999</v>
      </c>
      <c r="N2053">
        <v>-109.302384</v>
      </c>
      <c r="O2053">
        <v>-3.437E-3</v>
      </c>
      <c r="P2053">
        <v>57.366875</v>
      </c>
      <c r="Q2053">
        <v>-109.39297500000001</v>
      </c>
      <c r="R2053">
        <v>-4.4000000000000002E-4</v>
      </c>
      <c r="S2053">
        <v>11.585839999999999</v>
      </c>
      <c r="T2053">
        <v>2.9970000000000001E-3</v>
      </c>
    </row>
    <row r="2054" spans="1:20" x14ac:dyDescent="0.25">
      <c r="A2054">
        <v>2052</v>
      </c>
      <c r="B2054">
        <v>3</v>
      </c>
      <c r="C2054" t="s">
        <v>406</v>
      </c>
      <c r="D2054" t="s">
        <v>406</v>
      </c>
      <c r="E2054" t="s">
        <v>80</v>
      </c>
      <c r="F2054">
        <v>1.5036000000000001E-2</v>
      </c>
      <c r="G2054">
        <v>397.61900000000003</v>
      </c>
      <c r="H2054">
        <v>387.90600000000001</v>
      </c>
      <c r="I2054">
        <v>4.7822950000000004</v>
      </c>
      <c r="J2054">
        <v>0</v>
      </c>
      <c r="K2054">
        <v>19.747814000000002</v>
      </c>
      <c r="L2054">
        <v>-1.114E-3</v>
      </c>
      <c r="M2054">
        <v>59.034387000000002</v>
      </c>
      <c r="N2054">
        <v>-109.49599499999999</v>
      </c>
      <c r="O2054">
        <v>-2.0140000000000002E-3</v>
      </c>
      <c r="P2054">
        <v>59.130398</v>
      </c>
      <c r="Q2054">
        <v>-109.39353199999999</v>
      </c>
      <c r="R2054">
        <v>-5.7799999999999995E-4</v>
      </c>
      <c r="S2054">
        <v>14.041592</v>
      </c>
      <c r="T2054">
        <v>1.4369999999999999E-3</v>
      </c>
    </row>
    <row r="2055" spans="1:20" x14ac:dyDescent="0.25">
      <c r="A2055">
        <v>2053</v>
      </c>
      <c r="B2055">
        <v>4</v>
      </c>
      <c r="C2055" t="s">
        <v>407</v>
      </c>
      <c r="D2055" t="s">
        <v>407</v>
      </c>
      <c r="E2055" t="s">
        <v>80</v>
      </c>
      <c r="F2055">
        <v>1.9302E-2</v>
      </c>
      <c r="G2055">
        <v>488.214</v>
      </c>
      <c r="H2055">
        <v>380.42599999999999</v>
      </c>
      <c r="I2055">
        <v>7.8956059999999999</v>
      </c>
      <c r="J2055">
        <v>0</v>
      </c>
      <c r="K2055">
        <v>20.089600000000001</v>
      </c>
      <c r="L2055">
        <v>-1.7979999999999999E-3</v>
      </c>
      <c r="M2055">
        <v>60.932884999999999</v>
      </c>
      <c r="N2055">
        <v>-109.386214</v>
      </c>
      <c r="O2055">
        <v>-2.5000000000000001E-3</v>
      </c>
      <c r="P2055">
        <v>60.924816</v>
      </c>
      <c r="Q2055">
        <v>-109.394447</v>
      </c>
      <c r="R2055">
        <v>-7.2800000000000002E-4</v>
      </c>
      <c r="S2055">
        <v>1.152782</v>
      </c>
      <c r="T2055">
        <v>1.7719999999999999E-3</v>
      </c>
    </row>
    <row r="2056" spans="1:20" x14ac:dyDescent="0.25">
      <c r="A2056">
        <v>2054</v>
      </c>
      <c r="B2056">
        <v>4</v>
      </c>
      <c r="C2056" t="s">
        <v>407</v>
      </c>
      <c r="D2056" t="s">
        <v>407</v>
      </c>
      <c r="E2056" t="s">
        <v>80</v>
      </c>
      <c r="F2056">
        <v>1.9016999999999999E-2</v>
      </c>
      <c r="G2056">
        <v>467.66899999999998</v>
      </c>
      <c r="H2056">
        <v>362.28</v>
      </c>
      <c r="I2056">
        <v>9.5758390000000002</v>
      </c>
      <c r="J2056">
        <v>0</v>
      </c>
      <c r="K2056">
        <v>20.540317000000002</v>
      </c>
      <c r="L2056">
        <v>-4.9399999999999997E-4</v>
      </c>
      <c r="M2056">
        <v>63.413862999999999</v>
      </c>
      <c r="N2056">
        <v>-109.38534300000001</v>
      </c>
      <c r="O2056">
        <v>4.908E-3</v>
      </c>
      <c r="P2056">
        <v>63.364922</v>
      </c>
      <c r="Q2056">
        <v>-109.39604199999999</v>
      </c>
      <c r="R2056">
        <v>-8.3500000000000002E-4</v>
      </c>
      <c r="S2056">
        <v>5.0096949999999998</v>
      </c>
      <c r="T2056">
        <v>4.0730000000000002E-3</v>
      </c>
    </row>
    <row r="2057" spans="1:20" x14ac:dyDescent="0.25">
      <c r="A2057">
        <v>2055</v>
      </c>
      <c r="B2057">
        <v>3</v>
      </c>
      <c r="C2057" t="s">
        <v>408</v>
      </c>
      <c r="D2057" t="s">
        <v>408</v>
      </c>
      <c r="E2057" t="s">
        <v>80</v>
      </c>
      <c r="F2057">
        <v>2.8962000000000002E-2</v>
      </c>
      <c r="G2057">
        <v>372.24799999999999</v>
      </c>
      <c r="H2057">
        <v>353.59199999999998</v>
      </c>
      <c r="I2057">
        <v>5.8624939999999999</v>
      </c>
      <c r="J2057">
        <v>0</v>
      </c>
      <c r="K2057">
        <v>20.874635000000001</v>
      </c>
      <c r="L2057">
        <v>-4.4499999999999997E-4</v>
      </c>
      <c r="M2057">
        <v>65.242180000000005</v>
      </c>
      <c r="N2057">
        <v>-109.407472</v>
      </c>
      <c r="O2057">
        <v>3.2399999999999998E-3</v>
      </c>
      <c r="P2057">
        <v>65.230286000000007</v>
      </c>
      <c r="Q2057">
        <v>-109.397446</v>
      </c>
      <c r="R2057">
        <v>-8.8400000000000002E-4</v>
      </c>
      <c r="S2057">
        <v>1.5556049999999999</v>
      </c>
      <c r="T2057">
        <v>2.3570000000000002E-3</v>
      </c>
    </row>
    <row r="2058" spans="1:20" x14ac:dyDescent="0.25">
      <c r="A2058">
        <v>2056</v>
      </c>
      <c r="B2058">
        <v>3</v>
      </c>
      <c r="C2058" t="s">
        <v>408</v>
      </c>
      <c r="D2058" t="s">
        <v>408</v>
      </c>
      <c r="E2058" t="s">
        <v>80</v>
      </c>
      <c r="F2058">
        <v>6.4499999999999996E-4</v>
      </c>
      <c r="G2058">
        <v>238.32499999999999</v>
      </c>
      <c r="H2058">
        <v>308.065</v>
      </c>
      <c r="I2058">
        <v>5.7025240000000004</v>
      </c>
      <c r="J2058">
        <v>0</v>
      </c>
      <c r="K2058">
        <v>21.205812000000002</v>
      </c>
      <c r="L2058">
        <v>-1.9100000000000001E-4</v>
      </c>
      <c r="M2058">
        <v>67.123731000000006</v>
      </c>
      <c r="N2058">
        <v>-109.395483</v>
      </c>
      <c r="O2058">
        <v>-1.2459999999999999E-3</v>
      </c>
      <c r="P2058">
        <v>67.125579999999999</v>
      </c>
      <c r="Q2058">
        <v>-109.399002</v>
      </c>
      <c r="R2058">
        <v>-9.0899999999999998E-4</v>
      </c>
      <c r="S2058">
        <v>0.39750600000000003</v>
      </c>
      <c r="T2058">
        <v>3.3700000000000001E-4</v>
      </c>
    </row>
    <row r="2059" spans="1:20" x14ac:dyDescent="0.25">
      <c r="A2059">
        <v>2057</v>
      </c>
      <c r="B2059">
        <v>3</v>
      </c>
      <c r="C2059" t="s">
        <v>408</v>
      </c>
      <c r="D2059" t="s">
        <v>408</v>
      </c>
      <c r="E2059" t="s">
        <v>80</v>
      </c>
      <c r="F2059">
        <v>9.1199999999999996E-3</v>
      </c>
      <c r="G2059">
        <v>241.81700000000001</v>
      </c>
      <c r="H2059">
        <v>285.32100000000003</v>
      </c>
      <c r="I2059">
        <v>7.6357379999999999</v>
      </c>
      <c r="J2059">
        <v>0</v>
      </c>
      <c r="K2059">
        <v>21.642526</v>
      </c>
      <c r="L2059">
        <v>-5.7000000000000003E-5</v>
      </c>
      <c r="M2059">
        <v>69.657971000000003</v>
      </c>
      <c r="N2059">
        <v>-109.445921</v>
      </c>
      <c r="O2059">
        <v>-5.1939999999999998E-3</v>
      </c>
      <c r="P2059">
        <v>69.698715000000007</v>
      </c>
      <c r="Q2059">
        <v>-109.40123699999999</v>
      </c>
      <c r="R2059">
        <v>-9.2199999999999997E-4</v>
      </c>
      <c r="S2059">
        <v>6.0470759999999997</v>
      </c>
      <c r="T2059">
        <v>4.2719999999999998E-3</v>
      </c>
    </row>
    <row r="2060" spans="1:20" x14ac:dyDescent="0.25">
      <c r="A2060">
        <v>2058</v>
      </c>
      <c r="B2060">
        <v>2</v>
      </c>
      <c r="C2060" t="s">
        <v>409</v>
      </c>
      <c r="D2060" t="s">
        <v>409</v>
      </c>
      <c r="E2060" t="s">
        <v>80</v>
      </c>
      <c r="F2060">
        <v>1.5239000000000001E-2</v>
      </c>
      <c r="G2060">
        <v>234.45</v>
      </c>
      <c r="H2060">
        <v>271.97199999999998</v>
      </c>
      <c r="I2060">
        <v>4.1236309999999996</v>
      </c>
      <c r="J2060">
        <v>0</v>
      </c>
      <c r="K2060">
        <v>21.966457999999999</v>
      </c>
      <c r="L2060">
        <v>2.43E-4</v>
      </c>
      <c r="M2060">
        <v>71.703106000000005</v>
      </c>
      <c r="N2060">
        <v>-109.35358100000001</v>
      </c>
      <c r="O2060">
        <v>8.8699999999999994E-3</v>
      </c>
      <c r="P2060">
        <v>71.662766000000005</v>
      </c>
      <c r="Q2060">
        <v>-109.40295399999999</v>
      </c>
      <c r="R2060">
        <v>-8.8900000000000003E-4</v>
      </c>
      <c r="S2060">
        <v>6.3757770000000002</v>
      </c>
      <c r="T2060">
        <v>7.9810000000000002E-3</v>
      </c>
    </row>
    <row r="2061" spans="1:20" x14ac:dyDescent="0.25">
      <c r="A2061">
        <v>2059</v>
      </c>
      <c r="B2061">
        <v>2</v>
      </c>
      <c r="C2061" t="s">
        <v>409</v>
      </c>
      <c r="D2061" t="s">
        <v>409</v>
      </c>
      <c r="E2061" t="s">
        <v>80</v>
      </c>
      <c r="F2061">
        <v>2.18E-2</v>
      </c>
      <c r="G2061">
        <v>203.41399999999999</v>
      </c>
      <c r="H2061">
        <v>338.07900000000001</v>
      </c>
      <c r="I2061">
        <v>4.170871</v>
      </c>
      <c r="J2061">
        <v>0</v>
      </c>
      <c r="K2061">
        <v>22.287331999999999</v>
      </c>
      <c r="L2061">
        <v>1.21E-4</v>
      </c>
      <c r="M2061">
        <v>73.754090000000005</v>
      </c>
      <c r="N2061">
        <v>-109.29046099999999</v>
      </c>
      <c r="O2061">
        <v>5.9369999999999996E-3</v>
      </c>
      <c r="P2061">
        <v>73.655806999999996</v>
      </c>
      <c r="Q2061">
        <v>-109.404724</v>
      </c>
      <c r="R2061">
        <v>-8.7399999999999999E-4</v>
      </c>
      <c r="S2061">
        <v>15.071659</v>
      </c>
      <c r="T2061">
        <v>5.0629999999999998E-3</v>
      </c>
    </row>
    <row r="2062" spans="1:20" x14ac:dyDescent="0.25">
      <c r="A2062">
        <v>2060</v>
      </c>
      <c r="B2062">
        <v>2</v>
      </c>
      <c r="C2062" t="s">
        <v>409</v>
      </c>
      <c r="D2062" t="s">
        <v>409</v>
      </c>
      <c r="E2062" t="s">
        <v>80</v>
      </c>
      <c r="F2062">
        <v>1.054E-3</v>
      </c>
      <c r="G2062">
        <v>151.464</v>
      </c>
      <c r="H2062">
        <v>278.12299999999999</v>
      </c>
      <c r="I2062">
        <v>5.294079</v>
      </c>
      <c r="J2062">
        <v>0</v>
      </c>
      <c r="K2062">
        <v>22.710460999999999</v>
      </c>
      <c r="L2062">
        <v>3.8900000000000002E-4</v>
      </c>
      <c r="M2062">
        <v>76.382264000000006</v>
      </c>
      <c r="N2062">
        <v>-109.378028</v>
      </c>
      <c r="O2062">
        <v>3.48E-4</v>
      </c>
      <c r="P2062">
        <v>76.357833999999997</v>
      </c>
      <c r="Q2062">
        <v>-109.40698999999999</v>
      </c>
      <c r="R2062">
        <v>-8.0699999999999999E-4</v>
      </c>
      <c r="S2062">
        <v>3.7889659999999998</v>
      </c>
      <c r="T2062">
        <v>4.5899999999999999E-4</v>
      </c>
    </row>
    <row r="2063" spans="1:20" x14ac:dyDescent="0.25">
      <c r="A2063">
        <v>2061</v>
      </c>
      <c r="B2063">
        <v>2</v>
      </c>
      <c r="C2063" t="s">
        <v>409</v>
      </c>
      <c r="D2063" t="s">
        <v>409</v>
      </c>
      <c r="E2063" t="s">
        <v>80</v>
      </c>
      <c r="F2063">
        <v>2.7671999999999999E-2</v>
      </c>
      <c r="G2063">
        <v>167.065</v>
      </c>
      <c r="H2063">
        <v>342.29300000000001</v>
      </c>
      <c r="I2063">
        <v>3.9012389999999999</v>
      </c>
      <c r="J2063">
        <v>0</v>
      </c>
      <c r="K2063">
        <v>23.024321</v>
      </c>
      <c r="L2063">
        <v>1.94E-4</v>
      </c>
      <c r="M2063">
        <v>78.408934000000002</v>
      </c>
      <c r="N2063">
        <v>-109.477065</v>
      </c>
      <c r="O2063">
        <v>1.1225000000000001E-2</v>
      </c>
      <c r="P2063">
        <v>78.417479999999998</v>
      </c>
      <c r="Q2063">
        <v>-109.408669</v>
      </c>
      <c r="R2063">
        <v>-7.8299999999999995E-4</v>
      </c>
      <c r="S2063">
        <v>6.8928529999999997</v>
      </c>
      <c r="T2063">
        <v>1.0441000000000001E-2</v>
      </c>
    </row>
    <row r="2064" spans="1:20" x14ac:dyDescent="0.25">
      <c r="A2064">
        <v>2062</v>
      </c>
      <c r="B2064">
        <v>2</v>
      </c>
      <c r="C2064" t="s">
        <v>409</v>
      </c>
      <c r="D2064" t="s">
        <v>409</v>
      </c>
      <c r="E2064" t="s">
        <v>80</v>
      </c>
      <c r="F2064">
        <v>4.1870999999999998E-2</v>
      </c>
      <c r="G2064">
        <v>172.529</v>
      </c>
      <c r="H2064">
        <v>440.53899999999999</v>
      </c>
      <c r="I2064">
        <v>4.008686</v>
      </c>
      <c r="J2064">
        <v>0</v>
      </c>
      <c r="K2064">
        <v>23.335224</v>
      </c>
      <c r="L2064">
        <v>1.02E-4</v>
      </c>
      <c r="M2064">
        <v>80.482952999999995</v>
      </c>
      <c r="N2064">
        <v>-109.47399799999999</v>
      </c>
      <c r="O2064">
        <v>1.3259999999999999E-2</v>
      </c>
      <c r="P2064">
        <v>80.505240999999998</v>
      </c>
      <c r="Q2064">
        <v>-109.41033899999999</v>
      </c>
      <c r="R2064">
        <v>-7.7099999999999998E-4</v>
      </c>
      <c r="S2064">
        <v>6.7448100000000002</v>
      </c>
      <c r="T2064">
        <v>1.2489999999999999E-2</v>
      </c>
    </row>
    <row r="2065" spans="1:20" x14ac:dyDescent="0.25">
      <c r="A2065">
        <v>2063</v>
      </c>
      <c r="B2065">
        <v>3</v>
      </c>
      <c r="C2065" t="s">
        <v>410</v>
      </c>
      <c r="D2065" t="s">
        <v>410</v>
      </c>
      <c r="E2065" t="s">
        <v>80</v>
      </c>
      <c r="F2065">
        <v>3.8809999999999999E-3</v>
      </c>
      <c r="G2065">
        <v>236.56200000000001</v>
      </c>
      <c r="H2065">
        <v>249.18199999999999</v>
      </c>
      <c r="I2065">
        <v>8.880395</v>
      </c>
      <c r="J2065">
        <v>0</v>
      </c>
      <c r="K2065">
        <v>23.745199</v>
      </c>
      <c r="L2065">
        <v>5.0000000000000002E-5</v>
      </c>
      <c r="M2065">
        <v>83.358059999999995</v>
      </c>
      <c r="N2065">
        <v>-109.38580899999999</v>
      </c>
      <c r="O2065">
        <v>-1.4109999999999999E-3</v>
      </c>
      <c r="P2065">
        <v>83.332168999999993</v>
      </c>
      <c r="Q2065">
        <v>-109.412567</v>
      </c>
      <c r="R2065">
        <v>-7.6199999999999998E-4</v>
      </c>
      <c r="S2065">
        <v>3.723395</v>
      </c>
      <c r="T2065">
        <v>6.4800000000000003E-4</v>
      </c>
    </row>
    <row r="2066" spans="1:20" x14ac:dyDescent="0.25">
      <c r="A2066">
        <v>2064</v>
      </c>
      <c r="B2066">
        <v>3</v>
      </c>
      <c r="C2066" t="s">
        <v>410</v>
      </c>
      <c r="D2066" t="s">
        <v>410</v>
      </c>
      <c r="E2066" t="s">
        <v>80</v>
      </c>
      <c r="F2066">
        <v>1.7149000000000001E-2</v>
      </c>
      <c r="G2066">
        <v>240.55199999999999</v>
      </c>
      <c r="H2066">
        <v>409.52800000000002</v>
      </c>
      <c r="I2066">
        <v>6.437856</v>
      </c>
      <c r="J2066">
        <v>0</v>
      </c>
      <c r="K2066">
        <v>24.008461</v>
      </c>
      <c r="L2066">
        <v>2.2499999999999999E-4</v>
      </c>
      <c r="M2066">
        <v>85.475323000000003</v>
      </c>
      <c r="N2066">
        <v>-109.41096</v>
      </c>
      <c r="O2066">
        <v>4.7190000000000001E-3</v>
      </c>
      <c r="P2066">
        <v>85.483337000000006</v>
      </c>
      <c r="Q2066">
        <v>-109.414215</v>
      </c>
      <c r="R2066">
        <v>-7.3300000000000004E-4</v>
      </c>
      <c r="S2066">
        <v>0.86502299999999999</v>
      </c>
      <c r="T2066">
        <v>3.986E-3</v>
      </c>
    </row>
    <row r="2067" spans="1:20" x14ac:dyDescent="0.25">
      <c r="A2067">
        <v>2065</v>
      </c>
      <c r="B2067">
        <v>2</v>
      </c>
      <c r="C2067" t="s">
        <v>411</v>
      </c>
      <c r="D2067" t="s">
        <v>411</v>
      </c>
      <c r="E2067" t="s">
        <v>80</v>
      </c>
      <c r="F2067">
        <v>2.369E-3</v>
      </c>
      <c r="G2067">
        <v>188.964</v>
      </c>
      <c r="H2067">
        <v>270.33800000000002</v>
      </c>
      <c r="I2067">
        <v>5.8032269999999997</v>
      </c>
      <c r="J2067">
        <v>0</v>
      </c>
      <c r="K2067">
        <v>23.956700000000001</v>
      </c>
      <c r="L2067">
        <v>8.2000000000000001E-5</v>
      </c>
      <c r="M2067">
        <v>88.368620000000007</v>
      </c>
      <c r="N2067">
        <v>-109.40272</v>
      </c>
      <c r="O2067">
        <v>-2.8040000000000001E-3</v>
      </c>
      <c r="P2067">
        <v>88.366753000000003</v>
      </c>
      <c r="Q2067">
        <v>-109.416344</v>
      </c>
      <c r="R2067">
        <v>-7.1599999999999995E-4</v>
      </c>
      <c r="S2067">
        <v>1.3751260000000001</v>
      </c>
      <c r="T2067">
        <v>2.0869999999999999E-3</v>
      </c>
    </row>
    <row r="2068" spans="1:20" x14ac:dyDescent="0.25">
      <c r="A2068">
        <v>2066</v>
      </c>
      <c r="B2068">
        <v>2</v>
      </c>
      <c r="C2068" t="s">
        <v>411</v>
      </c>
      <c r="D2068" t="s">
        <v>411</v>
      </c>
      <c r="E2068" t="s">
        <v>80</v>
      </c>
      <c r="F2068">
        <v>2.5274000000000001E-2</v>
      </c>
      <c r="G2068">
        <v>284.88600000000002</v>
      </c>
      <c r="H2068">
        <v>407.80099999999999</v>
      </c>
      <c r="I2068">
        <v>4.0965490000000004</v>
      </c>
      <c r="J2068">
        <v>0</v>
      </c>
      <c r="K2068">
        <v>23.585616000000002</v>
      </c>
      <c r="L2068">
        <v>3.3000000000000003E-5</v>
      </c>
      <c r="M2068">
        <v>90.526387</v>
      </c>
      <c r="N2068">
        <v>-109.433105</v>
      </c>
      <c r="O2068">
        <v>-5.875E-3</v>
      </c>
      <c r="P2068">
        <v>90.505645999999999</v>
      </c>
      <c r="Q2068">
        <v>-109.417931</v>
      </c>
      <c r="R2068">
        <v>-7.1199999999999996E-4</v>
      </c>
      <c r="S2068">
        <v>2.5699969999999999</v>
      </c>
      <c r="T2068">
        <v>5.1640000000000002E-3</v>
      </c>
    </row>
    <row r="2069" spans="1:20" x14ac:dyDescent="0.25">
      <c r="A2069">
        <v>2067</v>
      </c>
      <c r="B2069">
        <v>2</v>
      </c>
      <c r="C2069" t="s">
        <v>411</v>
      </c>
      <c r="D2069" t="s">
        <v>411</v>
      </c>
      <c r="E2069" t="s">
        <v>80</v>
      </c>
      <c r="F2069">
        <v>4.385E-2</v>
      </c>
      <c r="G2069">
        <v>173.93799999999999</v>
      </c>
      <c r="H2069">
        <v>281.11200000000002</v>
      </c>
      <c r="I2069">
        <v>4.4495240000000003</v>
      </c>
      <c r="J2069">
        <v>0</v>
      </c>
      <c r="K2069">
        <v>23.086117000000002</v>
      </c>
      <c r="L2069">
        <v>5.0000000000000004E-6</v>
      </c>
      <c r="M2069">
        <v>92.657604000000006</v>
      </c>
      <c r="N2069">
        <v>-109.32518</v>
      </c>
      <c r="O2069">
        <v>4.2940000000000001E-3</v>
      </c>
      <c r="P2069">
        <v>92.603790000000004</v>
      </c>
      <c r="Q2069">
        <v>-109.419434</v>
      </c>
      <c r="R2069">
        <v>-7.1000000000000002E-4</v>
      </c>
      <c r="S2069">
        <v>10.853434999999999</v>
      </c>
      <c r="T2069">
        <v>3.5839999999999999E-3</v>
      </c>
    </row>
    <row r="2070" spans="1:20" x14ac:dyDescent="0.25">
      <c r="A2070">
        <v>2068</v>
      </c>
      <c r="B2070">
        <v>2</v>
      </c>
      <c r="C2070" t="s">
        <v>411</v>
      </c>
      <c r="D2070" t="s">
        <v>411</v>
      </c>
      <c r="E2070" t="s">
        <v>80</v>
      </c>
      <c r="F2070">
        <v>1.3010000000000001E-3</v>
      </c>
      <c r="G2070">
        <v>290.09899999999999</v>
      </c>
      <c r="H2070">
        <v>346.30399999999997</v>
      </c>
      <c r="I2070">
        <v>5.3413219999999999</v>
      </c>
      <c r="J2070">
        <v>0</v>
      </c>
      <c r="K2070">
        <v>22.154076</v>
      </c>
      <c r="L2070">
        <v>-1.9000000000000001E-5</v>
      </c>
      <c r="M2070">
        <v>95.323374000000001</v>
      </c>
      <c r="N2070">
        <v>-109.420976</v>
      </c>
      <c r="O2070">
        <v>8.5700000000000001E-4</v>
      </c>
      <c r="P2070">
        <v>95.316513</v>
      </c>
      <c r="Q2070">
        <v>-109.421387</v>
      </c>
      <c r="R2070">
        <v>-7.1100000000000004E-4</v>
      </c>
      <c r="S2070">
        <v>0.68732800000000005</v>
      </c>
      <c r="T2070">
        <v>1.46E-4</v>
      </c>
    </row>
    <row r="2071" spans="1:20" x14ac:dyDescent="0.25">
      <c r="A2071">
        <v>2069</v>
      </c>
      <c r="B2071">
        <v>2</v>
      </c>
      <c r="C2071" t="s">
        <v>411</v>
      </c>
      <c r="D2071" t="s">
        <v>411</v>
      </c>
      <c r="E2071" t="s">
        <v>80</v>
      </c>
      <c r="F2071">
        <v>1.9002000000000002E-2</v>
      </c>
      <c r="G2071">
        <v>221.482</v>
      </c>
      <c r="H2071">
        <v>411.101</v>
      </c>
      <c r="I2071">
        <v>4.1112770000000003</v>
      </c>
      <c r="J2071">
        <v>0</v>
      </c>
      <c r="K2071">
        <v>21.344687</v>
      </c>
      <c r="L2071">
        <v>4.1100000000000002E-4</v>
      </c>
      <c r="M2071">
        <v>97.308555999999996</v>
      </c>
      <c r="N2071">
        <v>-109.35043</v>
      </c>
      <c r="O2071">
        <v>-3.5539999999999999E-3</v>
      </c>
      <c r="P2071">
        <v>97.269820999999993</v>
      </c>
      <c r="Q2071">
        <v>-109.422768</v>
      </c>
      <c r="R2071">
        <v>-7.0399999999999998E-4</v>
      </c>
      <c r="S2071">
        <v>8.2056170000000002</v>
      </c>
      <c r="T2071">
        <v>2.8500000000000001E-3</v>
      </c>
    </row>
    <row r="2072" spans="1:20" x14ac:dyDescent="0.25">
      <c r="A2072">
        <v>2070</v>
      </c>
      <c r="B2072">
        <v>2</v>
      </c>
      <c r="C2072" t="s">
        <v>411</v>
      </c>
      <c r="D2072" t="s">
        <v>411</v>
      </c>
      <c r="E2072" t="s">
        <v>80</v>
      </c>
      <c r="F2072">
        <v>2.1951999999999999E-2</v>
      </c>
      <c r="G2072">
        <v>191.03200000000001</v>
      </c>
      <c r="H2072">
        <v>272.87299999999999</v>
      </c>
      <c r="I2072">
        <v>5.1198129999999997</v>
      </c>
      <c r="J2072">
        <v>0</v>
      </c>
      <c r="K2072">
        <v>20.307282000000001</v>
      </c>
      <c r="L2072">
        <v>6.7999999999999999E-5</v>
      </c>
      <c r="M2072">
        <v>99.820446000000004</v>
      </c>
      <c r="N2072">
        <v>-109.343919</v>
      </c>
      <c r="O2072">
        <v>-3.3730000000000001E-3</v>
      </c>
      <c r="P2072">
        <v>99.761748999999995</v>
      </c>
      <c r="Q2072">
        <v>-109.42453</v>
      </c>
      <c r="R2072">
        <v>-6.87E-4</v>
      </c>
      <c r="S2072">
        <v>9.9716649999999998</v>
      </c>
      <c r="T2072">
        <v>2.686E-3</v>
      </c>
    </row>
    <row r="2073" spans="1:20" x14ac:dyDescent="0.25">
      <c r="A2073">
        <v>2071</v>
      </c>
      <c r="B2073">
        <v>2</v>
      </c>
      <c r="C2073" t="s">
        <v>411</v>
      </c>
      <c r="D2073" t="s">
        <v>411</v>
      </c>
      <c r="E2073" t="s">
        <v>80</v>
      </c>
      <c r="F2073">
        <v>7.4269999999999996E-3</v>
      </c>
      <c r="G2073">
        <v>235.97300000000001</v>
      </c>
      <c r="H2073">
        <v>362.88600000000002</v>
      </c>
      <c r="I2073">
        <v>3.562757</v>
      </c>
      <c r="J2073">
        <v>0</v>
      </c>
      <c r="K2073">
        <v>19.709789000000001</v>
      </c>
      <c r="L2073">
        <v>1.7E-5</v>
      </c>
      <c r="M2073">
        <v>101.537229</v>
      </c>
      <c r="N2073">
        <v>-109.41947399999999</v>
      </c>
      <c r="O2073">
        <v>-3.392E-3</v>
      </c>
      <c r="P2073">
        <v>101.557632</v>
      </c>
      <c r="Q2073">
        <v>-109.425758</v>
      </c>
      <c r="R2073">
        <v>-6.8300000000000001E-4</v>
      </c>
      <c r="S2073">
        <v>2.1349019999999999</v>
      </c>
      <c r="T2073">
        <v>2.7079999999999999E-3</v>
      </c>
    </row>
    <row r="2074" spans="1:20" x14ac:dyDescent="0.25">
      <c r="A2074">
        <v>2072</v>
      </c>
      <c r="B2074">
        <v>2</v>
      </c>
      <c r="C2074" t="s">
        <v>411</v>
      </c>
      <c r="D2074" t="s">
        <v>411</v>
      </c>
      <c r="E2074" t="s">
        <v>80</v>
      </c>
      <c r="F2074">
        <v>1.2428E-2</v>
      </c>
      <c r="G2074">
        <v>225.7</v>
      </c>
      <c r="H2074">
        <v>324.44099999999997</v>
      </c>
      <c r="I2074">
        <v>3.589426</v>
      </c>
      <c r="J2074">
        <v>0</v>
      </c>
      <c r="K2074">
        <v>19.374763000000002</v>
      </c>
      <c r="L2074">
        <v>1.6200000000000001E-4</v>
      </c>
      <c r="M2074">
        <v>103.29732799999999</v>
      </c>
      <c r="N2074">
        <v>-109.38536499999999</v>
      </c>
      <c r="O2074">
        <v>4.1089999999999998E-3</v>
      </c>
      <c r="P2074">
        <v>103.313316</v>
      </c>
      <c r="Q2074">
        <v>-109.426918</v>
      </c>
      <c r="R2074">
        <v>-6.5899999999999997E-4</v>
      </c>
      <c r="S2074">
        <v>4.4522950000000003</v>
      </c>
      <c r="T2074">
        <v>3.4499999999999999E-3</v>
      </c>
    </row>
    <row r="2075" spans="1:20" x14ac:dyDescent="0.25">
      <c r="A2075">
        <v>2073</v>
      </c>
      <c r="B2075">
        <v>3</v>
      </c>
      <c r="C2075" t="s">
        <v>412</v>
      </c>
      <c r="D2075" t="s">
        <v>412</v>
      </c>
      <c r="E2075" t="s">
        <v>80</v>
      </c>
      <c r="F2075">
        <v>6.1650000000000003E-3</v>
      </c>
      <c r="G2075">
        <v>210.54</v>
      </c>
      <c r="H2075">
        <v>373.29700000000003</v>
      </c>
      <c r="I2075">
        <v>7.060524</v>
      </c>
      <c r="J2075">
        <v>0</v>
      </c>
      <c r="K2075">
        <v>19.313780999999999</v>
      </c>
      <c r="L2075">
        <v>4.6999999999999997E-5</v>
      </c>
      <c r="M2075">
        <v>105.65644399999999</v>
      </c>
      <c r="N2075">
        <v>-109.412925</v>
      </c>
      <c r="O2075">
        <v>-3.4810000000000002E-3</v>
      </c>
      <c r="P2075">
        <v>105.630318</v>
      </c>
      <c r="Q2075">
        <v>-109.428444</v>
      </c>
      <c r="R2075">
        <v>-6.4800000000000003E-4</v>
      </c>
      <c r="S2075">
        <v>3.0388030000000001</v>
      </c>
      <c r="T2075">
        <v>2.8319999999999999E-3</v>
      </c>
    </row>
    <row r="2076" spans="1:20" x14ac:dyDescent="0.25">
      <c r="A2076">
        <v>2074</v>
      </c>
      <c r="B2076">
        <v>3</v>
      </c>
      <c r="C2076" t="s">
        <v>412</v>
      </c>
      <c r="D2076" t="s">
        <v>412</v>
      </c>
      <c r="E2076" t="s">
        <v>80</v>
      </c>
      <c r="F2076">
        <v>1.6237999999999999E-2</v>
      </c>
      <c r="G2076">
        <v>314.93900000000002</v>
      </c>
      <c r="H2076">
        <v>342.62</v>
      </c>
      <c r="I2076">
        <v>5.4088139999999996</v>
      </c>
      <c r="J2076">
        <v>0</v>
      </c>
      <c r="K2076">
        <v>19.461272000000001</v>
      </c>
      <c r="L2076">
        <v>2.3E-5</v>
      </c>
      <c r="M2076">
        <v>107.37811499999999</v>
      </c>
      <c r="N2076">
        <v>-109.341509</v>
      </c>
      <c r="O2076">
        <v>-4.9389999999999998E-3</v>
      </c>
      <c r="P2076">
        <v>107.375648</v>
      </c>
      <c r="Q2076">
        <v>-109.429588</v>
      </c>
      <c r="R2076">
        <v>-6.4499999999999996E-4</v>
      </c>
      <c r="S2076">
        <v>8.8113589999999995</v>
      </c>
      <c r="T2076">
        <v>4.2929999999999999E-3</v>
      </c>
    </row>
    <row r="2077" spans="1:20" x14ac:dyDescent="0.25">
      <c r="A2077">
        <v>2075</v>
      </c>
      <c r="B2077">
        <v>3</v>
      </c>
      <c r="C2077" t="s">
        <v>412</v>
      </c>
      <c r="D2077" t="s">
        <v>412</v>
      </c>
      <c r="E2077" t="s">
        <v>80</v>
      </c>
      <c r="F2077">
        <v>5.2529999999999999E-3</v>
      </c>
      <c r="G2077">
        <v>213.66200000000001</v>
      </c>
      <c r="H2077">
        <v>352.94600000000003</v>
      </c>
      <c r="I2077">
        <v>5.3715489999999999</v>
      </c>
      <c r="J2077">
        <v>0</v>
      </c>
      <c r="K2077">
        <v>19.386628999999999</v>
      </c>
      <c r="L2077">
        <v>6.9999999999999999E-6</v>
      </c>
      <c r="M2077">
        <v>109.12943300000001</v>
      </c>
      <c r="N2077">
        <v>-109.391915</v>
      </c>
      <c r="O2077">
        <v>-2.624E-3</v>
      </c>
      <c r="P2077">
        <v>109.126801</v>
      </c>
      <c r="Q2077">
        <v>-109.430733</v>
      </c>
      <c r="R2077">
        <v>-6.4400000000000004E-4</v>
      </c>
      <c r="S2077">
        <v>3.8906719999999999</v>
      </c>
      <c r="T2077">
        <v>1.98E-3</v>
      </c>
    </row>
    <row r="2078" spans="1:20" x14ac:dyDescent="0.25">
      <c r="A2078">
        <v>2076</v>
      </c>
      <c r="B2078">
        <v>2</v>
      </c>
      <c r="C2078" t="s">
        <v>413</v>
      </c>
      <c r="D2078" t="s">
        <v>413</v>
      </c>
      <c r="E2078" t="s">
        <v>80</v>
      </c>
      <c r="F2078">
        <v>3.1254999999999998E-2</v>
      </c>
      <c r="G2078">
        <v>180.97900000000001</v>
      </c>
      <c r="H2078">
        <v>268.697</v>
      </c>
      <c r="I2078">
        <v>4.7550840000000001</v>
      </c>
      <c r="J2078">
        <v>0</v>
      </c>
      <c r="K2078">
        <v>18.847121999999999</v>
      </c>
      <c r="L2078">
        <v>-1.0000000000000001E-5</v>
      </c>
      <c r="M2078">
        <v>111.467766</v>
      </c>
      <c r="N2078">
        <v>-109.39009900000001</v>
      </c>
      <c r="O2078">
        <v>1.1532000000000001E-2</v>
      </c>
      <c r="P2078">
        <v>111.42037999999999</v>
      </c>
      <c r="Q2078">
        <v>-109.432243</v>
      </c>
      <c r="R2078">
        <v>-6.4499999999999996E-4</v>
      </c>
      <c r="S2078">
        <v>6.3416839999999999</v>
      </c>
      <c r="T2078">
        <v>1.0887000000000001E-2</v>
      </c>
    </row>
    <row r="2079" spans="1:20" x14ac:dyDescent="0.25">
      <c r="A2079">
        <v>2077</v>
      </c>
      <c r="B2079">
        <v>2</v>
      </c>
      <c r="C2079" t="s">
        <v>413</v>
      </c>
      <c r="D2079" t="s">
        <v>413</v>
      </c>
      <c r="E2079" t="s">
        <v>80</v>
      </c>
      <c r="F2079">
        <v>7.7530000000000003E-3</v>
      </c>
      <c r="G2079">
        <v>179.97800000000001</v>
      </c>
      <c r="H2079">
        <v>318.12599999999998</v>
      </c>
      <c r="I2079">
        <v>3.4533879999999999</v>
      </c>
      <c r="J2079">
        <v>0</v>
      </c>
      <c r="K2079">
        <v>18.346444999999999</v>
      </c>
      <c r="L2079">
        <v>-1.7E-5</v>
      </c>
      <c r="M2079">
        <v>113.156346</v>
      </c>
      <c r="N2079">
        <v>-109.37133300000001</v>
      </c>
      <c r="O2079">
        <v>2.101E-3</v>
      </c>
      <c r="P2079">
        <v>113.092339</v>
      </c>
      <c r="Q2079">
        <v>-109.433296</v>
      </c>
      <c r="R2079">
        <v>-6.4599999999999998E-4</v>
      </c>
      <c r="S2079">
        <v>8.9086610000000004</v>
      </c>
      <c r="T2079">
        <v>1.4549999999999999E-3</v>
      </c>
    </row>
    <row r="2080" spans="1:20" x14ac:dyDescent="0.25">
      <c r="A2080">
        <v>2078</v>
      </c>
      <c r="B2080">
        <v>2</v>
      </c>
      <c r="C2080" t="s">
        <v>413</v>
      </c>
      <c r="D2080" t="s">
        <v>413</v>
      </c>
      <c r="E2080" t="s">
        <v>80</v>
      </c>
      <c r="F2080">
        <v>1.2468999999999999E-2</v>
      </c>
      <c r="G2080">
        <v>262.01400000000001</v>
      </c>
      <c r="H2080">
        <v>351.714</v>
      </c>
      <c r="I2080">
        <v>4.3597000000000001</v>
      </c>
      <c r="J2080">
        <v>0</v>
      </c>
      <c r="K2080">
        <v>17.443086000000001</v>
      </c>
      <c r="L2080">
        <v>-2.6999999999999999E-5</v>
      </c>
      <c r="M2080">
        <v>115.31985299999999</v>
      </c>
      <c r="N2080">
        <v>-109.33809599999999</v>
      </c>
      <c r="O2080">
        <v>-2.5699999999999998E-3</v>
      </c>
      <c r="P2080">
        <v>115.23703</v>
      </c>
      <c r="Q2080">
        <v>-109.434708</v>
      </c>
      <c r="R2080">
        <v>-6.4900000000000005E-4</v>
      </c>
      <c r="S2080">
        <v>12.725391</v>
      </c>
      <c r="T2080">
        <v>1.9220000000000001E-3</v>
      </c>
    </row>
    <row r="2081" spans="1:20" x14ac:dyDescent="0.25">
      <c r="A2081">
        <v>2079</v>
      </c>
      <c r="B2081">
        <v>2</v>
      </c>
      <c r="C2081" t="s">
        <v>413</v>
      </c>
      <c r="D2081" t="s">
        <v>413</v>
      </c>
      <c r="E2081" t="s">
        <v>80</v>
      </c>
      <c r="F2081">
        <v>5.8349999999999999E-3</v>
      </c>
      <c r="G2081">
        <v>163.30699999999999</v>
      </c>
      <c r="H2081">
        <v>257.80700000000002</v>
      </c>
      <c r="I2081">
        <v>2.8028759999999999</v>
      </c>
      <c r="J2081">
        <v>0</v>
      </c>
      <c r="K2081">
        <v>16.700527999999998</v>
      </c>
      <c r="L2081">
        <v>-3.0000000000000001E-5</v>
      </c>
      <c r="M2081">
        <v>116.730476</v>
      </c>
      <c r="N2081">
        <v>-109.49360799999999</v>
      </c>
      <c r="O2081">
        <v>-4.4450000000000002E-3</v>
      </c>
      <c r="P2081">
        <v>116.769829</v>
      </c>
      <c r="Q2081">
        <v>-109.435669</v>
      </c>
      <c r="R2081">
        <v>-6.5099999999999999E-4</v>
      </c>
      <c r="S2081">
        <v>7.003965</v>
      </c>
      <c r="T2081">
        <v>3.7940000000000001E-3</v>
      </c>
    </row>
    <row r="2082" spans="1:20" x14ac:dyDescent="0.25">
      <c r="A2082">
        <v>2080</v>
      </c>
      <c r="B2082">
        <v>3</v>
      </c>
      <c r="C2082" t="s">
        <v>414</v>
      </c>
      <c r="D2082" t="s">
        <v>414</v>
      </c>
      <c r="E2082" t="s">
        <v>80</v>
      </c>
      <c r="F2082">
        <v>2.33E-4</v>
      </c>
      <c r="G2082">
        <v>238.685</v>
      </c>
      <c r="H2082">
        <v>233.351</v>
      </c>
      <c r="I2082">
        <v>4.4981850000000003</v>
      </c>
      <c r="J2082">
        <v>0</v>
      </c>
      <c r="K2082">
        <v>16.000883000000002</v>
      </c>
      <c r="L2082">
        <v>-3.0000000000000001E-5</v>
      </c>
      <c r="M2082">
        <v>118.236368</v>
      </c>
      <c r="N2082">
        <v>-109.43863899999999</v>
      </c>
      <c r="O2082">
        <v>-3.7500000000000001E-4</v>
      </c>
      <c r="P2082">
        <v>118.236435</v>
      </c>
      <c r="Q2082">
        <v>-109.436638</v>
      </c>
      <c r="R2082">
        <v>-6.5399999999999996E-4</v>
      </c>
      <c r="S2082">
        <v>0.200237</v>
      </c>
      <c r="T2082">
        <v>2.7900000000000001E-4</v>
      </c>
    </row>
    <row r="2083" spans="1:20" x14ac:dyDescent="0.25">
      <c r="A2083">
        <v>2081</v>
      </c>
      <c r="B2083">
        <v>3</v>
      </c>
      <c r="C2083" t="s">
        <v>414</v>
      </c>
      <c r="D2083" t="s">
        <v>414</v>
      </c>
      <c r="E2083" t="s">
        <v>80</v>
      </c>
      <c r="F2083">
        <v>9.9019999999999993E-3</v>
      </c>
      <c r="G2083">
        <v>398.495</v>
      </c>
      <c r="H2083">
        <v>443.47899999999998</v>
      </c>
      <c r="I2083">
        <v>4.2329530000000002</v>
      </c>
      <c r="J2083">
        <v>0</v>
      </c>
      <c r="K2083">
        <v>15.620111</v>
      </c>
      <c r="L2083">
        <v>-1.9000000000000001E-5</v>
      </c>
      <c r="M2083">
        <v>119.648974</v>
      </c>
      <c r="N2083">
        <v>-109.395696</v>
      </c>
      <c r="O2083">
        <v>-3.0309999999999998E-3</v>
      </c>
      <c r="P2083">
        <v>119.6549</v>
      </c>
      <c r="Q2083">
        <v>-109.437569</v>
      </c>
      <c r="R2083">
        <v>-6.5600000000000001E-4</v>
      </c>
      <c r="S2083">
        <v>4.2290359999999998</v>
      </c>
      <c r="T2083">
        <v>2.3749999999999999E-3</v>
      </c>
    </row>
    <row r="2084" spans="1:20" x14ac:dyDescent="0.25">
      <c r="A2084">
        <v>2082</v>
      </c>
      <c r="B2084">
        <v>3</v>
      </c>
      <c r="C2084" t="s">
        <v>414</v>
      </c>
      <c r="D2084" t="s">
        <v>414</v>
      </c>
      <c r="E2084" t="s">
        <v>80</v>
      </c>
      <c r="F2084">
        <v>4.8307000000000003E-2</v>
      </c>
      <c r="G2084">
        <v>244.703</v>
      </c>
      <c r="H2084">
        <v>323.85000000000002</v>
      </c>
      <c r="I2084">
        <v>6.0527540000000002</v>
      </c>
      <c r="J2084">
        <v>0</v>
      </c>
      <c r="K2084">
        <v>15.629643</v>
      </c>
      <c r="L2084">
        <v>-3.0000000000000001E-6</v>
      </c>
      <c r="M2084">
        <v>121.53128599999999</v>
      </c>
      <c r="N2084">
        <v>-109.44075100000001</v>
      </c>
      <c r="O2084">
        <v>6.2100000000000002E-4</v>
      </c>
      <c r="P2084">
        <v>121.52568100000001</v>
      </c>
      <c r="Q2084">
        <v>-109.43873600000001</v>
      </c>
      <c r="R2084">
        <v>-6.5700000000000003E-4</v>
      </c>
      <c r="S2084">
        <v>0.59568900000000002</v>
      </c>
      <c r="T2084">
        <v>3.6999999999999998E-5</v>
      </c>
    </row>
    <row r="2085" spans="1:20" x14ac:dyDescent="0.25">
      <c r="A2085">
        <v>2083</v>
      </c>
      <c r="B2085">
        <v>4</v>
      </c>
      <c r="C2085" t="s">
        <v>415</v>
      </c>
      <c r="D2085" t="s">
        <v>415</v>
      </c>
      <c r="E2085" t="s">
        <v>80</v>
      </c>
      <c r="F2085">
        <v>2.8455999999999999E-2</v>
      </c>
      <c r="G2085">
        <v>318.48599999999999</v>
      </c>
      <c r="H2085">
        <v>389.60599999999999</v>
      </c>
      <c r="I2085">
        <v>5.8677219999999997</v>
      </c>
      <c r="J2085">
        <v>0</v>
      </c>
      <c r="K2085">
        <v>15.842393</v>
      </c>
      <c r="L2085">
        <v>3.9999999999999998E-6</v>
      </c>
      <c r="M2085">
        <v>122.949157</v>
      </c>
      <c r="N2085">
        <v>-109.456233</v>
      </c>
      <c r="O2085">
        <v>4.0980000000000001E-3</v>
      </c>
      <c r="P2085">
        <v>122.94238300000001</v>
      </c>
      <c r="Q2085">
        <v>-109.439705</v>
      </c>
      <c r="R2085">
        <v>-6.5700000000000003E-4</v>
      </c>
      <c r="S2085">
        <v>1.7862180000000001</v>
      </c>
      <c r="T2085">
        <v>3.441E-3</v>
      </c>
    </row>
    <row r="2086" spans="1:20" x14ac:dyDescent="0.25">
      <c r="A2086">
        <v>2084</v>
      </c>
      <c r="B2086">
        <v>5</v>
      </c>
      <c r="C2086" t="s">
        <v>416</v>
      </c>
      <c r="D2086" t="s">
        <v>416</v>
      </c>
      <c r="E2086" t="s">
        <v>80</v>
      </c>
      <c r="F2086">
        <v>3.1622999999999998E-2</v>
      </c>
      <c r="G2086">
        <v>323.21499999999997</v>
      </c>
      <c r="H2086">
        <v>338</v>
      </c>
      <c r="I2086">
        <v>10.147944000000001</v>
      </c>
      <c r="J2086">
        <v>0</v>
      </c>
      <c r="K2086">
        <v>16.239768000000002</v>
      </c>
      <c r="L2086">
        <v>1.0000000000000001E-5</v>
      </c>
      <c r="M2086">
        <v>124.861152</v>
      </c>
      <c r="N2086">
        <v>-109.45245199999999</v>
      </c>
      <c r="O2086">
        <v>1.0200000000000001E-3</v>
      </c>
      <c r="P2086">
        <v>124.868668</v>
      </c>
      <c r="Q2086">
        <v>-109.440994</v>
      </c>
      <c r="R2086">
        <v>-6.5600000000000001E-4</v>
      </c>
      <c r="S2086">
        <v>1.370301</v>
      </c>
      <c r="T2086">
        <v>3.6299999999999999E-4</v>
      </c>
    </row>
    <row r="2087" spans="1:20" x14ac:dyDescent="0.25">
      <c r="A2087">
        <v>2085</v>
      </c>
      <c r="B2087">
        <v>5</v>
      </c>
      <c r="C2087" t="s">
        <v>416</v>
      </c>
      <c r="D2087" t="s">
        <v>416</v>
      </c>
      <c r="E2087" t="s">
        <v>80</v>
      </c>
      <c r="F2087">
        <v>1.8630000000000001E-2</v>
      </c>
      <c r="G2087">
        <v>597.01800000000003</v>
      </c>
      <c r="H2087">
        <v>428.45100000000002</v>
      </c>
      <c r="I2087">
        <v>7.3124349999999998</v>
      </c>
      <c r="J2087">
        <v>0</v>
      </c>
      <c r="K2087">
        <v>16.574539999999999</v>
      </c>
      <c r="L2087">
        <v>-4.0400000000000001E-4</v>
      </c>
      <c r="M2087">
        <v>126.351116</v>
      </c>
      <c r="N2087">
        <v>-109.404174</v>
      </c>
      <c r="O2087">
        <v>-5.313E-3</v>
      </c>
      <c r="P2087">
        <v>126.347008</v>
      </c>
      <c r="Q2087">
        <v>-109.442009</v>
      </c>
      <c r="R2087">
        <v>-6.9399999999999996E-4</v>
      </c>
      <c r="S2087">
        <v>3.805717</v>
      </c>
      <c r="T2087">
        <v>4.62E-3</v>
      </c>
    </row>
    <row r="2088" spans="1:20" x14ac:dyDescent="0.25">
      <c r="A2088">
        <v>2086</v>
      </c>
      <c r="B2088">
        <v>5</v>
      </c>
      <c r="C2088" t="s">
        <v>416</v>
      </c>
      <c r="D2088" t="s">
        <v>416</v>
      </c>
      <c r="E2088" t="s">
        <v>80</v>
      </c>
      <c r="F2088">
        <v>3.7783999999999998E-2</v>
      </c>
      <c r="G2088">
        <v>520.18899999999996</v>
      </c>
      <c r="H2088">
        <v>298.99700000000001</v>
      </c>
      <c r="I2088">
        <v>7.5804999999999998</v>
      </c>
      <c r="J2088">
        <v>0</v>
      </c>
      <c r="K2088">
        <v>16.790251999999999</v>
      </c>
      <c r="L2088">
        <v>3.6299999999999999E-4</v>
      </c>
      <c r="M2088">
        <v>127.854015</v>
      </c>
      <c r="N2088">
        <v>-109.44277099999999</v>
      </c>
      <c r="O2088">
        <v>-5.6759999999999996E-3</v>
      </c>
      <c r="P2088">
        <v>127.85206599999999</v>
      </c>
      <c r="Q2088">
        <v>-109.44304700000001</v>
      </c>
      <c r="R2088">
        <v>-7.0399999999999998E-4</v>
      </c>
      <c r="S2088">
        <v>0.196876</v>
      </c>
      <c r="T2088">
        <v>4.9719999999999999E-3</v>
      </c>
    </row>
    <row r="2089" spans="1:20" x14ac:dyDescent="0.25">
      <c r="A2089">
        <v>2087</v>
      </c>
      <c r="B2089">
        <v>4</v>
      </c>
      <c r="C2089" t="s">
        <v>417</v>
      </c>
      <c r="D2089" t="s">
        <v>417</v>
      </c>
      <c r="E2089" t="s">
        <v>80</v>
      </c>
      <c r="F2089">
        <v>7.3300000000000004E-4</v>
      </c>
      <c r="G2089">
        <v>302.21899999999999</v>
      </c>
      <c r="H2089">
        <v>293.58</v>
      </c>
      <c r="I2089">
        <v>7.905564</v>
      </c>
      <c r="J2089">
        <v>0</v>
      </c>
      <c r="K2089">
        <v>16.421645999999999</v>
      </c>
      <c r="L2089">
        <v>2.2499999999999999E-4</v>
      </c>
      <c r="M2089">
        <v>129.84307100000001</v>
      </c>
      <c r="N2089">
        <v>-109.44851</v>
      </c>
      <c r="O2089">
        <v>-8.7399999999999999E-4</v>
      </c>
      <c r="P2089">
        <v>129.84712200000001</v>
      </c>
      <c r="Q2089">
        <v>-109.44433600000001</v>
      </c>
      <c r="R2089">
        <v>-6.3500000000000004E-4</v>
      </c>
      <c r="S2089">
        <v>0.58166099999999998</v>
      </c>
      <c r="T2089">
        <v>2.3900000000000001E-4</v>
      </c>
    </row>
    <row r="2090" spans="1:20" x14ac:dyDescent="0.25">
      <c r="A2090">
        <v>2088</v>
      </c>
      <c r="B2090">
        <v>4</v>
      </c>
      <c r="C2090" t="s">
        <v>417</v>
      </c>
      <c r="D2090" t="s">
        <v>417</v>
      </c>
      <c r="E2090" t="s">
        <v>80</v>
      </c>
      <c r="F2090">
        <v>2.1291999999999998E-2</v>
      </c>
      <c r="G2090">
        <v>297.79000000000002</v>
      </c>
      <c r="H2090">
        <v>329.97399999999999</v>
      </c>
      <c r="I2090">
        <v>5.7794699999999999</v>
      </c>
      <c r="J2090">
        <v>0</v>
      </c>
      <c r="K2090">
        <v>16.053104000000001</v>
      </c>
      <c r="L2090">
        <v>-8.8099999999999995E-4</v>
      </c>
      <c r="M2090">
        <v>131.31126900000001</v>
      </c>
      <c r="N2090">
        <v>-109.444864</v>
      </c>
      <c r="O2090">
        <v>-1.838E-3</v>
      </c>
      <c r="P2090">
        <v>131.307053</v>
      </c>
      <c r="Q2090">
        <v>-109.445297</v>
      </c>
      <c r="R2090">
        <v>-6.4300000000000002E-4</v>
      </c>
      <c r="S2090">
        <v>0.42383300000000002</v>
      </c>
      <c r="T2090">
        <v>1.1950000000000001E-3</v>
      </c>
    </row>
    <row r="2091" spans="1:20" x14ac:dyDescent="0.25">
      <c r="A2091">
        <v>2089</v>
      </c>
      <c r="B2091">
        <v>4</v>
      </c>
      <c r="C2091" t="s">
        <v>417</v>
      </c>
      <c r="D2091" t="s">
        <v>417</v>
      </c>
      <c r="E2091" t="s">
        <v>80</v>
      </c>
      <c r="F2091">
        <v>1.0022E-2</v>
      </c>
      <c r="G2091">
        <v>264.81099999999998</v>
      </c>
      <c r="H2091">
        <v>219.024</v>
      </c>
      <c r="I2091">
        <v>7.5809110000000004</v>
      </c>
      <c r="J2091">
        <v>0</v>
      </c>
      <c r="K2091">
        <v>15.485694000000001</v>
      </c>
      <c r="L2091">
        <v>1.4760000000000001E-3</v>
      </c>
      <c r="M2091">
        <v>133.22942699999999</v>
      </c>
      <c r="N2091">
        <v>-109.41419500000001</v>
      </c>
      <c r="O2091">
        <v>7.2999999999999999E-5</v>
      </c>
      <c r="P2091">
        <v>133.19676200000001</v>
      </c>
      <c r="Q2091">
        <v>-109.446449</v>
      </c>
      <c r="R2091">
        <v>-5.7499999999999999E-4</v>
      </c>
      <c r="S2091">
        <v>4.5906279999999997</v>
      </c>
      <c r="T2091">
        <v>5.0299999999999997E-4</v>
      </c>
    </row>
    <row r="2092" spans="1:20" x14ac:dyDescent="0.25">
      <c r="A2092">
        <v>2090</v>
      </c>
      <c r="B2092">
        <v>4</v>
      </c>
      <c r="C2092" t="s">
        <v>417</v>
      </c>
      <c r="D2092" t="s">
        <v>417</v>
      </c>
      <c r="E2092" t="s">
        <v>80</v>
      </c>
      <c r="F2092">
        <v>1.2154999999999999E-2</v>
      </c>
      <c r="G2092">
        <v>271.375</v>
      </c>
      <c r="H2092">
        <v>247.50800000000001</v>
      </c>
      <c r="I2092">
        <v>5.1030220000000002</v>
      </c>
      <c r="J2092">
        <v>0</v>
      </c>
      <c r="K2092">
        <v>15.063254000000001</v>
      </c>
      <c r="L2092">
        <v>2.055E-3</v>
      </c>
      <c r="M2092">
        <v>134.57646800000001</v>
      </c>
      <c r="N2092">
        <v>-109.45496900000001</v>
      </c>
      <c r="O2092">
        <v>-5.4130000000000003E-3</v>
      </c>
      <c r="P2092">
        <v>134.569107</v>
      </c>
      <c r="Q2092">
        <v>-109.44705999999999</v>
      </c>
      <c r="R2092">
        <v>-3.9599999999999998E-4</v>
      </c>
      <c r="S2092">
        <v>1.080454</v>
      </c>
      <c r="T2092">
        <v>5.0159999999999996E-3</v>
      </c>
    </row>
    <row r="2093" spans="1:20" x14ac:dyDescent="0.25">
      <c r="A2093">
        <v>2091</v>
      </c>
      <c r="B2093">
        <v>5</v>
      </c>
      <c r="C2093" t="s">
        <v>418</v>
      </c>
      <c r="D2093" t="s">
        <v>418</v>
      </c>
      <c r="E2093" t="s">
        <v>80</v>
      </c>
      <c r="F2093">
        <v>1.6766E-2</v>
      </c>
      <c r="G2093">
        <v>348.97399999999999</v>
      </c>
      <c r="H2093">
        <v>328.98599999999999</v>
      </c>
      <c r="I2093">
        <v>6.6803869999999996</v>
      </c>
      <c r="J2093">
        <v>0</v>
      </c>
      <c r="K2093">
        <v>14.674556000000001</v>
      </c>
      <c r="L2093">
        <v>1.157E-3</v>
      </c>
      <c r="M2093">
        <v>135.906834</v>
      </c>
      <c r="N2093">
        <v>-109.483897</v>
      </c>
      <c r="O2093">
        <v>1.707E-3</v>
      </c>
      <c r="P2093">
        <v>135.90505999999999</v>
      </c>
      <c r="Q2093">
        <v>-109.447487</v>
      </c>
      <c r="R2093">
        <v>-2.2800000000000001E-4</v>
      </c>
      <c r="S2093">
        <v>3.6453760000000002</v>
      </c>
      <c r="T2093">
        <v>1.4790000000000001E-3</v>
      </c>
    </row>
    <row r="2094" spans="1:20" x14ac:dyDescent="0.25">
      <c r="A2094">
        <v>2092</v>
      </c>
      <c r="B2094">
        <v>5</v>
      </c>
      <c r="C2094" t="s">
        <v>418</v>
      </c>
      <c r="D2094" t="s">
        <v>418</v>
      </c>
      <c r="E2094" t="s">
        <v>80</v>
      </c>
      <c r="F2094">
        <v>7.3969999999999999E-3</v>
      </c>
      <c r="G2094">
        <v>380.46899999999999</v>
      </c>
      <c r="H2094">
        <v>263.03899999999999</v>
      </c>
      <c r="I2094">
        <v>8.8234110000000001</v>
      </c>
      <c r="J2094">
        <v>0</v>
      </c>
      <c r="K2094">
        <v>14.214948</v>
      </c>
      <c r="L2094">
        <v>2.4169999999999999E-3</v>
      </c>
      <c r="M2094">
        <v>137.633737</v>
      </c>
      <c r="N2094">
        <v>-109.45481100000001</v>
      </c>
      <c r="O2094">
        <v>1.663E-3</v>
      </c>
      <c r="P2094">
        <v>137.63554400000001</v>
      </c>
      <c r="Q2094">
        <v>-109.447838</v>
      </c>
      <c r="R2094">
        <v>-7.6000000000000004E-5</v>
      </c>
      <c r="S2094">
        <v>0.72032099999999999</v>
      </c>
      <c r="T2094">
        <v>1.588E-3</v>
      </c>
    </row>
    <row r="2095" spans="1:20" x14ac:dyDescent="0.25">
      <c r="A2095">
        <v>2093</v>
      </c>
      <c r="B2095">
        <v>5</v>
      </c>
      <c r="C2095" t="s">
        <v>418</v>
      </c>
      <c r="D2095" t="s">
        <v>418</v>
      </c>
      <c r="E2095" t="s">
        <v>80</v>
      </c>
      <c r="F2095">
        <v>5.607E-3</v>
      </c>
      <c r="G2095">
        <v>528.03</v>
      </c>
      <c r="H2095">
        <v>345.90600000000001</v>
      </c>
      <c r="I2095">
        <v>6.5357810000000001</v>
      </c>
      <c r="J2095">
        <v>0</v>
      </c>
      <c r="K2095">
        <v>13.900067999999999</v>
      </c>
      <c r="L2095">
        <v>2.313E-3</v>
      </c>
      <c r="M2095">
        <v>138.89107999999999</v>
      </c>
      <c r="N2095">
        <v>-109.45470899999999</v>
      </c>
      <c r="O2095">
        <v>7.3999999999999996E-5</v>
      </c>
      <c r="P2095">
        <v>138.89904799999999</v>
      </c>
      <c r="Q2095">
        <v>-109.447739</v>
      </c>
      <c r="R2095">
        <v>1.4899999999999999E-4</v>
      </c>
      <c r="S2095">
        <v>1.058629</v>
      </c>
      <c r="T2095">
        <v>7.3999999999999996E-5</v>
      </c>
    </row>
    <row r="2096" spans="1:20" x14ac:dyDescent="0.25">
      <c r="A2096">
        <v>2094</v>
      </c>
      <c r="B2096">
        <v>5</v>
      </c>
      <c r="C2096" t="s">
        <v>418</v>
      </c>
      <c r="D2096" t="s">
        <v>418</v>
      </c>
      <c r="E2096" t="s">
        <v>80</v>
      </c>
      <c r="F2096">
        <v>2.8687000000000001E-2</v>
      </c>
      <c r="G2096">
        <v>422.911</v>
      </c>
      <c r="H2096">
        <v>273.92899999999997</v>
      </c>
      <c r="I2096">
        <v>8.6383620000000008</v>
      </c>
      <c r="J2096">
        <v>0</v>
      </c>
      <c r="K2096">
        <v>13.493976999999999</v>
      </c>
      <c r="L2096">
        <v>1.1559999999999999E-3</v>
      </c>
      <c r="M2096">
        <v>140.557762</v>
      </c>
      <c r="N2096">
        <v>-109.440231</v>
      </c>
      <c r="O2096">
        <v>1.1820000000000001E-3</v>
      </c>
      <c r="P2096">
        <v>140.54063400000001</v>
      </c>
      <c r="Q2096">
        <v>-109.447281</v>
      </c>
      <c r="R2096">
        <v>4.0700000000000003E-4</v>
      </c>
      <c r="S2096">
        <v>1.8521449999999999</v>
      </c>
      <c r="T2096">
        <v>7.7499999999999997E-4</v>
      </c>
    </row>
    <row r="2097" spans="1:20" x14ac:dyDescent="0.25">
      <c r="A2097">
        <v>2095</v>
      </c>
      <c r="B2097">
        <v>5</v>
      </c>
      <c r="C2097" t="s">
        <v>418</v>
      </c>
      <c r="D2097" t="s">
        <v>418</v>
      </c>
      <c r="E2097" t="s">
        <v>80</v>
      </c>
      <c r="F2097">
        <v>2.8011999999999999E-2</v>
      </c>
      <c r="G2097">
        <v>534.16999999999996</v>
      </c>
      <c r="H2097">
        <v>421.07499999999999</v>
      </c>
      <c r="I2097">
        <v>6.0796929999999998</v>
      </c>
      <c r="J2097">
        <v>0</v>
      </c>
      <c r="K2097">
        <v>13.180273</v>
      </c>
      <c r="L2097">
        <v>3.2499999999999999E-4</v>
      </c>
      <c r="M2097">
        <v>141.74579800000001</v>
      </c>
      <c r="N2097">
        <v>-109.44561</v>
      </c>
      <c r="O2097">
        <v>-4.5490000000000001E-3</v>
      </c>
      <c r="P2097">
        <v>141.739777</v>
      </c>
      <c r="Q2097">
        <v>-109.44684599999999</v>
      </c>
      <c r="R2097">
        <v>4.6099999999999998E-4</v>
      </c>
      <c r="S2097">
        <v>0.61470599999999997</v>
      </c>
      <c r="T2097">
        <v>4.0870000000000004E-3</v>
      </c>
    </row>
    <row r="2098" spans="1:20" x14ac:dyDescent="0.25">
      <c r="A2098">
        <v>2096</v>
      </c>
      <c r="B2098">
        <v>6</v>
      </c>
      <c r="C2098" t="s">
        <v>419</v>
      </c>
      <c r="D2098" t="s">
        <v>419</v>
      </c>
      <c r="E2098" t="s">
        <v>80</v>
      </c>
      <c r="F2098">
        <v>1.2343E-2</v>
      </c>
      <c r="G2098">
        <v>403.17899999999997</v>
      </c>
      <c r="H2098">
        <v>329.81299999999999</v>
      </c>
      <c r="I2098">
        <v>6.9961589999999996</v>
      </c>
      <c r="J2098">
        <v>0</v>
      </c>
      <c r="K2098">
        <v>12.705489</v>
      </c>
      <c r="L2098">
        <v>9.9700000000000006E-4</v>
      </c>
      <c r="M2098">
        <v>142.922383</v>
      </c>
      <c r="N2098">
        <v>-109.43338300000001</v>
      </c>
      <c r="O2098">
        <v>1.658E-3</v>
      </c>
      <c r="P2098">
        <v>142.90365600000001</v>
      </c>
      <c r="Q2098">
        <v>-109.446304</v>
      </c>
      <c r="R2098">
        <v>4.95E-4</v>
      </c>
      <c r="S2098">
        <v>2.2752520000000001</v>
      </c>
      <c r="T2098">
        <v>1.1620000000000001E-3</v>
      </c>
    </row>
    <row r="2099" spans="1:20" x14ac:dyDescent="0.25">
      <c r="A2099">
        <v>2097</v>
      </c>
      <c r="B2099">
        <v>6</v>
      </c>
      <c r="C2099" t="s">
        <v>419</v>
      </c>
      <c r="D2099" t="s">
        <v>419</v>
      </c>
      <c r="E2099" t="s">
        <v>80</v>
      </c>
      <c r="F2099">
        <v>7.7470000000000004E-3</v>
      </c>
      <c r="G2099">
        <v>390.96100000000001</v>
      </c>
      <c r="H2099">
        <v>367.25</v>
      </c>
      <c r="I2099">
        <v>8.6231650000000002</v>
      </c>
      <c r="J2099">
        <v>0</v>
      </c>
      <c r="K2099">
        <v>11.93962</v>
      </c>
      <c r="L2099">
        <v>8.5000000000000006E-5</v>
      </c>
      <c r="M2099">
        <v>144.37643700000001</v>
      </c>
      <c r="N2099">
        <v>-109.44614799999999</v>
      </c>
      <c r="O2099">
        <v>4.8999999999999998E-4</v>
      </c>
      <c r="P2099">
        <v>144.37808200000001</v>
      </c>
      <c r="Q2099">
        <v>-109.445595</v>
      </c>
      <c r="R2099">
        <v>5.2899999999999996E-4</v>
      </c>
      <c r="S2099">
        <v>0.17355100000000001</v>
      </c>
      <c r="T2099">
        <v>3.8999999999999999E-5</v>
      </c>
    </row>
    <row r="2100" spans="1:20" x14ac:dyDescent="0.25">
      <c r="A2100">
        <v>2098</v>
      </c>
      <c r="B2100">
        <v>6</v>
      </c>
      <c r="C2100" t="s">
        <v>419</v>
      </c>
      <c r="D2100" t="s">
        <v>419</v>
      </c>
      <c r="E2100" t="s">
        <v>80</v>
      </c>
      <c r="F2100">
        <v>2.5625999999999999E-2</v>
      </c>
      <c r="G2100">
        <v>383.01600000000002</v>
      </c>
      <c r="H2100">
        <v>321.16300000000001</v>
      </c>
      <c r="I2100">
        <v>6.130363</v>
      </c>
      <c r="J2100">
        <v>0</v>
      </c>
      <c r="K2100">
        <v>11.436959999999999</v>
      </c>
      <c r="L2100">
        <v>4.8999999999999998E-5</v>
      </c>
      <c r="M2100">
        <v>145.41717299999999</v>
      </c>
      <c r="N2100">
        <v>-109.454657</v>
      </c>
      <c r="O2100">
        <v>5.6300000000000002E-4</v>
      </c>
      <c r="P2100">
        <v>145.426849</v>
      </c>
      <c r="Q2100">
        <v>-109.44506800000001</v>
      </c>
      <c r="R2100">
        <v>5.3300000000000005E-4</v>
      </c>
      <c r="S2100">
        <v>1.3622570000000001</v>
      </c>
      <c r="T2100">
        <v>3.0000000000000001E-5</v>
      </c>
    </row>
    <row r="2101" spans="1:20" x14ac:dyDescent="0.25">
      <c r="A2101">
        <v>2099</v>
      </c>
      <c r="B2101">
        <v>7</v>
      </c>
      <c r="C2101" t="s">
        <v>420</v>
      </c>
      <c r="D2101" t="s">
        <v>420</v>
      </c>
      <c r="E2101" t="s">
        <v>80</v>
      </c>
      <c r="F2101">
        <v>2.1707000000000001E-2</v>
      </c>
      <c r="G2101">
        <v>1029.6179999999999</v>
      </c>
      <c r="H2101">
        <v>594.76400000000001</v>
      </c>
      <c r="I2101">
        <v>9.6311169999999997</v>
      </c>
      <c r="J2101">
        <v>0</v>
      </c>
      <c r="K2101">
        <v>10.889713</v>
      </c>
      <c r="L2101">
        <v>1.781E-3</v>
      </c>
      <c r="M2101">
        <v>146.764183</v>
      </c>
      <c r="N2101">
        <v>-109.426181</v>
      </c>
      <c r="O2101">
        <v>-1.83E-3</v>
      </c>
      <c r="P2101">
        <v>146.76252700000001</v>
      </c>
      <c r="Q2101">
        <v>-109.444366</v>
      </c>
      <c r="R2101">
        <v>5.4199999999999995E-4</v>
      </c>
      <c r="S2101">
        <v>1.826101</v>
      </c>
      <c r="T2101">
        <v>1.2880000000000001E-3</v>
      </c>
    </row>
    <row r="2102" spans="1:20" x14ac:dyDescent="0.25">
      <c r="A2102">
        <v>2100</v>
      </c>
      <c r="B2102">
        <v>7</v>
      </c>
      <c r="C2102" t="s">
        <v>420</v>
      </c>
      <c r="D2102" t="s">
        <v>420</v>
      </c>
      <c r="E2102" t="s">
        <v>80</v>
      </c>
      <c r="F2102">
        <v>2.3837000000000001E-2</v>
      </c>
      <c r="G2102">
        <v>470.68400000000003</v>
      </c>
      <c r="H2102">
        <v>277.065</v>
      </c>
      <c r="I2102">
        <v>7.3815770000000001</v>
      </c>
      <c r="J2102">
        <v>0</v>
      </c>
      <c r="K2102">
        <v>10.618178</v>
      </c>
      <c r="L2102">
        <v>-1.95E-4</v>
      </c>
      <c r="M2102">
        <v>147.72783699999999</v>
      </c>
      <c r="N2102">
        <v>-109.438948</v>
      </c>
      <c r="O2102">
        <v>-4.0499999999999998E-4</v>
      </c>
      <c r="P2102">
        <v>147.72816499999999</v>
      </c>
      <c r="Q2102">
        <v>-109.443832</v>
      </c>
      <c r="R2102">
        <v>5.3700000000000004E-4</v>
      </c>
      <c r="S2102">
        <v>0.489564</v>
      </c>
      <c r="T2102">
        <v>1.3300000000000001E-4</v>
      </c>
    </row>
    <row r="2103" spans="1:20" x14ac:dyDescent="0.25">
      <c r="A2103">
        <v>2101</v>
      </c>
      <c r="B2103">
        <v>7</v>
      </c>
      <c r="C2103" t="s">
        <v>420</v>
      </c>
      <c r="D2103" t="s">
        <v>420</v>
      </c>
      <c r="E2103" t="s">
        <v>80</v>
      </c>
      <c r="F2103">
        <v>1.9036000000000001E-2</v>
      </c>
      <c r="G2103">
        <v>401.48399999999998</v>
      </c>
      <c r="H2103">
        <v>285.46899999999999</v>
      </c>
      <c r="I2103">
        <v>8.6383240000000008</v>
      </c>
      <c r="J2103">
        <v>0</v>
      </c>
      <c r="K2103">
        <v>10.379051</v>
      </c>
      <c r="L2103">
        <v>5.3799999999999996E-4</v>
      </c>
      <c r="M2103">
        <v>148.983045</v>
      </c>
      <c r="N2103">
        <v>-109.43799799999999</v>
      </c>
      <c r="O2103">
        <v>-2.7E-4</v>
      </c>
      <c r="P2103">
        <v>148.984894</v>
      </c>
      <c r="Q2103">
        <v>-109.44302399999999</v>
      </c>
      <c r="R2103">
        <v>6.4300000000000002E-4</v>
      </c>
      <c r="S2103">
        <v>0.53550200000000003</v>
      </c>
      <c r="T2103">
        <v>3.7300000000000001E-4</v>
      </c>
    </row>
    <row r="2104" spans="1:20" x14ac:dyDescent="0.25">
      <c r="A2104">
        <v>2102</v>
      </c>
      <c r="B2104">
        <v>7</v>
      </c>
      <c r="C2104" t="s">
        <v>420</v>
      </c>
      <c r="D2104" t="s">
        <v>420</v>
      </c>
      <c r="E2104" t="s">
        <v>80</v>
      </c>
      <c r="F2104">
        <v>3.0959999999999998E-3</v>
      </c>
      <c r="G2104">
        <v>490.56099999999998</v>
      </c>
      <c r="H2104">
        <v>262.13299999999998</v>
      </c>
      <c r="I2104">
        <v>6.5262079999999996</v>
      </c>
      <c r="J2104">
        <v>0</v>
      </c>
      <c r="K2104">
        <v>10.238690999999999</v>
      </c>
      <c r="L2104">
        <v>1.2999999999999999E-4</v>
      </c>
      <c r="M2104">
        <v>149.909356</v>
      </c>
      <c r="N2104">
        <v>-109.442469</v>
      </c>
      <c r="O2104">
        <v>8.1999999999999998E-4</v>
      </c>
      <c r="P2104">
        <v>149.91194200000001</v>
      </c>
      <c r="Q2104">
        <v>-109.442413</v>
      </c>
      <c r="R2104">
        <v>6.6699999999999995E-4</v>
      </c>
      <c r="S2104">
        <v>0.25864199999999998</v>
      </c>
      <c r="T2104">
        <v>1.5300000000000001E-4</v>
      </c>
    </row>
    <row r="2105" spans="1:20" x14ac:dyDescent="0.25">
      <c r="A2105">
        <v>2103</v>
      </c>
      <c r="B2105">
        <v>7</v>
      </c>
      <c r="C2105" t="s">
        <v>420</v>
      </c>
      <c r="D2105" t="s">
        <v>420</v>
      </c>
      <c r="E2105" t="s">
        <v>80</v>
      </c>
      <c r="F2105">
        <v>1.5322000000000001E-2</v>
      </c>
      <c r="G2105">
        <v>451.63400000000001</v>
      </c>
      <c r="H2105">
        <v>295.14699999999999</v>
      </c>
      <c r="I2105">
        <v>6.3086729999999998</v>
      </c>
      <c r="J2105">
        <v>0</v>
      </c>
      <c r="K2105">
        <v>10.122553</v>
      </c>
      <c r="L2105">
        <v>2.7099999999999997E-4</v>
      </c>
      <c r="M2105">
        <v>150.776028</v>
      </c>
      <c r="N2105">
        <v>-109.47461699999999</v>
      </c>
      <c r="O2105">
        <v>-3.0820000000000001E-3</v>
      </c>
      <c r="P2105">
        <v>150.82777400000001</v>
      </c>
      <c r="Q2105">
        <v>-109.441772</v>
      </c>
      <c r="R2105">
        <v>7.0100000000000002E-4</v>
      </c>
      <c r="S2105">
        <v>6.1289569999999998</v>
      </c>
      <c r="T2105">
        <v>2.3800000000000002E-3</v>
      </c>
    </row>
    <row r="2106" spans="1:20" x14ac:dyDescent="0.25">
      <c r="A2106">
        <v>2104</v>
      </c>
      <c r="B2106">
        <v>7</v>
      </c>
      <c r="C2106" t="s">
        <v>420</v>
      </c>
      <c r="D2106" t="s">
        <v>420</v>
      </c>
      <c r="E2106" t="s">
        <v>80</v>
      </c>
      <c r="F2106">
        <v>5.2839999999999996E-3</v>
      </c>
      <c r="G2106">
        <v>438.02100000000002</v>
      </c>
      <c r="H2106">
        <v>236.06399999999999</v>
      </c>
      <c r="I2106">
        <v>8.744389</v>
      </c>
      <c r="J2106">
        <v>0</v>
      </c>
      <c r="K2106">
        <v>9.9129640000000006</v>
      </c>
      <c r="L2106">
        <v>2.7099999999999997E-4</v>
      </c>
      <c r="M2106">
        <v>152.02094399999999</v>
      </c>
      <c r="N2106">
        <v>-109.449286</v>
      </c>
      <c r="O2106">
        <v>9.4700000000000003E-4</v>
      </c>
      <c r="P2106">
        <v>152.02853400000001</v>
      </c>
      <c r="Q2106">
        <v>-109.44090300000001</v>
      </c>
      <c r="R2106">
        <v>7.4299999999999995E-4</v>
      </c>
      <c r="S2106">
        <v>1.130865</v>
      </c>
      <c r="T2106">
        <v>2.04E-4</v>
      </c>
    </row>
    <row r="2107" spans="1:20" x14ac:dyDescent="0.25">
      <c r="A2107">
        <v>2105</v>
      </c>
      <c r="B2107">
        <v>7</v>
      </c>
      <c r="C2107" t="s">
        <v>420</v>
      </c>
      <c r="D2107" t="s">
        <v>420</v>
      </c>
      <c r="E2107" t="s">
        <v>80</v>
      </c>
      <c r="F2107">
        <v>8.3590000000000001E-3</v>
      </c>
      <c r="G2107">
        <v>431.80799999999999</v>
      </c>
      <c r="H2107">
        <v>296.25200000000001</v>
      </c>
      <c r="I2107">
        <v>6.5135420000000002</v>
      </c>
      <c r="J2107">
        <v>0</v>
      </c>
      <c r="K2107">
        <v>9.7163059999999994</v>
      </c>
      <c r="L2107">
        <v>6.0999999999999999E-5</v>
      </c>
      <c r="M2107">
        <v>152.91610299999999</v>
      </c>
      <c r="N2107">
        <v>-109.43509299999999</v>
      </c>
      <c r="O2107">
        <v>1.537E-3</v>
      </c>
      <c r="P2107">
        <v>152.91098</v>
      </c>
      <c r="Q2107">
        <v>-109.440201</v>
      </c>
      <c r="R2107">
        <v>7.5500000000000003E-4</v>
      </c>
      <c r="S2107">
        <v>0.72340499999999996</v>
      </c>
      <c r="T2107">
        <v>7.8200000000000003E-4</v>
      </c>
    </row>
    <row r="2108" spans="1:20" x14ac:dyDescent="0.25">
      <c r="A2108">
        <v>2106</v>
      </c>
      <c r="B2108">
        <v>6</v>
      </c>
      <c r="C2108" t="s">
        <v>421</v>
      </c>
      <c r="D2108" t="s">
        <v>421</v>
      </c>
      <c r="E2108" t="s">
        <v>80</v>
      </c>
      <c r="F2108">
        <v>7.4980000000000003E-3</v>
      </c>
      <c r="G2108">
        <v>382.53899999999999</v>
      </c>
      <c r="H2108">
        <v>278.96699999999998</v>
      </c>
      <c r="I2108">
        <v>6.9434370000000003</v>
      </c>
      <c r="J2108">
        <v>0</v>
      </c>
      <c r="K2108">
        <v>9.4666779999999999</v>
      </c>
      <c r="L2108">
        <v>3.0699999999999998E-4</v>
      </c>
      <c r="M2108">
        <v>154.05897400000001</v>
      </c>
      <c r="N2108">
        <v>-109.446352</v>
      </c>
      <c r="O2108">
        <v>1.8010000000000001E-3</v>
      </c>
      <c r="P2108">
        <v>154.061554</v>
      </c>
      <c r="Q2108">
        <v>-109.439331</v>
      </c>
      <c r="R2108">
        <v>7.8899999999999999E-4</v>
      </c>
      <c r="S2108">
        <v>0.74801799999999996</v>
      </c>
      <c r="T2108">
        <v>1.0120000000000001E-3</v>
      </c>
    </row>
    <row r="2109" spans="1:20" x14ac:dyDescent="0.25">
      <c r="A2109">
        <v>2107</v>
      </c>
      <c r="B2109">
        <v>6</v>
      </c>
      <c r="C2109" t="s">
        <v>421</v>
      </c>
      <c r="D2109" t="s">
        <v>421</v>
      </c>
      <c r="E2109" t="s">
        <v>80</v>
      </c>
      <c r="F2109">
        <v>3.5402000000000003E-2</v>
      </c>
      <c r="G2109">
        <v>391.274</v>
      </c>
      <c r="H2109">
        <v>233.63</v>
      </c>
      <c r="I2109">
        <v>5.2415310000000002</v>
      </c>
      <c r="J2109">
        <v>0</v>
      </c>
      <c r="K2109">
        <v>9.3054100000000002</v>
      </c>
      <c r="L2109">
        <v>-1.16E-4</v>
      </c>
      <c r="M2109">
        <v>154.912182</v>
      </c>
      <c r="N2109">
        <v>-109.44138599999999</v>
      </c>
      <c r="O2109">
        <v>4.1790000000000004E-3</v>
      </c>
      <c r="P2109">
        <v>154.905396</v>
      </c>
      <c r="Q2109">
        <v>-109.438705</v>
      </c>
      <c r="R2109">
        <v>7.6400000000000003E-4</v>
      </c>
      <c r="S2109">
        <v>0.72969300000000004</v>
      </c>
      <c r="T2109">
        <v>3.4150000000000001E-3</v>
      </c>
    </row>
    <row r="2110" spans="1:20" x14ac:dyDescent="0.25">
      <c r="A2110">
        <v>2108</v>
      </c>
      <c r="B2110">
        <v>6</v>
      </c>
      <c r="C2110" t="s">
        <v>421</v>
      </c>
      <c r="D2110" t="s">
        <v>421</v>
      </c>
      <c r="E2110" t="s">
        <v>80</v>
      </c>
      <c r="F2110">
        <v>2.1895999999999999E-2</v>
      </c>
      <c r="G2110">
        <v>401.315</v>
      </c>
      <c r="H2110">
        <v>324.959</v>
      </c>
      <c r="I2110">
        <v>4.5876780000000004</v>
      </c>
      <c r="J2110">
        <v>0</v>
      </c>
      <c r="K2110">
        <v>9.1258739999999996</v>
      </c>
      <c r="L2110">
        <v>-3.1000000000000001E-5</v>
      </c>
      <c r="M2110">
        <v>155.704725</v>
      </c>
      <c r="N2110">
        <v>-109.501237</v>
      </c>
      <c r="O2110">
        <v>3.797E-3</v>
      </c>
      <c r="P2110">
        <v>155.73384100000001</v>
      </c>
      <c r="Q2110">
        <v>-109.438095</v>
      </c>
      <c r="R2110">
        <v>7.5900000000000002E-4</v>
      </c>
      <c r="S2110">
        <v>6.9531669999999997</v>
      </c>
      <c r="T2110">
        <v>3.0379999999999999E-3</v>
      </c>
    </row>
    <row r="2111" spans="1:20" x14ac:dyDescent="0.25">
      <c r="A2111">
        <v>2109</v>
      </c>
      <c r="B2111">
        <v>6</v>
      </c>
      <c r="C2111" t="s">
        <v>421</v>
      </c>
      <c r="D2111" t="s">
        <v>421</v>
      </c>
      <c r="E2111" t="s">
        <v>80</v>
      </c>
      <c r="F2111">
        <v>4.3504000000000001E-2</v>
      </c>
      <c r="G2111">
        <v>372.875</v>
      </c>
      <c r="H2111">
        <v>266.01499999999999</v>
      </c>
      <c r="I2111">
        <v>6.3233079999999999</v>
      </c>
      <c r="J2111">
        <v>0</v>
      </c>
      <c r="K2111">
        <v>8.9235410000000002</v>
      </c>
      <c r="L2111">
        <v>-7.9999999999999996E-6</v>
      </c>
      <c r="M2111">
        <v>156.82826</v>
      </c>
      <c r="N2111">
        <v>-109.422584</v>
      </c>
      <c r="O2111">
        <v>-2.2499999999999999E-4</v>
      </c>
      <c r="P2111">
        <v>156.81654399999999</v>
      </c>
      <c r="Q2111">
        <v>-109.437271</v>
      </c>
      <c r="R2111">
        <v>7.5699999999999997E-4</v>
      </c>
      <c r="S2111">
        <v>1.878811</v>
      </c>
      <c r="T2111">
        <v>5.3200000000000003E-4</v>
      </c>
    </row>
    <row r="2112" spans="1:20" x14ac:dyDescent="0.25">
      <c r="A2112">
        <v>2110</v>
      </c>
      <c r="B2112">
        <v>6</v>
      </c>
      <c r="C2112" t="s">
        <v>421</v>
      </c>
      <c r="D2112" t="s">
        <v>421</v>
      </c>
      <c r="E2112" t="s">
        <v>80</v>
      </c>
      <c r="F2112">
        <v>3.8043E-2</v>
      </c>
      <c r="G2112">
        <v>359.52699999999999</v>
      </c>
      <c r="H2112">
        <v>231.81299999999999</v>
      </c>
      <c r="I2112">
        <v>4.23081</v>
      </c>
      <c r="J2112">
        <v>0</v>
      </c>
      <c r="K2112">
        <v>8.8878260000000004</v>
      </c>
      <c r="L2112">
        <v>-1.9999999999999999E-6</v>
      </c>
      <c r="M2112">
        <v>157.595618</v>
      </c>
      <c r="N2112">
        <v>-109.453312</v>
      </c>
      <c r="O2112">
        <v>-3.052E-3</v>
      </c>
      <c r="P2112">
        <v>157.61648600000001</v>
      </c>
      <c r="Q2112">
        <v>-109.436661</v>
      </c>
      <c r="R2112">
        <v>7.5699999999999997E-4</v>
      </c>
      <c r="S2112">
        <v>2.669702</v>
      </c>
      <c r="T2112">
        <v>2.2950000000000002E-3</v>
      </c>
    </row>
    <row r="2113" spans="1:20" x14ac:dyDescent="0.25">
      <c r="A2113">
        <v>2111</v>
      </c>
      <c r="B2113">
        <v>6</v>
      </c>
      <c r="C2113" t="s">
        <v>421</v>
      </c>
      <c r="D2113" t="s">
        <v>421</v>
      </c>
      <c r="E2113" t="s">
        <v>80</v>
      </c>
      <c r="F2113">
        <v>1.55E-2</v>
      </c>
      <c r="G2113">
        <v>411.22899999999998</v>
      </c>
      <c r="H2113">
        <v>287.21899999999999</v>
      </c>
      <c r="I2113">
        <v>5.0220089999999997</v>
      </c>
      <c r="J2113">
        <v>0</v>
      </c>
      <c r="K2113">
        <v>9.0198</v>
      </c>
      <c r="L2113">
        <v>-2.6899999999999998E-4</v>
      </c>
      <c r="M2113">
        <v>158.43980999999999</v>
      </c>
      <c r="N2113">
        <v>-109.410436</v>
      </c>
      <c r="O2113">
        <v>-3.277E-3</v>
      </c>
      <c r="P2113">
        <v>158.422043</v>
      </c>
      <c r="Q2113">
        <v>-109.436089</v>
      </c>
      <c r="R2113">
        <v>7.27E-4</v>
      </c>
      <c r="S2113">
        <v>3.1204670000000001</v>
      </c>
      <c r="T2113">
        <v>2.5500000000000002E-3</v>
      </c>
    </row>
    <row r="2114" spans="1:20" x14ac:dyDescent="0.25">
      <c r="A2114">
        <v>2112</v>
      </c>
      <c r="B2114">
        <v>6</v>
      </c>
      <c r="C2114" t="s">
        <v>421</v>
      </c>
      <c r="D2114" t="s">
        <v>421</v>
      </c>
      <c r="E2114" t="s">
        <v>80</v>
      </c>
      <c r="F2114">
        <v>4.6490000000000004E-3</v>
      </c>
      <c r="G2114">
        <v>426.22199999999998</v>
      </c>
      <c r="H2114">
        <v>247.25899999999999</v>
      </c>
      <c r="I2114">
        <v>6.4569549999999998</v>
      </c>
      <c r="J2114">
        <v>0</v>
      </c>
      <c r="K2114">
        <v>8.9658420000000003</v>
      </c>
      <c r="L2114">
        <v>7.2999999999999999E-5</v>
      </c>
      <c r="M2114">
        <v>159.50748999999999</v>
      </c>
      <c r="N2114">
        <v>-109.43608500000001</v>
      </c>
      <c r="O2114">
        <v>4.1300000000000001E-4</v>
      </c>
      <c r="P2114">
        <v>159.50779700000001</v>
      </c>
      <c r="Q2114">
        <v>-109.435265</v>
      </c>
      <c r="R2114">
        <v>7.5500000000000003E-4</v>
      </c>
      <c r="S2114">
        <v>8.7625999999999996E-2</v>
      </c>
      <c r="T2114">
        <v>3.4200000000000002E-4</v>
      </c>
    </row>
    <row r="2115" spans="1:20" x14ac:dyDescent="0.25">
      <c r="A2115">
        <v>2113</v>
      </c>
      <c r="B2115">
        <v>7</v>
      </c>
      <c r="C2115" t="s">
        <v>422</v>
      </c>
      <c r="D2115" t="s">
        <v>422</v>
      </c>
      <c r="E2115" t="s">
        <v>80</v>
      </c>
      <c r="F2115">
        <v>1.8711999999999999E-2</v>
      </c>
      <c r="G2115">
        <v>617.26300000000003</v>
      </c>
      <c r="H2115">
        <v>321.5</v>
      </c>
      <c r="I2115">
        <v>5.0975900000000003</v>
      </c>
      <c r="J2115">
        <v>0</v>
      </c>
      <c r="K2115">
        <v>8.6881199999999996</v>
      </c>
      <c r="L2115">
        <v>-1.75E-4</v>
      </c>
      <c r="M2115">
        <v>160.31205600000001</v>
      </c>
      <c r="N2115">
        <v>-109.42557600000001</v>
      </c>
      <c r="O2115">
        <v>-3.3300000000000002E-4</v>
      </c>
      <c r="P2115">
        <v>160.30154400000001</v>
      </c>
      <c r="Q2115">
        <v>-109.434708</v>
      </c>
      <c r="R2115">
        <v>7.2199999999999999E-4</v>
      </c>
      <c r="S2115">
        <v>1.3924270000000001</v>
      </c>
      <c r="T2115">
        <v>3.8900000000000002E-4</v>
      </c>
    </row>
    <row r="2116" spans="1:20" x14ac:dyDescent="0.25">
      <c r="A2116">
        <v>2114</v>
      </c>
      <c r="B2116">
        <v>7</v>
      </c>
      <c r="C2116" t="s">
        <v>422</v>
      </c>
      <c r="D2116" t="s">
        <v>422</v>
      </c>
      <c r="E2116" t="s">
        <v>80</v>
      </c>
      <c r="F2116">
        <v>2.6051000000000001E-2</v>
      </c>
      <c r="G2116">
        <v>419.21800000000002</v>
      </c>
      <c r="H2116">
        <v>272.05500000000001</v>
      </c>
      <c r="I2116">
        <v>6.8531700000000004</v>
      </c>
      <c r="J2116">
        <v>0</v>
      </c>
      <c r="K2116">
        <v>8.2526650000000004</v>
      </c>
      <c r="L2116">
        <v>-3.1000000000000001E-5</v>
      </c>
      <c r="M2116">
        <v>161.29326499999999</v>
      </c>
      <c r="N2116">
        <v>-109.459323</v>
      </c>
      <c r="O2116">
        <v>-3.0690000000000001E-3</v>
      </c>
      <c r="P2116">
        <v>161.313614</v>
      </c>
      <c r="Q2116">
        <v>-109.433998</v>
      </c>
      <c r="R2116">
        <v>7.1199999999999996E-4</v>
      </c>
      <c r="S2116">
        <v>3.2487629999999998</v>
      </c>
      <c r="T2116">
        <v>2.3570000000000002E-3</v>
      </c>
    </row>
    <row r="2117" spans="1:20" x14ac:dyDescent="0.25">
      <c r="A2117">
        <v>2115</v>
      </c>
      <c r="B2117">
        <v>7</v>
      </c>
      <c r="C2117" t="s">
        <v>422</v>
      </c>
      <c r="D2117" t="s">
        <v>422</v>
      </c>
      <c r="E2117" t="s">
        <v>80</v>
      </c>
      <c r="F2117">
        <v>2.7200999999999999E-2</v>
      </c>
      <c r="G2117">
        <v>435.33600000000001</v>
      </c>
      <c r="H2117">
        <v>383.60899999999998</v>
      </c>
      <c r="I2117">
        <v>5.8047019999999998</v>
      </c>
      <c r="J2117">
        <v>0</v>
      </c>
      <c r="K2117">
        <v>7.9708560000000004</v>
      </c>
      <c r="L2117">
        <v>-1.2999999999999999E-5</v>
      </c>
      <c r="M2117">
        <v>162.04198</v>
      </c>
      <c r="N2117">
        <v>-109.426537</v>
      </c>
      <c r="O2117">
        <v>3.1000000000000001E-5</v>
      </c>
      <c r="P2117">
        <v>162.04162600000001</v>
      </c>
      <c r="Q2117">
        <v>-109.43347199999999</v>
      </c>
      <c r="R2117">
        <v>7.1100000000000004E-4</v>
      </c>
      <c r="S2117">
        <v>0.69434300000000004</v>
      </c>
      <c r="T2117">
        <v>6.7900000000000002E-4</v>
      </c>
    </row>
    <row r="2118" spans="1:20" x14ac:dyDescent="0.25">
      <c r="A2118">
        <v>2116</v>
      </c>
      <c r="B2118">
        <v>7</v>
      </c>
      <c r="C2118" t="s">
        <v>422</v>
      </c>
      <c r="D2118" t="s">
        <v>422</v>
      </c>
      <c r="E2118" t="s">
        <v>80</v>
      </c>
      <c r="F2118">
        <v>1.7398E-2</v>
      </c>
      <c r="G2118">
        <v>798.97400000000005</v>
      </c>
      <c r="H2118">
        <v>336.93599999999998</v>
      </c>
      <c r="I2118">
        <v>6.5201989999999999</v>
      </c>
      <c r="J2118">
        <v>0</v>
      </c>
      <c r="K2118">
        <v>7.8304999999999998</v>
      </c>
      <c r="L2118">
        <v>-3.9999999999999998E-6</v>
      </c>
      <c r="M2118">
        <v>162.976415</v>
      </c>
      <c r="N2118">
        <v>-109.44876600000001</v>
      </c>
      <c r="O2118">
        <v>-5.7700000000000004E-4</v>
      </c>
      <c r="P2118">
        <v>162.98722799999999</v>
      </c>
      <c r="Q2118">
        <v>-109.43277</v>
      </c>
      <c r="R2118">
        <v>7.0899999999999999E-4</v>
      </c>
      <c r="S2118">
        <v>1.9308069999999999</v>
      </c>
      <c r="T2118">
        <v>1.3300000000000001E-4</v>
      </c>
    </row>
    <row r="2119" spans="1:20" x14ac:dyDescent="0.25">
      <c r="A2119">
        <v>2117</v>
      </c>
      <c r="B2119">
        <v>7</v>
      </c>
      <c r="C2119" t="s">
        <v>422</v>
      </c>
      <c r="D2119" t="s">
        <v>422</v>
      </c>
      <c r="E2119" t="s">
        <v>80</v>
      </c>
      <c r="F2119">
        <v>3.2160000000000001E-3</v>
      </c>
      <c r="G2119">
        <v>588.27</v>
      </c>
      <c r="H2119">
        <v>288.73099999999999</v>
      </c>
      <c r="I2119">
        <v>5.1631289999999996</v>
      </c>
      <c r="J2119">
        <v>0</v>
      </c>
      <c r="K2119">
        <v>7.9262689999999996</v>
      </c>
      <c r="L2119">
        <v>1.9999999999999999E-6</v>
      </c>
      <c r="M2119">
        <v>163.69160099999999</v>
      </c>
      <c r="N2119">
        <v>-109.436909</v>
      </c>
      <c r="O2119">
        <v>8.3999999999999995E-5</v>
      </c>
      <c r="P2119">
        <v>163.695908</v>
      </c>
      <c r="Q2119">
        <v>-109.432243</v>
      </c>
      <c r="R2119">
        <v>7.0899999999999999E-4</v>
      </c>
      <c r="S2119">
        <v>0.634934</v>
      </c>
      <c r="T2119">
        <v>6.2500000000000001E-4</v>
      </c>
    </row>
    <row r="2120" spans="1:20" x14ac:dyDescent="0.25">
      <c r="A2120">
        <v>2118</v>
      </c>
      <c r="B2120">
        <v>7</v>
      </c>
      <c r="C2120" t="s">
        <v>422</v>
      </c>
      <c r="D2120" t="s">
        <v>422</v>
      </c>
      <c r="E2120" t="s">
        <v>80</v>
      </c>
      <c r="F2120">
        <v>9.5840000000000005E-3</v>
      </c>
      <c r="G2120">
        <v>584.91499999999996</v>
      </c>
      <c r="H2120">
        <v>463.91699999999997</v>
      </c>
      <c r="I2120">
        <v>5.2640339999999997</v>
      </c>
      <c r="J2120">
        <v>0</v>
      </c>
      <c r="K2120">
        <v>8.0533020000000004</v>
      </c>
      <c r="L2120">
        <v>1.9999999999999999E-6</v>
      </c>
      <c r="M2120">
        <v>164.42899299999999</v>
      </c>
      <c r="N2120">
        <v>-109.428916</v>
      </c>
      <c r="O2120">
        <v>2.1719999999999999E-3</v>
      </c>
      <c r="P2120">
        <v>164.41568000000001</v>
      </c>
      <c r="Q2120">
        <v>-109.43171700000001</v>
      </c>
      <c r="R2120">
        <v>7.1000000000000002E-4</v>
      </c>
      <c r="S2120">
        <v>1.3604240000000001</v>
      </c>
      <c r="T2120">
        <v>1.462E-3</v>
      </c>
    </row>
    <row r="2121" spans="1:20" x14ac:dyDescent="0.25">
      <c r="A2121">
        <v>2119</v>
      </c>
      <c r="B2121">
        <v>7</v>
      </c>
      <c r="C2121" t="s">
        <v>422</v>
      </c>
      <c r="D2121" t="s">
        <v>422</v>
      </c>
      <c r="E2121" t="s">
        <v>80</v>
      </c>
      <c r="F2121">
        <v>1.172E-2</v>
      </c>
      <c r="G2121">
        <v>759.95600000000002</v>
      </c>
      <c r="H2121">
        <v>405.66</v>
      </c>
      <c r="I2121">
        <v>7.1622839999999997</v>
      </c>
      <c r="J2121">
        <v>0</v>
      </c>
      <c r="K2121">
        <v>8.1601320000000008</v>
      </c>
      <c r="L2121">
        <v>9.9999999999999995E-7</v>
      </c>
      <c r="M2121">
        <v>165.39186799999999</v>
      </c>
      <c r="N2121">
        <v>-109.43630400000001</v>
      </c>
      <c r="O2121">
        <v>2.4000000000000001E-4</v>
      </c>
      <c r="P2121">
        <v>165.39167800000001</v>
      </c>
      <c r="Q2121">
        <v>-109.431015</v>
      </c>
      <c r="R2121">
        <v>7.1000000000000002E-4</v>
      </c>
      <c r="S2121">
        <v>0.52923799999999999</v>
      </c>
      <c r="T2121">
        <v>4.6999999999999999E-4</v>
      </c>
    </row>
    <row r="2122" spans="1:20" x14ac:dyDescent="0.25">
      <c r="A2122">
        <v>2120</v>
      </c>
      <c r="B2122">
        <v>7</v>
      </c>
      <c r="C2122" t="s">
        <v>422</v>
      </c>
      <c r="D2122" t="s">
        <v>422</v>
      </c>
      <c r="E2122" t="s">
        <v>80</v>
      </c>
      <c r="F2122">
        <v>6.4751000000000003E-2</v>
      </c>
      <c r="G2122">
        <v>593.35400000000004</v>
      </c>
      <c r="H2122">
        <v>327.673</v>
      </c>
      <c r="I2122">
        <v>6.2070509999999999</v>
      </c>
      <c r="J2122">
        <v>0</v>
      </c>
      <c r="K2122">
        <v>8.1588550000000009</v>
      </c>
      <c r="L2122">
        <v>6.11E-4</v>
      </c>
      <c r="M2122">
        <v>166.126867</v>
      </c>
      <c r="N2122">
        <v>-109.43248699999999</v>
      </c>
      <c r="O2122">
        <v>1.3600000000000001E-3</v>
      </c>
      <c r="P2122">
        <v>166.126465</v>
      </c>
      <c r="Q2122">
        <v>-109.430527</v>
      </c>
      <c r="R2122">
        <v>6.9200000000000002E-4</v>
      </c>
      <c r="S2122">
        <v>0.200101</v>
      </c>
      <c r="T2122">
        <v>6.6799999999999997E-4</v>
      </c>
    </row>
    <row r="2123" spans="1:20" x14ac:dyDescent="0.25">
      <c r="A2123">
        <v>2121</v>
      </c>
      <c r="B2123">
        <v>7</v>
      </c>
      <c r="C2123" t="s">
        <v>422</v>
      </c>
      <c r="D2123" t="s">
        <v>422</v>
      </c>
      <c r="E2123" t="s">
        <v>80</v>
      </c>
      <c r="F2123">
        <v>1.7649000000000001E-2</v>
      </c>
      <c r="G2123">
        <v>636.72400000000005</v>
      </c>
      <c r="H2123">
        <v>330.80500000000001</v>
      </c>
      <c r="I2123">
        <v>7.2787369999999996</v>
      </c>
      <c r="J2123">
        <v>0</v>
      </c>
      <c r="K2123">
        <v>8.0785110000000007</v>
      </c>
      <c r="L2123">
        <v>-1.2400000000000001E-4</v>
      </c>
      <c r="M2123">
        <v>167.10283799999999</v>
      </c>
      <c r="N2123">
        <v>-109.41578</v>
      </c>
      <c r="O2123">
        <v>2.0330000000000001E-3</v>
      </c>
      <c r="P2123">
        <v>167.09936500000001</v>
      </c>
      <c r="Q2123">
        <v>-109.429901</v>
      </c>
      <c r="R2123">
        <v>6.7400000000000001E-4</v>
      </c>
      <c r="S2123">
        <v>1.454134</v>
      </c>
      <c r="T2123">
        <v>1.359E-3</v>
      </c>
    </row>
    <row r="2124" spans="1:20" x14ac:dyDescent="0.25">
      <c r="A2124">
        <v>2122</v>
      </c>
      <c r="B2124">
        <v>7</v>
      </c>
      <c r="C2124" t="s">
        <v>422</v>
      </c>
      <c r="D2124" t="s">
        <v>422</v>
      </c>
      <c r="E2124" t="s">
        <v>80</v>
      </c>
      <c r="F2124">
        <v>5.1808E-2</v>
      </c>
      <c r="G2124">
        <v>754.66600000000005</v>
      </c>
      <c r="H2124">
        <v>428.21800000000002</v>
      </c>
      <c r="I2124">
        <v>4.9938349999999998</v>
      </c>
      <c r="J2124">
        <v>0</v>
      </c>
      <c r="K2124">
        <v>8.0172989999999995</v>
      </c>
      <c r="L2124">
        <v>8.1000000000000004E-5</v>
      </c>
      <c r="M2124">
        <v>167.84384900000001</v>
      </c>
      <c r="N2124">
        <v>-109.42291899999999</v>
      </c>
      <c r="O2124">
        <v>3.8119999999999999E-3</v>
      </c>
      <c r="P2124">
        <v>167.823105</v>
      </c>
      <c r="Q2124">
        <v>-109.429382</v>
      </c>
      <c r="R2124">
        <v>6.9700000000000003E-4</v>
      </c>
      <c r="S2124">
        <v>2.1727979999999998</v>
      </c>
      <c r="T2124">
        <v>3.1150000000000001E-3</v>
      </c>
    </row>
    <row r="2125" spans="1:20" x14ac:dyDescent="0.25">
      <c r="A2125">
        <v>2123</v>
      </c>
      <c r="B2125">
        <v>6</v>
      </c>
      <c r="C2125" t="s">
        <v>423</v>
      </c>
      <c r="D2125" t="s">
        <v>423</v>
      </c>
      <c r="E2125" t="s">
        <v>80</v>
      </c>
      <c r="F2125">
        <v>3.6909999999999998E-2</v>
      </c>
      <c r="G2125">
        <v>666.19200000000001</v>
      </c>
      <c r="H2125">
        <v>346.149</v>
      </c>
      <c r="I2125">
        <v>5.1170049999999998</v>
      </c>
      <c r="J2125">
        <v>0</v>
      </c>
      <c r="K2125">
        <v>8.0279260000000008</v>
      </c>
      <c r="L2125">
        <v>1.7E-5</v>
      </c>
      <c r="M2125">
        <v>168.57640599999999</v>
      </c>
      <c r="N2125">
        <v>-109.396399</v>
      </c>
      <c r="O2125">
        <v>-5.0229999999999997E-3</v>
      </c>
      <c r="P2125">
        <v>168.54489100000001</v>
      </c>
      <c r="Q2125">
        <v>-109.428856</v>
      </c>
      <c r="R2125">
        <v>6.9999999999999999E-4</v>
      </c>
      <c r="S2125">
        <v>4.5240080000000003</v>
      </c>
      <c r="T2125">
        <v>4.3229999999999996E-3</v>
      </c>
    </row>
    <row r="2126" spans="1:20" x14ac:dyDescent="0.25">
      <c r="A2126">
        <v>2124</v>
      </c>
      <c r="B2126">
        <v>6</v>
      </c>
      <c r="C2126" t="s">
        <v>423</v>
      </c>
      <c r="D2126" t="s">
        <v>423</v>
      </c>
      <c r="E2126" t="s">
        <v>80</v>
      </c>
      <c r="F2126">
        <v>1.0776000000000001E-2</v>
      </c>
      <c r="G2126">
        <v>404.64600000000002</v>
      </c>
      <c r="H2126">
        <v>273.20600000000002</v>
      </c>
      <c r="I2126">
        <v>5.3991610000000003</v>
      </c>
      <c r="J2126">
        <v>0</v>
      </c>
      <c r="K2126">
        <v>8.0601660000000006</v>
      </c>
      <c r="L2126">
        <v>3.8000000000000002E-5</v>
      </c>
      <c r="M2126">
        <v>169.504133</v>
      </c>
      <c r="N2126">
        <v>-109.429059</v>
      </c>
      <c r="O2126">
        <v>1.0759999999999999E-3</v>
      </c>
      <c r="P2126">
        <v>169.50907900000001</v>
      </c>
      <c r="Q2126">
        <v>-109.428185</v>
      </c>
      <c r="R2126">
        <v>6.9099999999999999E-4</v>
      </c>
      <c r="S2126">
        <v>0.50228399999999995</v>
      </c>
      <c r="T2126">
        <v>3.8499999999999998E-4</v>
      </c>
    </row>
    <row r="2127" spans="1:20" x14ac:dyDescent="0.25">
      <c r="A2127">
        <v>2125</v>
      </c>
      <c r="B2127">
        <v>6</v>
      </c>
      <c r="C2127" t="s">
        <v>423</v>
      </c>
      <c r="D2127" t="s">
        <v>423</v>
      </c>
      <c r="E2127" t="s">
        <v>80</v>
      </c>
      <c r="F2127">
        <v>3.1287000000000002E-2</v>
      </c>
      <c r="G2127">
        <v>407.50099999999998</v>
      </c>
      <c r="H2127">
        <v>395.12099999999998</v>
      </c>
      <c r="I2127">
        <v>4.9768189999999999</v>
      </c>
      <c r="J2127">
        <v>0</v>
      </c>
      <c r="K2127">
        <v>8.0688689999999994</v>
      </c>
      <c r="L2127">
        <v>-1.0399999999999999E-4</v>
      </c>
      <c r="M2127">
        <v>170.24424099999999</v>
      </c>
      <c r="N2127">
        <v>-109.405935</v>
      </c>
      <c r="O2127">
        <v>-5.2300000000000003E-4</v>
      </c>
      <c r="P2127">
        <v>170.235016</v>
      </c>
      <c r="Q2127">
        <v>-109.427734</v>
      </c>
      <c r="R2127">
        <v>6.6399999999999999E-4</v>
      </c>
      <c r="S2127">
        <v>2.3671169999999999</v>
      </c>
      <c r="T2127">
        <v>1.4100000000000001E-4</v>
      </c>
    </row>
    <row r="2128" spans="1:20" x14ac:dyDescent="0.25">
      <c r="A2128">
        <v>2126</v>
      </c>
      <c r="B2128">
        <v>5</v>
      </c>
      <c r="C2128" t="s">
        <v>491</v>
      </c>
      <c r="D2128" t="s">
        <v>491</v>
      </c>
      <c r="E2128" t="s">
        <v>80</v>
      </c>
      <c r="F2128">
        <v>2.2932000000000001E-2</v>
      </c>
      <c r="G2128">
        <v>629.01900000000001</v>
      </c>
      <c r="H2128">
        <v>401.70499999999998</v>
      </c>
      <c r="I2128">
        <v>4.6518600000000001</v>
      </c>
      <c r="J2128">
        <v>0</v>
      </c>
      <c r="K2128">
        <v>8.0778850000000002</v>
      </c>
      <c r="L2128">
        <v>-1.2999999999999999E-5</v>
      </c>
      <c r="M2128">
        <v>171.18059099999999</v>
      </c>
      <c r="N2128">
        <v>-109.446654</v>
      </c>
      <c r="O2128">
        <v>3.4390000000000002E-3</v>
      </c>
      <c r="P2128">
        <v>171.205231</v>
      </c>
      <c r="Q2128">
        <v>-109.42714700000001</v>
      </c>
      <c r="R2128">
        <v>6.5899999999999997E-4</v>
      </c>
      <c r="S2128">
        <v>3.1426750000000001</v>
      </c>
      <c r="T2128">
        <v>2.7789999999999998E-3</v>
      </c>
    </row>
    <row r="2129" spans="1:20" x14ac:dyDescent="0.25">
      <c r="A2129">
        <v>2127</v>
      </c>
      <c r="B2129">
        <v>6</v>
      </c>
      <c r="C2129" t="s">
        <v>424</v>
      </c>
      <c r="D2129" t="s">
        <v>424</v>
      </c>
      <c r="E2129" t="s">
        <v>80</v>
      </c>
      <c r="F2129">
        <v>2.8979999999999999E-2</v>
      </c>
      <c r="G2129">
        <v>362.47300000000001</v>
      </c>
      <c r="H2129">
        <v>256.24200000000002</v>
      </c>
      <c r="I2129">
        <v>5.1556870000000004</v>
      </c>
      <c r="J2129">
        <v>0</v>
      </c>
      <c r="K2129">
        <v>8.0778119999999998</v>
      </c>
      <c r="L2129">
        <v>-3.0000000000000001E-6</v>
      </c>
      <c r="M2129">
        <v>171.92780200000001</v>
      </c>
      <c r="N2129">
        <v>-109.43235799999999</v>
      </c>
      <c r="O2129">
        <v>2.6180000000000001E-3</v>
      </c>
      <c r="P2129">
        <v>171.93254099999999</v>
      </c>
      <c r="Q2129">
        <v>-109.426704</v>
      </c>
      <c r="R2129">
        <v>6.5899999999999997E-4</v>
      </c>
      <c r="S2129">
        <v>0.73769600000000002</v>
      </c>
      <c r="T2129">
        <v>1.9589999999999998E-3</v>
      </c>
    </row>
    <row r="2130" spans="1:20" x14ac:dyDescent="0.25">
      <c r="A2130">
        <v>2128</v>
      </c>
      <c r="B2130">
        <v>6</v>
      </c>
      <c r="C2130" t="s">
        <v>424</v>
      </c>
      <c r="D2130" t="s">
        <v>424</v>
      </c>
      <c r="E2130" t="s">
        <v>80</v>
      </c>
      <c r="F2130">
        <v>1.6334000000000001E-2</v>
      </c>
      <c r="G2130">
        <v>404.58300000000003</v>
      </c>
      <c r="H2130">
        <v>256.20699999999999</v>
      </c>
      <c r="I2130">
        <v>5.9767130000000002</v>
      </c>
      <c r="J2130">
        <v>0</v>
      </c>
      <c r="K2130">
        <v>7.7977800000000004</v>
      </c>
      <c r="L2130">
        <v>-6.0000000000000002E-6</v>
      </c>
      <c r="M2130">
        <v>172.88607500000001</v>
      </c>
      <c r="N2130">
        <v>-109.424998</v>
      </c>
      <c r="O2130">
        <v>7.0200000000000004E-4</v>
      </c>
      <c r="P2130">
        <v>172.885132</v>
      </c>
      <c r="Q2130">
        <v>-109.426117</v>
      </c>
      <c r="R2130">
        <v>6.5799999999999995E-4</v>
      </c>
      <c r="S2130">
        <v>0.146368</v>
      </c>
      <c r="T2130">
        <v>4.3000000000000002E-5</v>
      </c>
    </row>
    <row r="2131" spans="1:20" x14ac:dyDescent="0.25">
      <c r="A2131">
        <v>2129</v>
      </c>
      <c r="B2131">
        <v>5</v>
      </c>
      <c r="C2131" t="s">
        <v>425</v>
      </c>
      <c r="D2131" t="s">
        <v>425</v>
      </c>
      <c r="E2131" t="s">
        <v>80</v>
      </c>
      <c r="F2131">
        <v>1.0565E-2</v>
      </c>
      <c r="G2131">
        <v>360.137</v>
      </c>
      <c r="H2131">
        <v>309.75400000000002</v>
      </c>
      <c r="I2131">
        <v>3.431422</v>
      </c>
      <c r="J2131">
        <v>0</v>
      </c>
      <c r="K2131">
        <v>7.5133840000000003</v>
      </c>
      <c r="L2131">
        <v>-6.9999999999999999E-6</v>
      </c>
      <c r="M2131">
        <v>173.56782999999999</v>
      </c>
      <c r="N2131">
        <v>-109.425725</v>
      </c>
      <c r="O2131">
        <v>2.8540000000000002E-3</v>
      </c>
      <c r="P2131">
        <v>173.57240300000001</v>
      </c>
      <c r="Q2131">
        <v>-109.42568199999999</v>
      </c>
      <c r="R2131">
        <v>6.5799999999999995E-4</v>
      </c>
      <c r="S2131">
        <v>0.457291</v>
      </c>
      <c r="T2131">
        <v>2.196E-3</v>
      </c>
    </row>
    <row r="2132" spans="1:20" x14ac:dyDescent="0.25">
      <c r="A2132">
        <v>2130</v>
      </c>
      <c r="B2132">
        <v>5</v>
      </c>
      <c r="C2132" t="s">
        <v>425</v>
      </c>
      <c r="D2132" t="s">
        <v>425</v>
      </c>
      <c r="E2132" t="s">
        <v>80</v>
      </c>
      <c r="F2132">
        <v>7.0702000000000001E-2</v>
      </c>
      <c r="G2132">
        <v>579.95399999999995</v>
      </c>
      <c r="H2132">
        <v>378.06099999999998</v>
      </c>
      <c r="I2132">
        <v>3.254788</v>
      </c>
      <c r="J2132">
        <v>0</v>
      </c>
      <c r="K2132">
        <v>7.3078180000000001</v>
      </c>
      <c r="L2132">
        <v>-5.0000000000000004E-6</v>
      </c>
      <c r="M2132">
        <v>174.24793600000001</v>
      </c>
      <c r="N2132">
        <v>-109.41378899999999</v>
      </c>
      <c r="O2132">
        <v>1.227E-3</v>
      </c>
      <c r="P2132">
        <v>174.237808</v>
      </c>
      <c r="Q2132">
        <v>-109.42524</v>
      </c>
      <c r="R2132">
        <v>6.5700000000000003E-4</v>
      </c>
      <c r="S2132">
        <v>1.5286459999999999</v>
      </c>
      <c r="T2132">
        <v>5.6999999999999998E-4</v>
      </c>
    </row>
    <row r="2133" spans="1:20" x14ac:dyDescent="0.25">
      <c r="A2133">
        <v>2131</v>
      </c>
      <c r="B2133">
        <v>5</v>
      </c>
      <c r="C2133" t="s">
        <v>425</v>
      </c>
      <c r="D2133" t="s">
        <v>425</v>
      </c>
      <c r="E2133" t="s">
        <v>80</v>
      </c>
      <c r="F2133">
        <v>2.8110000000000001E-3</v>
      </c>
      <c r="G2133">
        <v>594.75099999999998</v>
      </c>
      <c r="H2133">
        <v>347.55200000000002</v>
      </c>
      <c r="I2133">
        <v>4.2974860000000001</v>
      </c>
      <c r="J2133">
        <v>0</v>
      </c>
      <c r="K2133">
        <v>7.19252</v>
      </c>
      <c r="L2133">
        <v>-1.9999999999999999E-6</v>
      </c>
      <c r="M2133">
        <v>175.11041599999999</v>
      </c>
      <c r="N2133">
        <v>-109.407742</v>
      </c>
      <c r="O2133">
        <v>1.5070000000000001E-3</v>
      </c>
      <c r="P2133">
        <v>175.10337799999999</v>
      </c>
      <c r="Q2133">
        <v>-109.42465199999999</v>
      </c>
      <c r="R2133">
        <v>6.5700000000000003E-4</v>
      </c>
      <c r="S2133">
        <v>1.831593</v>
      </c>
      <c r="T2133">
        <v>8.4999999999999995E-4</v>
      </c>
    </row>
    <row r="2134" spans="1:20" x14ac:dyDescent="0.25">
      <c r="A2134">
        <v>2132</v>
      </c>
      <c r="B2134">
        <v>5</v>
      </c>
      <c r="C2134" t="s">
        <v>425</v>
      </c>
      <c r="D2134" t="s">
        <v>425</v>
      </c>
      <c r="E2134" t="s">
        <v>80</v>
      </c>
      <c r="F2134">
        <v>1.4500000000000001E-2</v>
      </c>
      <c r="G2134">
        <v>439.072</v>
      </c>
      <c r="H2134">
        <v>327.05099999999999</v>
      </c>
      <c r="I2134">
        <v>3.0536189999999999</v>
      </c>
      <c r="J2134">
        <v>0</v>
      </c>
      <c r="K2134">
        <v>7.2579409999999998</v>
      </c>
      <c r="L2134">
        <v>9.9999999999999995E-7</v>
      </c>
      <c r="M2134">
        <v>175.75152700000001</v>
      </c>
      <c r="N2134">
        <v>-109.422286</v>
      </c>
      <c r="O2134">
        <v>1.137E-3</v>
      </c>
      <c r="P2134">
        <v>175.75320400000001</v>
      </c>
      <c r="Q2134">
        <v>-109.424217</v>
      </c>
      <c r="R2134">
        <v>6.5700000000000003E-4</v>
      </c>
      <c r="S2134">
        <v>0.25578200000000001</v>
      </c>
      <c r="T2134">
        <v>4.8000000000000001E-4</v>
      </c>
    </row>
    <row r="2135" spans="1:20" x14ac:dyDescent="0.25">
      <c r="A2135">
        <v>2133</v>
      </c>
      <c r="B2135">
        <v>5</v>
      </c>
      <c r="C2135" t="s">
        <v>425</v>
      </c>
      <c r="D2135" t="s">
        <v>425</v>
      </c>
      <c r="E2135" t="s">
        <v>80</v>
      </c>
      <c r="F2135">
        <v>1.9269999999999999E-2</v>
      </c>
      <c r="G2135">
        <v>378.65300000000002</v>
      </c>
      <c r="H2135">
        <v>242.136</v>
      </c>
      <c r="I2135">
        <v>4.8250909999999996</v>
      </c>
      <c r="J2135">
        <v>0</v>
      </c>
      <c r="K2135">
        <v>7.4317080000000004</v>
      </c>
      <c r="L2135">
        <v>1.9999999999999999E-6</v>
      </c>
      <c r="M2135">
        <v>176.65389999999999</v>
      </c>
      <c r="N2135">
        <v>-109.405134</v>
      </c>
      <c r="O2135">
        <v>1.029E-3</v>
      </c>
      <c r="P2135">
        <v>176.63717700000001</v>
      </c>
      <c r="Q2135">
        <v>-109.42363</v>
      </c>
      <c r="R2135">
        <v>6.5700000000000003E-4</v>
      </c>
      <c r="S2135">
        <v>2.4935489999999998</v>
      </c>
      <c r="T2135">
        <v>3.7100000000000002E-4</v>
      </c>
    </row>
    <row r="2136" spans="1:20" x14ac:dyDescent="0.25">
      <c r="A2136">
        <v>2134</v>
      </c>
      <c r="B2136">
        <v>5</v>
      </c>
      <c r="C2136" t="s">
        <v>425</v>
      </c>
      <c r="D2136" t="s">
        <v>425</v>
      </c>
      <c r="E2136" t="s">
        <v>80</v>
      </c>
      <c r="F2136">
        <v>6.0741999999999997E-2</v>
      </c>
      <c r="G2136">
        <v>332.69900000000001</v>
      </c>
      <c r="H2136">
        <v>252.84899999999999</v>
      </c>
      <c r="I2136">
        <v>3.857154</v>
      </c>
      <c r="J2136">
        <v>0</v>
      </c>
      <c r="K2136">
        <v>7.5321749999999996</v>
      </c>
      <c r="L2136">
        <v>-0.20209199999999999</v>
      </c>
      <c r="M2136">
        <v>177.31948800000001</v>
      </c>
      <c r="N2136">
        <v>-109.420663</v>
      </c>
      <c r="O2136">
        <v>-8.9200000000000008E-3</v>
      </c>
      <c r="P2136">
        <v>177.31068400000001</v>
      </c>
      <c r="Q2136">
        <v>-109.435287</v>
      </c>
      <c r="R2136">
        <v>-9.7090000000000006E-3</v>
      </c>
      <c r="S2136">
        <v>1.7069939999999999</v>
      </c>
      <c r="T2136">
        <v>7.8899999999999999E-4</v>
      </c>
    </row>
    <row r="2137" spans="1:20" x14ac:dyDescent="0.25">
      <c r="A2137">
        <v>2135</v>
      </c>
      <c r="B2137">
        <v>5</v>
      </c>
      <c r="C2137" t="s">
        <v>425</v>
      </c>
      <c r="D2137" t="s">
        <v>425</v>
      </c>
      <c r="E2137" t="s">
        <v>80</v>
      </c>
      <c r="F2137">
        <v>8.6949999999999996E-3</v>
      </c>
      <c r="G2137">
        <v>381.03699999999998</v>
      </c>
      <c r="H2137">
        <v>377.262</v>
      </c>
      <c r="I2137">
        <v>4.3512139999999997</v>
      </c>
      <c r="J2137">
        <v>0</v>
      </c>
      <c r="K2137">
        <v>7.7882800000000003</v>
      </c>
      <c r="L2137">
        <v>-0.21729699999999999</v>
      </c>
      <c r="M2137">
        <v>178.246769</v>
      </c>
      <c r="N2137">
        <v>-109.46404200000001</v>
      </c>
      <c r="O2137">
        <v>-3.6512999999999997E-2</v>
      </c>
      <c r="P2137">
        <v>178.22894299999999</v>
      </c>
      <c r="Q2137">
        <v>-109.479004</v>
      </c>
      <c r="R2137">
        <v>-3.6202999999999999E-2</v>
      </c>
      <c r="S2137">
        <v>2.3273410000000001</v>
      </c>
      <c r="T2137">
        <v>3.1E-4</v>
      </c>
    </row>
    <row r="2138" spans="1:20" x14ac:dyDescent="0.25">
      <c r="A2138">
        <v>2136</v>
      </c>
      <c r="B2138">
        <v>5</v>
      </c>
      <c r="C2138" t="s">
        <v>425</v>
      </c>
      <c r="D2138" t="s">
        <v>425</v>
      </c>
      <c r="E2138" t="s">
        <v>80</v>
      </c>
      <c r="F2138">
        <v>1.9977000000000002E-2</v>
      </c>
      <c r="G2138">
        <v>363.71800000000002</v>
      </c>
      <c r="H2138">
        <v>327.40699999999998</v>
      </c>
      <c r="I2138">
        <v>3.5781930000000002</v>
      </c>
      <c r="J2138">
        <v>0</v>
      </c>
      <c r="K2138">
        <v>7.8903949999999998</v>
      </c>
      <c r="L2138">
        <v>-0.17058300000000001</v>
      </c>
      <c r="M2138">
        <v>178.95175599999999</v>
      </c>
      <c r="N2138">
        <v>-109.509823</v>
      </c>
      <c r="O2138">
        <v>-5.2005000000000003E-2</v>
      </c>
      <c r="P2138">
        <v>178.934586</v>
      </c>
      <c r="Q2138">
        <v>-109.52459</v>
      </c>
      <c r="R2138">
        <v>-5.3421000000000003E-2</v>
      </c>
      <c r="S2138">
        <v>2.264672</v>
      </c>
      <c r="T2138">
        <v>1.4159999999999999E-3</v>
      </c>
    </row>
    <row r="2139" spans="1:20" x14ac:dyDescent="0.25">
      <c r="A2139">
        <v>2137</v>
      </c>
      <c r="B2139">
        <v>5</v>
      </c>
      <c r="C2139" t="s">
        <v>425</v>
      </c>
      <c r="D2139" t="s">
        <v>425</v>
      </c>
      <c r="E2139" t="s">
        <v>80</v>
      </c>
      <c r="F2139">
        <v>1.7936000000000001E-2</v>
      </c>
      <c r="G2139">
        <v>305.51900000000001</v>
      </c>
      <c r="H2139">
        <v>270.10399999999998</v>
      </c>
      <c r="I2139">
        <v>4.7314080000000001</v>
      </c>
      <c r="J2139">
        <v>0</v>
      </c>
      <c r="K2139">
        <v>7.860722</v>
      </c>
      <c r="L2139">
        <v>-0.11595999999999999</v>
      </c>
      <c r="M2139">
        <v>179.88967400000001</v>
      </c>
      <c r="N2139">
        <v>-109.629603</v>
      </c>
      <c r="O2139">
        <v>-7.4623999999999996E-2</v>
      </c>
      <c r="P2139">
        <v>179.879547</v>
      </c>
      <c r="Q2139">
        <v>-109.59626799999999</v>
      </c>
      <c r="R2139">
        <v>-7.0384000000000002E-2</v>
      </c>
      <c r="S2139">
        <v>3.4839280000000001</v>
      </c>
      <c r="T2139">
        <v>4.2399999999999998E-3</v>
      </c>
    </row>
    <row r="2140" spans="1:20" x14ac:dyDescent="0.25">
      <c r="A2140">
        <v>2138</v>
      </c>
      <c r="B2140">
        <v>5</v>
      </c>
      <c r="C2140" t="s">
        <v>425</v>
      </c>
      <c r="D2140" t="s">
        <v>425</v>
      </c>
      <c r="E2140" t="s">
        <v>80</v>
      </c>
      <c r="F2140">
        <v>2.3501999999999999E-2</v>
      </c>
      <c r="G2140">
        <v>445.70299999999997</v>
      </c>
      <c r="H2140">
        <v>433.88099999999997</v>
      </c>
      <c r="I2140">
        <v>3.253978</v>
      </c>
      <c r="J2140">
        <v>0</v>
      </c>
      <c r="K2140">
        <v>7.7909709999999999</v>
      </c>
      <c r="L2140">
        <v>-8.7475999999999998E-2</v>
      </c>
      <c r="M2140">
        <v>180.587264</v>
      </c>
      <c r="N2140">
        <v>-109.650446</v>
      </c>
      <c r="O2140">
        <v>-7.8597E-2</v>
      </c>
      <c r="P2140">
        <v>180.581085</v>
      </c>
      <c r="Q2140">
        <v>-109.655342</v>
      </c>
      <c r="R2140">
        <v>-7.9311999999999994E-2</v>
      </c>
      <c r="S2140">
        <v>0.78834099999999996</v>
      </c>
      <c r="T2140">
        <v>7.1599999999999995E-4</v>
      </c>
    </row>
    <row r="2141" spans="1:20" x14ac:dyDescent="0.25">
      <c r="A2141">
        <v>2139</v>
      </c>
      <c r="B2141">
        <v>5</v>
      </c>
      <c r="C2141" t="s">
        <v>425</v>
      </c>
      <c r="D2141" t="s">
        <v>425</v>
      </c>
      <c r="E2141" t="s">
        <v>80</v>
      </c>
      <c r="F2141">
        <v>2.2176000000000001E-2</v>
      </c>
      <c r="G2141">
        <v>503.24</v>
      </c>
      <c r="H2141">
        <v>322.37099999999998</v>
      </c>
      <c r="I2141">
        <v>4.4805760000000001</v>
      </c>
      <c r="J2141">
        <v>0</v>
      </c>
      <c r="K2141">
        <v>7.7075339999999999</v>
      </c>
      <c r="L2141">
        <v>-5.8925999999999999E-2</v>
      </c>
      <c r="M2141">
        <v>181.52507499999999</v>
      </c>
      <c r="N2141">
        <v>-109.724098</v>
      </c>
      <c r="O2141">
        <v>-8.7916999999999995E-2</v>
      </c>
      <c r="P2141">
        <v>181.50488300000001</v>
      </c>
      <c r="Q2141">
        <v>-109.738747</v>
      </c>
      <c r="R2141">
        <v>-8.7670999999999999E-2</v>
      </c>
      <c r="S2141">
        <v>2.494669</v>
      </c>
      <c r="T2141">
        <v>2.4600000000000002E-4</v>
      </c>
    </row>
    <row r="2142" spans="1:20" x14ac:dyDescent="0.25">
      <c r="A2142">
        <v>2140</v>
      </c>
      <c r="B2142">
        <v>5</v>
      </c>
      <c r="C2142" t="s">
        <v>425</v>
      </c>
      <c r="D2142" t="s">
        <v>425</v>
      </c>
      <c r="E2142" t="s">
        <v>80</v>
      </c>
      <c r="F2142">
        <v>1.2876E-2</v>
      </c>
      <c r="G2142">
        <v>606.61</v>
      </c>
      <c r="H2142">
        <v>382.74099999999999</v>
      </c>
      <c r="I2142">
        <v>3.3554930000000001</v>
      </c>
      <c r="J2142">
        <v>0</v>
      </c>
      <c r="K2142">
        <v>7.6944610000000004</v>
      </c>
      <c r="L2142">
        <v>-0.19534699999999999</v>
      </c>
      <c r="M2142">
        <v>182.19184799999999</v>
      </c>
      <c r="N2142">
        <v>-109.817257</v>
      </c>
      <c r="O2142">
        <v>-0.101784</v>
      </c>
      <c r="P2142">
        <v>182.193039</v>
      </c>
      <c r="Q2142">
        <v>-109.814125</v>
      </c>
      <c r="R2142">
        <v>-0.10070999999999999</v>
      </c>
      <c r="S2142">
        <v>0.33502500000000002</v>
      </c>
      <c r="T2142">
        <v>1.0740000000000001E-3</v>
      </c>
    </row>
    <row r="2143" spans="1:20" x14ac:dyDescent="0.25">
      <c r="A2143">
        <v>2141</v>
      </c>
      <c r="B2143">
        <v>5</v>
      </c>
      <c r="C2143" t="s">
        <v>425</v>
      </c>
      <c r="D2143" t="s">
        <v>425</v>
      </c>
      <c r="E2143" t="s">
        <v>80</v>
      </c>
      <c r="F2143">
        <v>2.1169E-2</v>
      </c>
      <c r="G2143">
        <v>340.68200000000002</v>
      </c>
      <c r="H2143">
        <v>271.16399999999999</v>
      </c>
      <c r="I2143">
        <v>4.1565669999999999</v>
      </c>
      <c r="J2143">
        <v>0</v>
      </c>
      <c r="K2143">
        <v>7.7964570000000002</v>
      </c>
      <c r="L2143">
        <v>-0.440334</v>
      </c>
      <c r="M2143">
        <v>183.098692</v>
      </c>
      <c r="N2143">
        <v>-109.95452</v>
      </c>
      <c r="O2143">
        <v>-0.13902500000000001</v>
      </c>
      <c r="P2143">
        <v>183.11219800000001</v>
      </c>
      <c r="Q2143">
        <v>-109.958298</v>
      </c>
      <c r="R2143">
        <v>-0.141093</v>
      </c>
      <c r="S2143">
        <v>1.402436</v>
      </c>
      <c r="T2143">
        <v>2.068E-3</v>
      </c>
    </row>
    <row r="2144" spans="1:20" x14ac:dyDescent="0.25">
      <c r="A2144">
        <v>2142</v>
      </c>
      <c r="B2144">
        <v>5</v>
      </c>
      <c r="C2144" t="s">
        <v>425</v>
      </c>
      <c r="D2144" t="s">
        <v>425</v>
      </c>
      <c r="E2144" t="s">
        <v>80</v>
      </c>
      <c r="F2144">
        <v>3.2465000000000001E-2</v>
      </c>
      <c r="G2144">
        <v>604.63</v>
      </c>
      <c r="H2144">
        <v>419.99900000000002</v>
      </c>
      <c r="I2144">
        <v>3.9890490000000001</v>
      </c>
      <c r="J2144">
        <v>0</v>
      </c>
      <c r="K2144">
        <v>7.9188729999999996</v>
      </c>
      <c r="L2144">
        <v>-0.61192400000000002</v>
      </c>
      <c r="M2144">
        <v>183.79791</v>
      </c>
      <c r="N2144">
        <v>-110.078422</v>
      </c>
      <c r="O2144">
        <v>-0.186527</v>
      </c>
      <c r="P2144">
        <v>183.804092</v>
      </c>
      <c r="Q2144">
        <v>-110.112869</v>
      </c>
      <c r="R2144">
        <v>-0.188802</v>
      </c>
      <c r="S2144">
        <v>3.4997989999999999</v>
      </c>
      <c r="T2144">
        <v>2.2759999999999998E-3</v>
      </c>
    </row>
    <row r="2145" spans="1:20" x14ac:dyDescent="0.25">
      <c r="A2145">
        <v>2143</v>
      </c>
      <c r="B2145">
        <v>5</v>
      </c>
      <c r="C2145" t="s">
        <v>425</v>
      </c>
      <c r="D2145" t="s">
        <v>425</v>
      </c>
      <c r="E2145" t="s">
        <v>80</v>
      </c>
      <c r="F2145">
        <v>7.4446999999999999E-2</v>
      </c>
      <c r="G2145">
        <v>527.46799999999996</v>
      </c>
      <c r="H2145">
        <v>329.58600000000001</v>
      </c>
      <c r="I2145">
        <v>7.4308699999999996</v>
      </c>
      <c r="J2145">
        <v>0</v>
      </c>
      <c r="K2145">
        <v>8.0277949999999993</v>
      </c>
      <c r="L2145">
        <v>-0.78319099999999997</v>
      </c>
      <c r="M2145">
        <v>184.75685200000001</v>
      </c>
      <c r="N2145">
        <v>-110.382549</v>
      </c>
      <c r="O2145">
        <v>-0.27694999999999997</v>
      </c>
      <c r="P2145">
        <v>184.72135900000001</v>
      </c>
      <c r="Q2145">
        <v>-110.39514200000001</v>
      </c>
      <c r="R2145">
        <v>-0.27204899999999999</v>
      </c>
      <c r="S2145">
        <v>3.7660179999999999</v>
      </c>
      <c r="T2145">
        <v>4.901E-3</v>
      </c>
    </row>
    <row r="2146" spans="1:20" x14ac:dyDescent="0.25">
      <c r="A2146">
        <v>2144</v>
      </c>
      <c r="B2146">
        <v>4</v>
      </c>
      <c r="C2146" t="s">
        <v>426</v>
      </c>
      <c r="D2146" t="s">
        <v>426</v>
      </c>
      <c r="E2146" t="s">
        <v>80</v>
      </c>
      <c r="F2146">
        <v>1.2192E-2</v>
      </c>
      <c r="G2146">
        <v>343.1</v>
      </c>
      <c r="H2146">
        <v>333.48399999999998</v>
      </c>
      <c r="I2146">
        <v>3.9081860000000002</v>
      </c>
      <c r="J2146">
        <v>0</v>
      </c>
      <c r="K2146">
        <v>8.0171770000000002</v>
      </c>
      <c r="L2146">
        <v>-0.87797800000000004</v>
      </c>
      <c r="M2146">
        <v>185.37459799999999</v>
      </c>
      <c r="N2146">
        <v>-110.67465900000001</v>
      </c>
      <c r="O2146">
        <v>-0.34676499999999999</v>
      </c>
      <c r="P2146">
        <v>185.389465</v>
      </c>
      <c r="Q2146">
        <v>-110.672363</v>
      </c>
      <c r="R2146">
        <v>-0.34930499999999998</v>
      </c>
      <c r="S2146">
        <v>1.5043489999999999</v>
      </c>
      <c r="T2146">
        <v>2.5400000000000002E-3</v>
      </c>
    </row>
    <row r="2147" spans="1:20" x14ac:dyDescent="0.25">
      <c r="A2147">
        <v>2145</v>
      </c>
      <c r="B2147">
        <v>4</v>
      </c>
      <c r="C2147" t="s">
        <v>426</v>
      </c>
      <c r="D2147" t="s">
        <v>426</v>
      </c>
      <c r="E2147" t="s">
        <v>80</v>
      </c>
      <c r="F2147">
        <v>2.0892000000000001E-2</v>
      </c>
      <c r="G2147">
        <v>290.89400000000001</v>
      </c>
      <c r="H2147">
        <v>315.399</v>
      </c>
      <c r="I2147">
        <v>4.5908199999999999</v>
      </c>
      <c r="J2147">
        <v>0</v>
      </c>
      <c r="K2147">
        <v>7.9954700000000001</v>
      </c>
      <c r="L2147">
        <v>-0.96484899999999996</v>
      </c>
      <c r="M2147">
        <v>185.978329</v>
      </c>
      <c r="N2147">
        <v>-111.00562600000001</v>
      </c>
      <c r="O2147">
        <v>-0.43077799999999999</v>
      </c>
      <c r="P2147">
        <v>186.02926600000001</v>
      </c>
      <c r="Q2147">
        <v>-111.00649300000001</v>
      </c>
      <c r="R2147">
        <v>-0.43437100000000001</v>
      </c>
      <c r="S2147">
        <v>5.0944659999999997</v>
      </c>
      <c r="T2147">
        <v>3.5929999999999998E-3</v>
      </c>
    </row>
    <row r="2148" spans="1:20" x14ac:dyDescent="0.25">
      <c r="A2148">
        <v>2146</v>
      </c>
      <c r="B2148">
        <v>4</v>
      </c>
      <c r="C2148" t="s">
        <v>426</v>
      </c>
      <c r="D2148" t="s">
        <v>426</v>
      </c>
      <c r="E2148" t="s">
        <v>80</v>
      </c>
      <c r="F2148">
        <v>1.4531000000000001E-2</v>
      </c>
      <c r="G2148">
        <v>304.88499999999999</v>
      </c>
      <c r="H2148">
        <v>274.64800000000002</v>
      </c>
      <c r="I2148">
        <v>6.7119200000000001</v>
      </c>
      <c r="J2148">
        <v>0</v>
      </c>
      <c r="K2148">
        <v>7.9116980000000003</v>
      </c>
      <c r="L2148">
        <v>-1.0767119999999999</v>
      </c>
      <c r="M2148">
        <v>186.83633900000001</v>
      </c>
      <c r="N2148">
        <v>-111.540809</v>
      </c>
      <c r="O2148">
        <v>-0.55856799999999995</v>
      </c>
      <c r="P2148">
        <v>186.823441</v>
      </c>
      <c r="Q2148">
        <v>-111.538803</v>
      </c>
      <c r="R2148">
        <v>-0.556585</v>
      </c>
      <c r="S2148">
        <v>1.305385</v>
      </c>
      <c r="T2148">
        <v>1.983E-3</v>
      </c>
    </row>
    <row r="2149" spans="1:20" x14ac:dyDescent="0.25">
      <c r="A2149">
        <v>2147</v>
      </c>
      <c r="B2149">
        <v>5</v>
      </c>
      <c r="C2149" t="s">
        <v>427</v>
      </c>
      <c r="D2149" t="s">
        <v>427</v>
      </c>
      <c r="E2149" t="s">
        <v>80</v>
      </c>
      <c r="F2149">
        <v>4.5782000000000003E-2</v>
      </c>
      <c r="G2149">
        <v>415.7</v>
      </c>
      <c r="H2149">
        <v>264.072</v>
      </c>
      <c r="I2149">
        <v>6.6630310000000001</v>
      </c>
      <c r="J2149">
        <v>0</v>
      </c>
      <c r="K2149">
        <v>7.8964910000000001</v>
      </c>
      <c r="L2149">
        <v>-1.0715269999999999</v>
      </c>
      <c r="M2149">
        <v>187.357112</v>
      </c>
      <c r="N2149">
        <v>-111.999757</v>
      </c>
      <c r="O2149">
        <v>-0.65171299999999999</v>
      </c>
      <c r="P2149">
        <v>187.366928</v>
      </c>
      <c r="Q2149">
        <v>-112.00174</v>
      </c>
      <c r="R2149">
        <v>-0.65277499999999999</v>
      </c>
      <c r="S2149">
        <v>1.001455</v>
      </c>
      <c r="T2149">
        <v>1.062E-3</v>
      </c>
    </row>
    <row r="2150" spans="1:20" x14ac:dyDescent="0.25">
      <c r="A2150">
        <v>2148</v>
      </c>
      <c r="B2150">
        <v>5</v>
      </c>
      <c r="C2150" t="s">
        <v>427</v>
      </c>
      <c r="D2150" t="s">
        <v>427</v>
      </c>
      <c r="E2150" t="s">
        <v>80</v>
      </c>
      <c r="F2150">
        <v>1.7410999999999999E-2</v>
      </c>
      <c r="G2150">
        <v>313.61099999999999</v>
      </c>
      <c r="H2150">
        <v>384.95499999999998</v>
      </c>
      <c r="I2150">
        <v>9.6092169999999992</v>
      </c>
      <c r="J2150">
        <v>0</v>
      </c>
      <c r="K2150">
        <v>7.9440499999999998</v>
      </c>
      <c r="L2150">
        <v>-1.050252</v>
      </c>
      <c r="M2150">
        <v>187.97595899999999</v>
      </c>
      <c r="N2150">
        <v>-112.712739</v>
      </c>
      <c r="O2150">
        <v>-0.78023299999999995</v>
      </c>
      <c r="P2150">
        <v>188.018372</v>
      </c>
      <c r="Q2150">
        <v>-112.69871500000001</v>
      </c>
      <c r="R2150">
        <v>-0.781999</v>
      </c>
      <c r="S2150">
        <v>4.4671120000000002</v>
      </c>
      <c r="T2150">
        <v>1.7669999999999999E-3</v>
      </c>
    </row>
    <row r="2151" spans="1:20" x14ac:dyDescent="0.25">
      <c r="A2151">
        <v>2149</v>
      </c>
      <c r="B2151">
        <v>5</v>
      </c>
      <c r="C2151" t="s">
        <v>427</v>
      </c>
      <c r="D2151" t="s">
        <v>427</v>
      </c>
      <c r="E2151" t="s">
        <v>80</v>
      </c>
      <c r="F2151">
        <v>1.0886E-2</v>
      </c>
      <c r="G2151">
        <v>567.50199999999995</v>
      </c>
      <c r="H2151">
        <v>373.23700000000002</v>
      </c>
      <c r="I2151">
        <v>7.487317</v>
      </c>
      <c r="J2151">
        <v>0</v>
      </c>
      <c r="K2151">
        <v>7.9338879999999996</v>
      </c>
      <c r="L2151">
        <v>-1.1359729999999999</v>
      </c>
      <c r="M2151">
        <v>188.46680900000001</v>
      </c>
      <c r="N2151">
        <v>-113.28362199999999</v>
      </c>
      <c r="O2151">
        <v>-0.88109899999999997</v>
      </c>
      <c r="P2151">
        <v>188.44506799999999</v>
      </c>
      <c r="Q2151">
        <v>-113.275749</v>
      </c>
      <c r="R2151">
        <v>-0.880413</v>
      </c>
      <c r="S2151">
        <v>2.3122500000000001</v>
      </c>
      <c r="T2151">
        <v>6.8599999999999998E-4</v>
      </c>
    </row>
    <row r="2152" spans="1:20" x14ac:dyDescent="0.25">
      <c r="A2152">
        <v>2150</v>
      </c>
      <c r="B2152">
        <v>4</v>
      </c>
      <c r="C2152" t="s">
        <v>428</v>
      </c>
      <c r="D2152" t="s">
        <v>428</v>
      </c>
      <c r="E2152" t="s">
        <v>80</v>
      </c>
      <c r="F2152">
        <v>2.2388999999999999E-2</v>
      </c>
      <c r="G2152">
        <v>484.55700000000002</v>
      </c>
      <c r="H2152">
        <v>404.02300000000002</v>
      </c>
      <c r="I2152">
        <v>5.5977170000000003</v>
      </c>
      <c r="J2152">
        <v>0</v>
      </c>
      <c r="K2152">
        <v>7.9411120000000004</v>
      </c>
      <c r="L2152">
        <v>-1.1073550000000001</v>
      </c>
      <c r="M2152">
        <v>188.78674799999999</v>
      </c>
      <c r="N2152">
        <v>-113.907359</v>
      </c>
      <c r="O2152">
        <v>-0.98489000000000004</v>
      </c>
      <c r="P2152">
        <v>188.81220999999999</v>
      </c>
      <c r="Q2152">
        <v>-113.892754</v>
      </c>
      <c r="R2152">
        <v>-0.97994400000000004</v>
      </c>
      <c r="S2152">
        <v>2.9354100000000001</v>
      </c>
      <c r="T2152">
        <v>4.947E-3</v>
      </c>
    </row>
    <row r="2153" spans="1:20" x14ac:dyDescent="0.25">
      <c r="A2153">
        <v>2151</v>
      </c>
      <c r="B2153">
        <v>4</v>
      </c>
      <c r="C2153" t="s">
        <v>428</v>
      </c>
      <c r="D2153" t="s">
        <v>428</v>
      </c>
      <c r="E2153" t="s">
        <v>80</v>
      </c>
      <c r="F2153">
        <v>3.1710000000000002E-3</v>
      </c>
      <c r="G2153">
        <v>415.51799999999997</v>
      </c>
      <c r="H2153">
        <v>383.55900000000003</v>
      </c>
      <c r="I2153">
        <v>5.4977609999999997</v>
      </c>
      <c r="J2153">
        <v>0</v>
      </c>
      <c r="K2153">
        <v>7.8237110000000003</v>
      </c>
      <c r="L2153">
        <v>-1.290343</v>
      </c>
      <c r="M2153">
        <v>189.07584499999999</v>
      </c>
      <c r="N2153">
        <v>-114.533827</v>
      </c>
      <c r="O2153">
        <v>-1.089969</v>
      </c>
      <c r="P2153">
        <v>189.10131799999999</v>
      </c>
      <c r="Q2153">
        <v>-114.542244</v>
      </c>
      <c r="R2153">
        <v>-1.0905279999999999</v>
      </c>
      <c r="S2153">
        <v>2.682839</v>
      </c>
      <c r="T2153">
        <v>5.5900000000000004E-4</v>
      </c>
    </row>
    <row r="2154" spans="1:20" x14ac:dyDescent="0.25">
      <c r="A2154">
        <v>2152</v>
      </c>
      <c r="B2154">
        <v>4</v>
      </c>
      <c r="C2154" t="s">
        <v>428</v>
      </c>
      <c r="D2154" t="s">
        <v>428</v>
      </c>
      <c r="E2154" t="s">
        <v>80</v>
      </c>
      <c r="F2154">
        <v>8.3990000000000002E-3</v>
      </c>
      <c r="G2154">
        <v>357.75299999999999</v>
      </c>
      <c r="H2154">
        <v>311.24400000000003</v>
      </c>
      <c r="I2154">
        <v>7.444439</v>
      </c>
      <c r="J2154">
        <v>0</v>
      </c>
      <c r="K2154">
        <v>7.9843640000000002</v>
      </c>
      <c r="L2154">
        <v>-1.0959760000000001</v>
      </c>
      <c r="M2154">
        <v>189.31983500000001</v>
      </c>
      <c r="N2154">
        <v>-115.41940700000001</v>
      </c>
      <c r="O2154">
        <v>-1.2319640000000001</v>
      </c>
      <c r="P2154">
        <v>189.377319</v>
      </c>
      <c r="Q2154">
        <v>-115.452927</v>
      </c>
      <c r="R2154">
        <v>-1.2333130000000001</v>
      </c>
      <c r="S2154">
        <v>6.654318</v>
      </c>
      <c r="T2154">
        <v>1.3489999999999999E-3</v>
      </c>
    </row>
    <row r="2155" spans="1:20" x14ac:dyDescent="0.25">
      <c r="A2155">
        <v>2153</v>
      </c>
      <c r="B2155">
        <v>4</v>
      </c>
      <c r="C2155" t="s">
        <v>428</v>
      </c>
      <c r="D2155" t="s">
        <v>428</v>
      </c>
      <c r="E2155" t="s">
        <v>80</v>
      </c>
      <c r="F2155">
        <v>6.2269999999999999E-3</v>
      </c>
      <c r="G2155">
        <v>278.98899999999998</v>
      </c>
      <c r="H2155">
        <v>361.209</v>
      </c>
      <c r="I2155">
        <v>4.5553160000000004</v>
      </c>
      <c r="J2155">
        <v>0</v>
      </c>
      <c r="K2155">
        <v>8.0919399999999992</v>
      </c>
      <c r="L2155">
        <v>-0.86196099999999998</v>
      </c>
      <c r="M2155">
        <v>189.53000499999999</v>
      </c>
      <c r="N2155">
        <v>-116.166056</v>
      </c>
      <c r="O2155">
        <v>-1.3199289999999999</v>
      </c>
      <c r="P2155">
        <v>189.526093</v>
      </c>
      <c r="Q2155">
        <v>-116.16422300000001</v>
      </c>
      <c r="R2155">
        <v>-1.3199019999999999</v>
      </c>
      <c r="S2155">
        <v>0.43202000000000002</v>
      </c>
      <c r="T2155">
        <v>2.8E-5</v>
      </c>
    </row>
    <row r="2156" spans="1:20" x14ac:dyDescent="0.25">
      <c r="A2156">
        <v>2154</v>
      </c>
      <c r="B2156">
        <v>4</v>
      </c>
      <c r="C2156" t="s">
        <v>428</v>
      </c>
      <c r="D2156" t="s">
        <v>428</v>
      </c>
      <c r="E2156" t="s">
        <v>80</v>
      </c>
      <c r="F2156">
        <v>3.7887999999999998E-2</v>
      </c>
      <c r="G2156">
        <v>313.767</v>
      </c>
      <c r="H2156">
        <v>313.31099999999998</v>
      </c>
      <c r="I2156">
        <v>4.0370059999999999</v>
      </c>
      <c r="J2156">
        <v>0</v>
      </c>
      <c r="K2156">
        <v>8.138344</v>
      </c>
      <c r="L2156">
        <v>-0.68911999999999995</v>
      </c>
      <c r="M2156">
        <v>189.64588000000001</v>
      </c>
      <c r="N2156">
        <v>-116.889548</v>
      </c>
      <c r="O2156">
        <v>-1.387626</v>
      </c>
      <c r="P2156">
        <v>189.63542200000001</v>
      </c>
      <c r="Q2156">
        <v>-116.88840500000001</v>
      </c>
      <c r="R2156">
        <v>-1.3884590000000001</v>
      </c>
      <c r="S2156">
        <v>1.052038</v>
      </c>
      <c r="T2156">
        <v>8.3299999999999997E-4</v>
      </c>
    </row>
    <row r="2157" spans="1:20" x14ac:dyDescent="0.25">
      <c r="A2157">
        <v>2155</v>
      </c>
      <c r="B2157">
        <v>4</v>
      </c>
      <c r="C2157" t="s">
        <v>428</v>
      </c>
      <c r="D2157" t="s">
        <v>428</v>
      </c>
      <c r="E2157" t="s">
        <v>80</v>
      </c>
      <c r="F2157">
        <v>4.1845E-2</v>
      </c>
      <c r="G2157">
        <v>276.45</v>
      </c>
      <c r="H2157">
        <v>261.89699999999999</v>
      </c>
      <c r="I2157">
        <v>3.5095100000000001</v>
      </c>
      <c r="J2157">
        <v>0</v>
      </c>
      <c r="K2157">
        <v>8.0834650000000003</v>
      </c>
      <c r="L2157">
        <v>-0.54243699999999995</v>
      </c>
      <c r="M2157">
        <v>189.77712199999999</v>
      </c>
      <c r="N2157">
        <v>-117.622018</v>
      </c>
      <c r="O2157">
        <v>-1.4376869999999999</v>
      </c>
      <c r="P2157">
        <v>189.70996099999999</v>
      </c>
      <c r="Q2157">
        <v>-117.615067</v>
      </c>
      <c r="R2157">
        <v>-1.4435370000000001</v>
      </c>
      <c r="S2157">
        <v>6.752033</v>
      </c>
      <c r="T2157">
        <v>5.8500000000000002E-3</v>
      </c>
    </row>
    <row r="2158" spans="1:20" x14ac:dyDescent="0.25">
      <c r="A2158">
        <v>2156</v>
      </c>
      <c r="B2158">
        <v>4</v>
      </c>
      <c r="C2158" t="s">
        <v>428</v>
      </c>
      <c r="D2158" t="s">
        <v>428</v>
      </c>
      <c r="E2158" t="s">
        <v>80</v>
      </c>
      <c r="F2158">
        <v>7.0530000000000002E-3</v>
      </c>
      <c r="G2158">
        <v>505.70100000000002</v>
      </c>
      <c r="H2158">
        <v>467.61200000000002</v>
      </c>
      <c r="I2158">
        <v>3.9234439999999999</v>
      </c>
      <c r="J2158">
        <v>0</v>
      </c>
      <c r="K2158">
        <v>8.0278790000000004</v>
      </c>
      <c r="L2158">
        <v>-0.36059400000000003</v>
      </c>
      <c r="M2158">
        <v>189.760873</v>
      </c>
      <c r="N2158">
        <v>-118.59096</v>
      </c>
      <c r="O2158">
        <v>-1.4976689999999999</v>
      </c>
      <c r="P2158">
        <v>189.77005</v>
      </c>
      <c r="Q2158">
        <v>-118.580849</v>
      </c>
      <c r="R2158">
        <v>-1.496845</v>
      </c>
      <c r="S2158">
        <v>1.3655040000000001</v>
      </c>
      <c r="T2158">
        <v>8.2399999999999997E-4</v>
      </c>
    </row>
    <row r="2159" spans="1:20" x14ac:dyDescent="0.25">
      <c r="A2159">
        <v>2157</v>
      </c>
      <c r="B2159">
        <v>4</v>
      </c>
      <c r="C2159" t="s">
        <v>428</v>
      </c>
      <c r="D2159" t="s">
        <v>428</v>
      </c>
      <c r="E2159" t="s">
        <v>80</v>
      </c>
      <c r="F2159">
        <v>1.141E-2</v>
      </c>
      <c r="G2159">
        <v>282.44</v>
      </c>
      <c r="H2159">
        <v>261.92700000000002</v>
      </c>
      <c r="I2159">
        <v>2.6636229999999999</v>
      </c>
      <c r="J2159">
        <v>0</v>
      </c>
      <c r="K2159">
        <v>8.0295380000000005</v>
      </c>
      <c r="L2159">
        <v>-0.26527899999999999</v>
      </c>
      <c r="M2159">
        <v>189.80222499999999</v>
      </c>
      <c r="N2159">
        <v>-119.32743499999999</v>
      </c>
      <c r="O2159">
        <v>-1.5249900000000001</v>
      </c>
      <c r="P2159">
        <v>189.79499799999999</v>
      </c>
      <c r="Q2159">
        <v>-119.30295599999999</v>
      </c>
      <c r="R2159">
        <v>-1.5242629999999999</v>
      </c>
      <c r="S2159">
        <v>2.5523669999999998</v>
      </c>
      <c r="T2159">
        <v>7.27E-4</v>
      </c>
    </row>
    <row r="2160" spans="1:20" x14ac:dyDescent="0.25">
      <c r="A2160">
        <v>2158</v>
      </c>
      <c r="B2160">
        <v>4</v>
      </c>
      <c r="C2160" t="s">
        <v>428</v>
      </c>
      <c r="D2160" t="s">
        <v>428</v>
      </c>
      <c r="E2160" t="s">
        <v>80</v>
      </c>
      <c r="F2160">
        <v>9.5149999999999992E-3</v>
      </c>
      <c r="G2160">
        <v>285.36</v>
      </c>
      <c r="H2160">
        <v>290.28500000000003</v>
      </c>
      <c r="I2160">
        <v>2.4083269999999999</v>
      </c>
      <c r="J2160">
        <v>0</v>
      </c>
      <c r="K2160">
        <v>8.024756</v>
      </c>
      <c r="L2160">
        <v>-0.18543399999999999</v>
      </c>
      <c r="M2160">
        <v>189.78614999999999</v>
      </c>
      <c r="N2160">
        <v>-120.00093200000001</v>
      </c>
      <c r="O2160">
        <v>-1.5434760000000001</v>
      </c>
      <c r="P2160">
        <v>189.808258</v>
      </c>
      <c r="Q2160">
        <v>-120.025192</v>
      </c>
      <c r="R2160">
        <v>-1.5438540000000001</v>
      </c>
      <c r="S2160">
        <v>3.282276</v>
      </c>
      <c r="T2160">
        <v>3.7800000000000003E-4</v>
      </c>
    </row>
    <row r="2161" spans="1:20" x14ac:dyDescent="0.25">
      <c r="A2161">
        <v>2159</v>
      </c>
      <c r="B2161">
        <v>4</v>
      </c>
      <c r="C2161" t="s">
        <v>428</v>
      </c>
      <c r="D2161" t="s">
        <v>428</v>
      </c>
      <c r="E2161" t="s">
        <v>80</v>
      </c>
      <c r="F2161">
        <v>8.8599999999999998E-3</v>
      </c>
      <c r="G2161">
        <v>511.71600000000001</v>
      </c>
      <c r="H2161">
        <v>375.94799999999998</v>
      </c>
      <c r="I2161">
        <v>2.9548920000000001</v>
      </c>
      <c r="J2161">
        <v>0</v>
      </c>
      <c r="K2161">
        <v>8.0668620000000004</v>
      </c>
      <c r="L2161">
        <v>-0.136099</v>
      </c>
      <c r="M2161">
        <v>189.82176999999999</v>
      </c>
      <c r="N2161">
        <v>-120.740807</v>
      </c>
      <c r="O2161">
        <v>-1.556554</v>
      </c>
      <c r="P2161">
        <v>189.81308000000001</v>
      </c>
      <c r="Q2161">
        <v>-120.74955</v>
      </c>
      <c r="R2161">
        <v>-1.5579160000000001</v>
      </c>
      <c r="S2161">
        <v>1.2327129999999999</v>
      </c>
      <c r="T2161">
        <v>1.3619999999999999E-3</v>
      </c>
    </row>
    <row r="2162" spans="1:20" x14ac:dyDescent="0.25">
      <c r="A2162">
        <v>2160</v>
      </c>
      <c r="B2162">
        <v>4</v>
      </c>
      <c r="C2162" t="s">
        <v>428</v>
      </c>
      <c r="D2162" t="s">
        <v>428</v>
      </c>
      <c r="E2162" t="s">
        <v>80</v>
      </c>
      <c r="F2162">
        <v>3.6588000000000002E-2</v>
      </c>
      <c r="G2162">
        <v>324.63</v>
      </c>
      <c r="H2162">
        <v>337.61399999999998</v>
      </c>
      <c r="I2162">
        <v>3.8591920000000002</v>
      </c>
      <c r="J2162">
        <v>0</v>
      </c>
      <c r="K2162">
        <v>8.0902290000000008</v>
      </c>
      <c r="L2162">
        <v>-6.5920999999999993E-2</v>
      </c>
      <c r="M2162">
        <v>189.84790599999999</v>
      </c>
      <c r="N2162">
        <v>-121.755053</v>
      </c>
      <c r="O2162">
        <v>-1.570314</v>
      </c>
      <c r="P2162">
        <v>189.81147799999999</v>
      </c>
      <c r="Q2162">
        <v>-121.718338</v>
      </c>
      <c r="R2162">
        <v>-1.5697840000000001</v>
      </c>
      <c r="S2162">
        <v>5.1720509999999997</v>
      </c>
      <c r="T2162">
        <v>5.31E-4</v>
      </c>
    </row>
    <row r="2163" spans="1:20" x14ac:dyDescent="0.25">
      <c r="A2163">
        <v>2161</v>
      </c>
      <c r="B2163">
        <v>5</v>
      </c>
      <c r="C2163" t="s">
        <v>429</v>
      </c>
      <c r="D2163" t="s">
        <v>429</v>
      </c>
      <c r="E2163" t="s">
        <v>80</v>
      </c>
      <c r="F2163">
        <v>4.4029999999999998E-3</v>
      </c>
      <c r="G2163">
        <v>326.50900000000001</v>
      </c>
      <c r="H2163">
        <v>285.41000000000003</v>
      </c>
      <c r="I2163">
        <v>3.2341410000000002</v>
      </c>
      <c r="J2163">
        <v>0</v>
      </c>
      <c r="K2163">
        <v>8.073124</v>
      </c>
      <c r="L2163">
        <v>-3.6819999999999999E-2</v>
      </c>
      <c r="M2163">
        <v>189.79317599999999</v>
      </c>
      <c r="N2163">
        <v>-122.437505</v>
      </c>
      <c r="O2163">
        <v>-1.573798</v>
      </c>
      <c r="P2163">
        <v>189.80806000000001</v>
      </c>
      <c r="Q2163">
        <v>-122.44570899999999</v>
      </c>
      <c r="R2163">
        <v>-1.574082</v>
      </c>
      <c r="S2163">
        <v>1.6994800000000001</v>
      </c>
      <c r="T2163">
        <v>2.8400000000000002E-4</v>
      </c>
    </row>
    <row r="2164" spans="1:20" x14ac:dyDescent="0.25">
      <c r="A2164">
        <v>2162</v>
      </c>
      <c r="B2164">
        <v>5</v>
      </c>
      <c r="C2164" t="s">
        <v>429</v>
      </c>
      <c r="D2164" t="s">
        <v>429</v>
      </c>
      <c r="E2164" t="s">
        <v>80</v>
      </c>
      <c r="F2164">
        <v>1.7297E-2</v>
      </c>
      <c r="G2164">
        <v>482.005</v>
      </c>
      <c r="H2164">
        <v>390.31200000000001</v>
      </c>
      <c r="I2164">
        <v>3.9224320000000001</v>
      </c>
      <c r="J2164">
        <v>0</v>
      </c>
      <c r="K2164">
        <v>8.0805369999999996</v>
      </c>
      <c r="L2164">
        <v>-2.3271E-2</v>
      </c>
      <c r="M2164">
        <v>189.80713800000001</v>
      </c>
      <c r="N2164">
        <v>-123.17698300000001</v>
      </c>
      <c r="O2164">
        <v>-1.576675</v>
      </c>
      <c r="P2164">
        <v>189.803223</v>
      </c>
      <c r="Q2164">
        <v>-123.172684</v>
      </c>
      <c r="R2164">
        <v>-1.576648</v>
      </c>
      <c r="S2164">
        <v>0.581511</v>
      </c>
      <c r="T2164">
        <v>2.6999999999999999E-5</v>
      </c>
    </row>
    <row r="2165" spans="1:20" x14ac:dyDescent="0.25">
      <c r="A2165">
        <v>2163</v>
      </c>
      <c r="B2165">
        <v>5</v>
      </c>
      <c r="C2165" t="s">
        <v>429</v>
      </c>
      <c r="D2165" t="s">
        <v>429</v>
      </c>
      <c r="E2165" t="s">
        <v>80</v>
      </c>
      <c r="F2165">
        <v>3.0383E-2</v>
      </c>
      <c r="G2165">
        <v>621.51</v>
      </c>
      <c r="H2165">
        <v>417.50099999999998</v>
      </c>
      <c r="I2165">
        <v>4.7188530000000002</v>
      </c>
      <c r="J2165">
        <v>0</v>
      </c>
      <c r="K2165">
        <v>8.0678389999999993</v>
      </c>
      <c r="L2165">
        <v>-1.3231E-2</v>
      </c>
      <c r="M2165">
        <v>189.795199</v>
      </c>
      <c r="N2165">
        <v>-124.13211099999999</v>
      </c>
      <c r="O2165">
        <v>-1.578991</v>
      </c>
      <c r="P2165">
        <v>189.795288</v>
      </c>
      <c r="Q2165">
        <v>-124.140396</v>
      </c>
      <c r="R2165">
        <v>-1.578687</v>
      </c>
      <c r="S2165">
        <v>0.82854399999999995</v>
      </c>
      <c r="T2165">
        <v>3.0299999999999999E-4</v>
      </c>
    </row>
    <row r="2166" spans="1:20" x14ac:dyDescent="0.25">
      <c r="A2166">
        <v>2164</v>
      </c>
      <c r="B2166">
        <v>5</v>
      </c>
      <c r="C2166" t="s">
        <v>429</v>
      </c>
      <c r="D2166" t="s">
        <v>429</v>
      </c>
      <c r="E2166" t="s">
        <v>80</v>
      </c>
      <c r="F2166">
        <v>4.2807999999999999E-2</v>
      </c>
      <c r="G2166">
        <v>363.48</v>
      </c>
      <c r="H2166">
        <v>304.23700000000002</v>
      </c>
      <c r="I2166">
        <v>4.0424579999999999</v>
      </c>
      <c r="J2166">
        <v>0</v>
      </c>
      <c r="K2166">
        <v>8.0482099999999992</v>
      </c>
      <c r="L2166">
        <v>-8.8710000000000004E-3</v>
      </c>
      <c r="M2166">
        <v>189.80541199999999</v>
      </c>
      <c r="N2166">
        <v>-124.882284</v>
      </c>
      <c r="O2166">
        <v>-1.5804020000000001</v>
      </c>
      <c r="P2166">
        <v>189.78860499999999</v>
      </c>
      <c r="Q2166">
        <v>-124.865448</v>
      </c>
      <c r="R2166">
        <v>-1.579644</v>
      </c>
      <c r="S2166">
        <v>2.3789250000000002</v>
      </c>
      <c r="T2166">
        <v>7.5799999999999999E-4</v>
      </c>
    </row>
    <row r="2167" spans="1:20" x14ac:dyDescent="0.25">
      <c r="A2167">
        <v>2165</v>
      </c>
      <c r="B2167">
        <v>5</v>
      </c>
      <c r="C2167" t="s">
        <v>429</v>
      </c>
      <c r="D2167" t="s">
        <v>429</v>
      </c>
      <c r="E2167" t="s">
        <v>80</v>
      </c>
      <c r="F2167">
        <v>1.5862000000000001E-2</v>
      </c>
      <c r="G2167">
        <v>628.83600000000001</v>
      </c>
      <c r="H2167">
        <v>449.21499999999997</v>
      </c>
      <c r="I2167">
        <v>3.978971</v>
      </c>
      <c r="J2167">
        <v>0</v>
      </c>
      <c r="K2167">
        <v>8.068562</v>
      </c>
      <c r="L2167">
        <v>-6.1310000000000002E-3</v>
      </c>
      <c r="M2167">
        <v>189.80228</v>
      </c>
      <c r="N2167">
        <v>-125.589602</v>
      </c>
      <c r="O2167">
        <v>-1.581132</v>
      </c>
      <c r="P2167">
        <v>189.78154000000001</v>
      </c>
      <c r="Q2167">
        <v>-125.59075199999999</v>
      </c>
      <c r="R2167">
        <v>-1.5802929999999999</v>
      </c>
      <c r="S2167">
        <v>2.0771649999999999</v>
      </c>
      <c r="T2167">
        <v>8.3900000000000001E-4</v>
      </c>
    </row>
    <row r="2168" spans="1:20" x14ac:dyDescent="0.25">
      <c r="A2168">
        <v>2166</v>
      </c>
      <c r="B2168">
        <v>6</v>
      </c>
      <c r="C2168" t="s">
        <v>430</v>
      </c>
      <c r="D2168" t="s">
        <v>430</v>
      </c>
      <c r="E2168" t="s">
        <v>80</v>
      </c>
      <c r="F2168">
        <v>1.3129999999999999E-2</v>
      </c>
      <c r="G2168">
        <v>713.40200000000004</v>
      </c>
      <c r="H2168">
        <v>417.13299999999998</v>
      </c>
      <c r="I2168">
        <v>4.3574109999999999</v>
      </c>
      <c r="J2168">
        <v>0</v>
      </c>
      <c r="K2168">
        <v>8.056559</v>
      </c>
      <c r="L2168">
        <v>-4.2030000000000001E-3</v>
      </c>
      <c r="M2168">
        <v>189.77945299999999</v>
      </c>
      <c r="N2168">
        <v>-126.318534</v>
      </c>
      <c r="O2168">
        <v>-1.580919</v>
      </c>
      <c r="P2168">
        <v>189.774216</v>
      </c>
      <c r="Q2168">
        <v>-126.316284</v>
      </c>
      <c r="R2168">
        <v>-1.58074</v>
      </c>
      <c r="S2168">
        <v>0.57003300000000001</v>
      </c>
      <c r="T2168">
        <v>1.7899999999999999E-4</v>
      </c>
    </row>
    <row r="2169" spans="1:20" x14ac:dyDescent="0.25">
      <c r="A2169">
        <v>2167</v>
      </c>
      <c r="B2169">
        <v>6</v>
      </c>
      <c r="C2169" t="s">
        <v>430</v>
      </c>
      <c r="D2169" t="s">
        <v>430</v>
      </c>
      <c r="E2169" t="s">
        <v>80</v>
      </c>
      <c r="F2169">
        <v>1.0227E-2</v>
      </c>
      <c r="G2169">
        <v>1472.877</v>
      </c>
      <c r="H2169">
        <v>451.69799999999998</v>
      </c>
      <c r="I2169">
        <v>5.7359210000000003</v>
      </c>
      <c r="J2169">
        <v>0</v>
      </c>
      <c r="K2169">
        <v>8.0602830000000001</v>
      </c>
      <c r="L2169">
        <v>1.1526E-2</v>
      </c>
      <c r="M2169">
        <v>189.76812799999999</v>
      </c>
      <c r="N2169">
        <v>-127.27995300000001</v>
      </c>
      <c r="O2169">
        <v>-1.579893</v>
      </c>
      <c r="P2169">
        <v>189.766006</v>
      </c>
      <c r="Q2169">
        <v>-127.28437</v>
      </c>
      <c r="R2169">
        <v>-1.5797000000000001</v>
      </c>
      <c r="S2169">
        <v>0.49010500000000001</v>
      </c>
      <c r="T2169">
        <v>1.92E-4</v>
      </c>
    </row>
    <row r="2170" spans="1:20" x14ac:dyDescent="0.25">
      <c r="A2170">
        <v>2168</v>
      </c>
      <c r="B2170">
        <v>5</v>
      </c>
      <c r="C2170" t="s">
        <v>431</v>
      </c>
      <c r="D2170" t="s">
        <v>431</v>
      </c>
      <c r="E2170" t="s">
        <v>80</v>
      </c>
      <c r="F2170">
        <v>3.6464000000000003E-2</v>
      </c>
      <c r="G2170">
        <v>370.07499999999999</v>
      </c>
      <c r="H2170">
        <v>371.61599999999999</v>
      </c>
      <c r="I2170">
        <v>3.299337</v>
      </c>
      <c r="J2170">
        <v>0</v>
      </c>
      <c r="K2170">
        <v>8.0768409999999999</v>
      </c>
      <c r="L2170">
        <v>1.0361E-2</v>
      </c>
      <c r="M2170">
        <v>189.75419600000001</v>
      </c>
      <c r="N2170">
        <v>-128.00374500000001</v>
      </c>
      <c r="O2170">
        <v>-1.5785100000000001</v>
      </c>
      <c r="P2170">
        <v>189.76068100000001</v>
      </c>
      <c r="Q2170">
        <v>-128.010605</v>
      </c>
      <c r="R2170">
        <v>-1.5787040000000001</v>
      </c>
      <c r="S2170">
        <v>0.94394400000000001</v>
      </c>
      <c r="T2170">
        <v>1.94E-4</v>
      </c>
    </row>
    <row r="2171" spans="1:20" x14ac:dyDescent="0.25">
      <c r="A2171">
        <v>2169</v>
      </c>
      <c r="B2171">
        <v>6</v>
      </c>
      <c r="C2171" t="s">
        <v>432</v>
      </c>
      <c r="D2171" t="s">
        <v>432</v>
      </c>
      <c r="E2171" t="s">
        <v>80</v>
      </c>
      <c r="F2171">
        <v>3.363E-2</v>
      </c>
      <c r="G2171">
        <v>407.41500000000002</v>
      </c>
      <c r="H2171">
        <v>301.31099999999998</v>
      </c>
      <c r="I2171">
        <v>4.6421679999999999</v>
      </c>
      <c r="J2171">
        <v>0</v>
      </c>
      <c r="K2171">
        <v>8.0575449999999993</v>
      </c>
      <c r="L2171">
        <v>7.5009999999999999E-3</v>
      </c>
      <c r="M2171">
        <v>189.752881</v>
      </c>
      <c r="N2171">
        <v>-128.73047399999999</v>
      </c>
      <c r="O2171">
        <v>-1.5783069999999999</v>
      </c>
      <c r="P2171">
        <v>189.75578300000001</v>
      </c>
      <c r="Q2171">
        <v>-128.736557</v>
      </c>
      <c r="R2171">
        <v>-1.5779209999999999</v>
      </c>
      <c r="S2171">
        <v>0.67394299999999996</v>
      </c>
      <c r="T2171">
        <v>3.8499999999999998E-4</v>
      </c>
    </row>
    <row r="2172" spans="1:20" x14ac:dyDescent="0.25">
      <c r="A2172">
        <v>2170</v>
      </c>
      <c r="B2172">
        <v>6</v>
      </c>
      <c r="C2172" t="s">
        <v>432</v>
      </c>
      <c r="D2172" t="s">
        <v>432</v>
      </c>
      <c r="E2172" t="s">
        <v>80</v>
      </c>
      <c r="F2172">
        <v>2.9798000000000002E-2</v>
      </c>
      <c r="G2172">
        <v>398.37599999999998</v>
      </c>
      <c r="H2172">
        <v>345.99</v>
      </c>
      <c r="I2172">
        <v>4.9115250000000001</v>
      </c>
      <c r="J2172">
        <v>0</v>
      </c>
      <c r="K2172">
        <v>8.0726969999999998</v>
      </c>
      <c r="L2172">
        <v>5.5700000000000003E-3</v>
      </c>
      <c r="M2172">
        <v>189.74717899999999</v>
      </c>
      <c r="N2172">
        <v>-129.46750499999999</v>
      </c>
      <c r="O2172">
        <v>-1.580173</v>
      </c>
      <c r="P2172">
        <v>189.75122099999999</v>
      </c>
      <c r="Q2172">
        <v>-129.462479</v>
      </c>
      <c r="R2172">
        <v>-1.5773470000000001</v>
      </c>
      <c r="S2172">
        <v>0.64494700000000005</v>
      </c>
      <c r="T2172">
        <v>2.826E-3</v>
      </c>
    </row>
    <row r="2173" spans="1:20" x14ac:dyDescent="0.25">
      <c r="A2173">
        <v>2171</v>
      </c>
      <c r="B2173">
        <v>6</v>
      </c>
      <c r="C2173" t="s">
        <v>432</v>
      </c>
      <c r="D2173" t="s">
        <v>432</v>
      </c>
      <c r="E2173" t="s">
        <v>80</v>
      </c>
      <c r="F2173">
        <v>2.3890000000000001E-3</v>
      </c>
      <c r="G2173">
        <v>368.34399999999999</v>
      </c>
      <c r="H2173">
        <v>292.55900000000003</v>
      </c>
      <c r="I2173">
        <v>5.5635750000000002</v>
      </c>
      <c r="J2173">
        <v>0</v>
      </c>
      <c r="K2173">
        <v>8.0720559999999999</v>
      </c>
      <c r="L2173">
        <v>3.3890000000000001E-3</v>
      </c>
      <c r="M2173">
        <v>189.745349</v>
      </c>
      <c r="N2173">
        <v>-130.428099</v>
      </c>
      <c r="O2173">
        <v>-1.5770120000000001</v>
      </c>
      <c r="P2173">
        <v>189.74548300000001</v>
      </c>
      <c r="Q2173">
        <v>-130.43009900000001</v>
      </c>
      <c r="R2173">
        <v>-1.576835</v>
      </c>
      <c r="S2173">
        <v>0.200516</v>
      </c>
      <c r="T2173">
        <v>1.7699999999999999E-4</v>
      </c>
    </row>
    <row r="2174" spans="1:20" x14ac:dyDescent="0.25">
      <c r="A2174">
        <v>2172</v>
      </c>
      <c r="B2174">
        <v>6</v>
      </c>
      <c r="C2174" t="s">
        <v>432</v>
      </c>
      <c r="D2174" t="s">
        <v>432</v>
      </c>
      <c r="E2174" t="s">
        <v>80</v>
      </c>
      <c r="F2174">
        <v>5.1007999999999998E-2</v>
      </c>
      <c r="G2174">
        <v>416.58100000000002</v>
      </c>
      <c r="H2174">
        <v>338.80900000000003</v>
      </c>
      <c r="I2174">
        <v>4.0239510000000003</v>
      </c>
      <c r="J2174">
        <v>0</v>
      </c>
      <c r="K2174">
        <v>8.0557400000000001</v>
      </c>
      <c r="L2174">
        <v>2.1189999999999998E-3</v>
      </c>
      <c r="M2174">
        <v>189.74468200000001</v>
      </c>
      <c r="N2174">
        <v>-131.15289799999999</v>
      </c>
      <c r="O2174">
        <v>-1.5753360000000001</v>
      </c>
      <c r="P2174">
        <v>189.741364</v>
      </c>
      <c r="Q2174">
        <v>-131.15576200000001</v>
      </c>
      <c r="R2174">
        <v>-1.5766</v>
      </c>
      <c r="S2174">
        <v>0.43835299999999999</v>
      </c>
      <c r="T2174">
        <v>1.2639999999999999E-3</v>
      </c>
    </row>
    <row r="2175" spans="1:20" x14ac:dyDescent="0.25">
      <c r="A2175">
        <v>2173</v>
      </c>
      <c r="B2175">
        <v>6</v>
      </c>
      <c r="C2175" t="s">
        <v>432</v>
      </c>
      <c r="D2175" t="s">
        <v>432</v>
      </c>
      <c r="E2175" t="s">
        <v>80</v>
      </c>
      <c r="F2175">
        <v>1.7683999999999998E-2</v>
      </c>
      <c r="G2175">
        <v>380.392</v>
      </c>
      <c r="H2175">
        <v>305.678</v>
      </c>
      <c r="I2175">
        <v>4.6956170000000004</v>
      </c>
      <c r="J2175">
        <v>0</v>
      </c>
      <c r="K2175">
        <v>8.0738629999999993</v>
      </c>
      <c r="L2175">
        <v>7.7499999999999999E-3</v>
      </c>
      <c r="M2175">
        <v>189.74435500000001</v>
      </c>
      <c r="N2175">
        <v>-131.88184799999999</v>
      </c>
      <c r="O2175">
        <v>-1.576573</v>
      </c>
      <c r="P2175">
        <v>189.737808</v>
      </c>
      <c r="Q2175">
        <v>-131.88168300000001</v>
      </c>
      <c r="R2175">
        <v>-1.576012</v>
      </c>
      <c r="S2175">
        <v>0.65487799999999996</v>
      </c>
      <c r="T2175">
        <v>5.62E-4</v>
      </c>
    </row>
    <row r="2176" spans="1:20" x14ac:dyDescent="0.25">
      <c r="A2176">
        <v>2174</v>
      </c>
      <c r="B2176">
        <v>6</v>
      </c>
      <c r="C2176" t="s">
        <v>432</v>
      </c>
      <c r="D2176" t="s">
        <v>432</v>
      </c>
      <c r="E2176" t="s">
        <v>80</v>
      </c>
      <c r="F2176">
        <v>3.5041000000000003E-2</v>
      </c>
      <c r="G2176">
        <v>468.45600000000002</v>
      </c>
      <c r="H2176">
        <v>263.416</v>
      </c>
      <c r="I2176">
        <v>3.6909450000000001</v>
      </c>
      <c r="J2176">
        <v>0</v>
      </c>
      <c r="K2176">
        <v>8.0573359999999994</v>
      </c>
      <c r="L2176">
        <v>6.587E-3</v>
      </c>
      <c r="M2176">
        <v>189.70019199999999</v>
      </c>
      <c r="N2176">
        <v>-132.60852800000001</v>
      </c>
      <c r="O2176">
        <v>-1.5776600000000001</v>
      </c>
      <c r="P2176">
        <v>189.734756</v>
      </c>
      <c r="Q2176">
        <v>-132.607483</v>
      </c>
      <c r="R2176">
        <v>-1.575366</v>
      </c>
      <c r="S2176">
        <v>3.457983</v>
      </c>
      <c r="T2176">
        <v>2.294E-3</v>
      </c>
    </row>
    <row r="2177" spans="1:20" x14ac:dyDescent="0.25">
      <c r="A2177">
        <v>2175</v>
      </c>
      <c r="B2177">
        <v>6</v>
      </c>
      <c r="C2177" t="s">
        <v>432</v>
      </c>
      <c r="D2177" t="s">
        <v>432</v>
      </c>
      <c r="E2177" t="s">
        <v>80</v>
      </c>
      <c r="F2177">
        <v>1.9296000000000001E-2</v>
      </c>
      <c r="G2177">
        <v>398.01100000000002</v>
      </c>
      <c r="H2177">
        <v>303.78300000000002</v>
      </c>
      <c r="I2177">
        <v>5.6412810000000002</v>
      </c>
      <c r="J2177">
        <v>0</v>
      </c>
      <c r="K2177">
        <v>8.0571800000000007</v>
      </c>
      <c r="L2177">
        <v>4.3080000000000002E-3</v>
      </c>
      <c r="M2177">
        <v>189.74482800000001</v>
      </c>
      <c r="N2177">
        <v>-133.58719500000001</v>
      </c>
      <c r="O2177">
        <v>-1.5749439999999999</v>
      </c>
      <c r="P2177">
        <v>189.731155</v>
      </c>
      <c r="Q2177">
        <v>-133.57539399999999</v>
      </c>
      <c r="R2177">
        <v>-1.574722</v>
      </c>
      <c r="S2177">
        <v>1.806149</v>
      </c>
      <c r="T2177">
        <v>2.23E-4</v>
      </c>
    </row>
    <row r="2178" spans="1:20" x14ac:dyDescent="0.25">
      <c r="A2178">
        <v>2176</v>
      </c>
      <c r="B2178">
        <v>6</v>
      </c>
      <c r="C2178" t="s">
        <v>432</v>
      </c>
      <c r="D2178" t="s">
        <v>432</v>
      </c>
      <c r="E2178" t="s">
        <v>80</v>
      </c>
      <c r="F2178">
        <v>1.8532E-2</v>
      </c>
      <c r="G2178">
        <v>682.702</v>
      </c>
      <c r="H2178">
        <v>355.017</v>
      </c>
      <c r="I2178">
        <v>4.6352820000000001</v>
      </c>
      <c r="J2178">
        <v>0</v>
      </c>
      <c r="K2178">
        <v>8.0738310000000002</v>
      </c>
      <c r="L2178">
        <v>3.1470000000000001E-3</v>
      </c>
      <c r="M2178">
        <v>189.72086999999999</v>
      </c>
      <c r="N2178">
        <v>-134.29579200000001</v>
      </c>
      <c r="O2178">
        <v>-1.5739259999999999</v>
      </c>
      <c r="P2178">
        <v>189.72859199999999</v>
      </c>
      <c r="Q2178">
        <v>-134.30136100000001</v>
      </c>
      <c r="R2178">
        <v>-1.5744100000000001</v>
      </c>
      <c r="S2178">
        <v>0.95204900000000003</v>
      </c>
      <c r="T2178">
        <v>4.8299999999999998E-4</v>
      </c>
    </row>
    <row r="2179" spans="1:20" x14ac:dyDescent="0.25">
      <c r="A2179">
        <v>2177</v>
      </c>
      <c r="B2179">
        <v>6</v>
      </c>
      <c r="C2179" t="s">
        <v>432</v>
      </c>
      <c r="D2179" t="s">
        <v>432</v>
      </c>
      <c r="E2179" t="s">
        <v>80</v>
      </c>
      <c r="F2179">
        <v>2.0951000000000001E-2</v>
      </c>
      <c r="G2179">
        <v>409.25200000000001</v>
      </c>
      <c r="H2179">
        <v>348.755</v>
      </c>
      <c r="I2179">
        <v>4.2031359999999998</v>
      </c>
      <c r="J2179">
        <v>0</v>
      </c>
      <c r="K2179">
        <v>8.0563300000000009</v>
      </c>
      <c r="L2179">
        <v>2.5200000000000001E-3</v>
      </c>
      <c r="M2179">
        <v>189.72118699999999</v>
      </c>
      <c r="N2179">
        <v>-135.02557100000001</v>
      </c>
      <c r="O2179">
        <v>-1.5745899999999999</v>
      </c>
      <c r="P2179">
        <v>189.72622699999999</v>
      </c>
      <c r="Q2179">
        <v>-135.02713</v>
      </c>
      <c r="R2179">
        <v>-1.5741750000000001</v>
      </c>
      <c r="S2179">
        <v>0.52760399999999996</v>
      </c>
      <c r="T2179">
        <v>4.15E-4</v>
      </c>
    </row>
    <row r="2180" spans="1:20" x14ac:dyDescent="0.25">
      <c r="A2180">
        <v>2178</v>
      </c>
      <c r="B2180">
        <v>6</v>
      </c>
      <c r="C2180" t="s">
        <v>432</v>
      </c>
      <c r="D2180" t="s">
        <v>432</v>
      </c>
      <c r="E2180" t="s">
        <v>80</v>
      </c>
      <c r="F2180">
        <v>3.236E-2</v>
      </c>
      <c r="G2180">
        <v>723.53300000000002</v>
      </c>
      <c r="H2180">
        <v>432.12700000000001</v>
      </c>
      <c r="I2180">
        <v>6.2928090000000001</v>
      </c>
      <c r="J2180">
        <v>0</v>
      </c>
      <c r="K2180">
        <v>8.0562690000000003</v>
      </c>
      <c r="L2180">
        <v>1.3879999999999999E-3</v>
      </c>
      <c r="M2180">
        <v>189.732213</v>
      </c>
      <c r="N2180">
        <v>-136.01106200000001</v>
      </c>
      <c r="O2180">
        <v>-1.573704</v>
      </c>
      <c r="P2180">
        <v>189.72311400000001</v>
      </c>
      <c r="Q2180">
        <v>-135.99490399999999</v>
      </c>
      <c r="R2180">
        <v>-1.5740019999999999</v>
      </c>
      <c r="S2180">
        <v>1.8544419999999999</v>
      </c>
      <c r="T2180">
        <v>2.9799999999999998E-4</v>
      </c>
    </row>
    <row r="2181" spans="1:20" x14ac:dyDescent="0.25">
      <c r="A2181">
        <v>2179</v>
      </c>
      <c r="B2181">
        <v>6</v>
      </c>
      <c r="C2181" t="s">
        <v>432</v>
      </c>
      <c r="D2181" t="s">
        <v>432</v>
      </c>
      <c r="E2181" t="s">
        <v>80</v>
      </c>
      <c r="F2181">
        <v>1.9757E-2</v>
      </c>
      <c r="G2181">
        <v>421.00700000000001</v>
      </c>
      <c r="H2181">
        <v>246.57400000000001</v>
      </c>
      <c r="I2181">
        <v>4.8285200000000001</v>
      </c>
      <c r="J2181">
        <v>0</v>
      </c>
      <c r="K2181">
        <v>8.0735810000000008</v>
      </c>
      <c r="L2181">
        <v>2.9919999999999999E-3</v>
      </c>
      <c r="M2181">
        <v>189.730906</v>
      </c>
      <c r="N2181">
        <v>-136.72691900000001</v>
      </c>
      <c r="O2181">
        <v>-1.5743180000000001</v>
      </c>
      <c r="P2181">
        <v>189.72105400000001</v>
      </c>
      <c r="Q2181">
        <v>-136.72082499999999</v>
      </c>
      <c r="R2181">
        <v>-1.573796</v>
      </c>
      <c r="S2181">
        <v>1.1584319999999999</v>
      </c>
      <c r="T2181">
        <v>5.22E-4</v>
      </c>
    </row>
    <row r="2182" spans="1:20" x14ac:dyDescent="0.25">
      <c r="A2182">
        <v>2180</v>
      </c>
      <c r="B2182">
        <v>6</v>
      </c>
      <c r="C2182" t="s">
        <v>432</v>
      </c>
      <c r="D2182" t="s">
        <v>432</v>
      </c>
      <c r="E2182" t="s">
        <v>80</v>
      </c>
      <c r="F2182">
        <v>1.2755000000000001E-2</v>
      </c>
      <c r="G2182">
        <v>393.21499999999997</v>
      </c>
      <c r="H2182">
        <v>423.23500000000001</v>
      </c>
      <c r="I2182">
        <v>4.1131159999999998</v>
      </c>
      <c r="J2182">
        <v>0</v>
      </c>
      <c r="K2182">
        <v>8.0566659999999999</v>
      </c>
      <c r="L2182">
        <v>2.9849999999999998E-3</v>
      </c>
      <c r="M2182">
        <v>189.693299</v>
      </c>
      <c r="N2182">
        <v>-137.471475</v>
      </c>
      <c r="O2182">
        <v>-1.5704819999999999</v>
      </c>
      <c r="P2182">
        <v>189.719177</v>
      </c>
      <c r="Q2182">
        <v>-137.446609</v>
      </c>
      <c r="R2182">
        <v>-1.5735170000000001</v>
      </c>
      <c r="S2182">
        <v>3.5888490000000002</v>
      </c>
      <c r="T2182">
        <v>3.0349999999999999E-3</v>
      </c>
    </row>
    <row r="2183" spans="1:20" x14ac:dyDescent="0.25">
      <c r="A2183">
        <v>2181</v>
      </c>
      <c r="B2183">
        <v>5</v>
      </c>
      <c r="C2183" t="s">
        <v>433</v>
      </c>
      <c r="D2183" t="s">
        <v>433</v>
      </c>
      <c r="E2183" t="s">
        <v>80</v>
      </c>
      <c r="F2183">
        <v>1.8270999999999999E-2</v>
      </c>
      <c r="G2183">
        <v>371.69900000000001</v>
      </c>
      <c r="H2183">
        <v>355.19900000000001</v>
      </c>
      <c r="I2183">
        <v>4.4732229999999999</v>
      </c>
      <c r="J2183">
        <v>0</v>
      </c>
      <c r="K2183">
        <v>8.0567650000000004</v>
      </c>
      <c r="L2183">
        <v>1.7849999999999999E-3</v>
      </c>
      <c r="M2183">
        <v>189.68833699999999</v>
      </c>
      <c r="N2183">
        <v>-138.36609899999999</v>
      </c>
      <c r="O2183">
        <v>-1.575585</v>
      </c>
      <c r="P2183">
        <v>189.716949</v>
      </c>
      <c r="Q2183">
        <v>-138.41445899999999</v>
      </c>
      <c r="R2183">
        <v>-1.5732219999999999</v>
      </c>
      <c r="S2183">
        <v>5.6190689999999996</v>
      </c>
      <c r="T2183">
        <v>2.3640000000000002E-3</v>
      </c>
    </row>
    <row r="2184" spans="1:20" x14ac:dyDescent="0.25">
      <c r="A2184">
        <v>2182</v>
      </c>
      <c r="B2184">
        <v>5</v>
      </c>
      <c r="C2184" t="s">
        <v>433</v>
      </c>
      <c r="D2184" t="s">
        <v>433</v>
      </c>
      <c r="E2184" t="s">
        <v>80</v>
      </c>
      <c r="F2184">
        <v>5.3949999999999996E-3</v>
      </c>
      <c r="G2184">
        <v>338.88499999999999</v>
      </c>
      <c r="H2184">
        <v>329.12700000000001</v>
      </c>
      <c r="I2184">
        <v>3.8604829999999999</v>
      </c>
      <c r="J2184">
        <v>0</v>
      </c>
      <c r="K2184">
        <v>8.0738269999999996</v>
      </c>
      <c r="L2184">
        <v>1.4090000000000001E-3</v>
      </c>
      <c r="M2184">
        <v>189.72766799999999</v>
      </c>
      <c r="N2184">
        <v>-139.10480699999999</v>
      </c>
      <c r="O2184">
        <v>-1.5756650000000001</v>
      </c>
      <c r="P2184">
        <v>189.71530200000001</v>
      </c>
      <c r="Q2184">
        <v>-139.14044200000001</v>
      </c>
      <c r="R2184">
        <v>-1.5730839999999999</v>
      </c>
      <c r="S2184">
        <v>3.7720099999999999</v>
      </c>
      <c r="T2184">
        <v>2.581E-3</v>
      </c>
    </row>
    <row r="2185" spans="1:20" x14ac:dyDescent="0.25">
      <c r="A2185">
        <v>2183</v>
      </c>
      <c r="B2185">
        <v>6</v>
      </c>
      <c r="C2185" t="s">
        <v>434</v>
      </c>
      <c r="D2185" t="s">
        <v>434</v>
      </c>
      <c r="E2185" t="s">
        <v>80</v>
      </c>
      <c r="F2185">
        <v>3.2690999999999998E-2</v>
      </c>
      <c r="G2185">
        <v>751.678</v>
      </c>
      <c r="H2185">
        <v>419.589</v>
      </c>
      <c r="I2185">
        <v>4.5125780000000004</v>
      </c>
      <c r="J2185">
        <v>0</v>
      </c>
      <c r="K2185">
        <v>8.0566010000000006</v>
      </c>
      <c r="L2185">
        <v>1.021E-3</v>
      </c>
      <c r="M2185">
        <v>189.66940600000001</v>
      </c>
      <c r="N2185">
        <v>-139.82320899999999</v>
      </c>
      <c r="O2185">
        <v>-1.5739289999999999</v>
      </c>
      <c r="P2185">
        <v>189.71369899999999</v>
      </c>
      <c r="Q2185">
        <v>-139.866241</v>
      </c>
      <c r="R2185">
        <v>-1.5729930000000001</v>
      </c>
      <c r="S2185">
        <v>6.1755389999999997</v>
      </c>
      <c r="T2185">
        <v>9.3499999999999996E-4</v>
      </c>
    </row>
    <row r="2186" spans="1:20" x14ac:dyDescent="0.25">
      <c r="A2186">
        <v>2184</v>
      </c>
      <c r="B2186">
        <v>6</v>
      </c>
      <c r="C2186" t="s">
        <v>434</v>
      </c>
      <c r="D2186" t="s">
        <v>434</v>
      </c>
      <c r="E2186" t="s">
        <v>80</v>
      </c>
      <c r="F2186">
        <v>2.4952999999999999E-2</v>
      </c>
      <c r="G2186">
        <v>362.48099999999999</v>
      </c>
      <c r="H2186">
        <v>236.45099999999999</v>
      </c>
      <c r="I2186">
        <v>6.2208540000000001</v>
      </c>
      <c r="J2186">
        <v>0</v>
      </c>
      <c r="K2186">
        <v>8.0565239999999996</v>
      </c>
      <c r="L2186">
        <v>8.2000000000000001E-5</v>
      </c>
      <c r="M2186">
        <v>189.71456900000001</v>
      </c>
      <c r="N2186">
        <v>-140.83062799999999</v>
      </c>
      <c r="O2186">
        <v>-1.5741689999999999</v>
      </c>
      <c r="P2186">
        <v>189.711578</v>
      </c>
      <c r="Q2186">
        <v>-140.834045</v>
      </c>
      <c r="R2186">
        <v>-1.572959</v>
      </c>
      <c r="S2186">
        <v>0.45415100000000003</v>
      </c>
      <c r="T2186">
        <v>1.209E-3</v>
      </c>
    </row>
    <row r="2187" spans="1:20" x14ac:dyDescent="0.25">
      <c r="A2187">
        <v>2185</v>
      </c>
      <c r="B2187">
        <v>6</v>
      </c>
      <c r="C2187" t="s">
        <v>434</v>
      </c>
      <c r="D2187" t="s">
        <v>434</v>
      </c>
      <c r="E2187" t="s">
        <v>80</v>
      </c>
      <c r="F2187">
        <v>3.4173000000000002E-2</v>
      </c>
      <c r="G2187">
        <v>704.93600000000004</v>
      </c>
      <c r="H2187">
        <v>486.13200000000001</v>
      </c>
      <c r="I2187">
        <v>4.7888789999999997</v>
      </c>
      <c r="J2187">
        <v>0</v>
      </c>
      <c r="K2187">
        <v>8.0736570000000007</v>
      </c>
      <c r="L2187">
        <v>1.5020000000000001E-3</v>
      </c>
      <c r="M2187">
        <v>189.69737799999999</v>
      </c>
      <c r="N2187">
        <v>-141.550128</v>
      </c>
      <c r="O2187">
        <v>-1.5727260000000001</v>
      </c>
      <c r="P2187">
        <v>189.71006800000001</v>
      </c>
      <c r="Q2187">
        <v>-141.55998199999999</v>
      </c>
      <c r="R2187">
        <v>-1.572894</v>
      </c>
      <c r="S2187">
        <v>1.6067</v>
      </c>
      <c r="T2187">
        <v>1.6799999999999999E-4</v>
      </c>
    </row>
    <row r="2188" spans="1:20" x14ac:dyDescent="0.25">
      <c r="A2188">
        <v>2186</v>
      </c>
      <c r="B2188">
        <v>6</v>
      </c>
      <c r="C2188" t="s">
        <v>434</v>
      </c>
      <c r="D2188" t="s">
        <v>434</v>
      </c>
      <c r="E2188" t="s">
        <v>80</v>
      </c>
      <c r="F2188">
        <v>1.6704E-2</v>
      </c>
      <c r="G2188">
        <v>585.93399999999997</v>
      </c>
      <c r="H2188">
        <v>402.84</v>
      </c>
      <c r="I2188">
        <v>4.6513280000000004</v>
      </c>
      <c r="J2188">
        <v>0</v>
      </c>
      <c r="K2188">
        <v>8.056578</v>
      </c>
      <c r="L2188">
        <v>1.4059999999999999E-3</v>
      </c>
      <c r="M2188">
        <v>189.72816399999999</v>
      </c>
      <c r="N2188">
        <v>-142.259625</v>
      </c>
      <c r="O2188">
        <v>-1.577313</v>
      </c>
      <c r="P2188">
        <v>189.70874000000001</v>
      </c>
      <c r="Q2188">
        <v>-142.28576699999999</v>
      </c>
      <c r="R2188">
        <v>-1.5727549999999999</v>
      </c>
      <c r="S2188">
        <v>3.2568329999999999</v>
      </c>
      <c r="T2188">
        <v>4.5580000000000004E-3</v>
      </c>
    </row>
    <row r="2189" spans="1:20" x14ac:dyDescent="0.25">
      <c r="A2189">
        <v>2187</v>
      </c>
      <c r="B2189">
        <v>6</v>
      </c>
      <c r="C2189" t="s">
        <v>434</v>
      </c>
      <c r="D2189" t="s">
        <v>434</v>
      </c>
      <c r="E2189" t="s">
        <v>80</v>
      </c>
      <c r="F2189">
        <v>3.3022999999999997E-2</v>
      </c>
      <c r="G2189">
        <v>387.404</v>
      </c>
      <c r="H2189">
        <v>266.15899999999999</v>
      </c>
      <c r="I2189">
        <v>4.2091450000000004</v>
      </c>
      <c r="J2189">
        <v>0</v>
      </c>
      <c r="K2189">
        <v>8.0737430000000003</v>
      </c>
      <c r="L2189">
        <v>5.6099999999999998E-4</v>
      </c>
      <c r="M2189">
        <v>189.726541</v>
      </c>
      <c r="N2189">
        <v>-143.03178700000001</v>
      </c>
      <c r="O2189">
        <v>-1.573135</v>
      </c>
      <c r="P2189">
        <v>189.70747399999999</v>
      </c>
      <c r="Q2189">
        <v>-143.011719</v>
      </c>
      <c r="R2189">
        <v>-1.5726500000000001</v>
      </c>
      <c r="S2189">
        <v>2.7681879999999999</v>
      </c>
      <c r="T2189">
        <v>4.8500000000000003E-4</v>
      </c>
    </row>
    <row r="2190" spans="1:20" x14ac:dyDescent="0.25">
      <c r="A2190">
        <v>2188</v>
      </c>
      <c r="B2190">
        <v>6</v>
      </c>
      <c r="C2190" t="s">
        <v>434</v>
      </c>
      <c r="D2190" t="s">
        <v>434</v>
      </c>
      <c r="E2190" t="s">
        <v>80</v>
      </c>
      <c r="F2190">
        <v>1.5664999999999998E-2</v>
      </c>
      <c r="G2190">
        <v>615.40599999999995</v>
      </c>
      <c r="H2190">
        <v>299.94099999999997</v>
      </c>
      <c r="I2190">
        <v>5.5064310000000001</v>
      </c>
      <c r="J2190">
        <v>0</v>
      </c>
      <c r="K2190">
        <v>8.0737570000000005</v>
      </c>
      <c r="L2190">
        <v>2.2699999999999999E-4</v>
      </c>
      <c r="M2190">
        <v>189.69324800000001</v>
      </c>
      <c r="N2190">
        <v>-143.961703</v>
      </c>
      <c r="O2190">
        <v>-1.573361</v>
      </c>
      <c r="P2190">
        <v>189.70581100000001</v>
      </c>
      <c r="Q2190">
        <v>-143.97958399999999</v>
      </c>
      <c r="R2190">
        <v>-1.5725899999999999</v>
      </c>
      <c r="S2190">
        <v>2.1852830000000001</v>
      </c>
      <c r="T2190">
        <v>7.7099999999999998E-4</v>
      </c>
    </row>
    <row r="2191" spans="1:20" x14ac:dyDescent="0.25">
      <c r="A2191">
        <v>2189</v>
      </c>
      <c r="B2191">
        <v>7</v>
      </c>
      <c r="C2191" t="s">
        <v>488</v>
      </c>
      <c r="D2191" t="s">
        <v>488</v>
      </c>
      <c r="E2191" t="s">
        <v>80</v>
      </c>
      <c r="F2191">
        <v>2.7309E-2</v>
      </c>
      <c r="G2191">
        <v>452.02</v>
      </c>
      <c r="H2191">
        <v>294.779</v>
      </c>
      <c r="I2191">
        <v>5.2549469999999996</v>
      </c>
      <c r="J2191">
        <v>0</v>
      </c>
      <c r="K2191">
        <v>8.0566180000000003</v>
      </c>
      <c r="L2191">
        <v>4.8000000000000001E-5</v>
      </c>
      <c r="M2191">
        <v>189.70411100000001</v>
      </c>
      <c r="N2191">
        <v>-144.70898299999999</v>
      </c>
      <c r="O2191">
        <v>-1.5723240000000001</v>
      </c>
      <c r="P2191">
        <v>189.70455899999999</v>
      </c>
      <c r="Q2191">
        <v>-144.70538300000001</v>
      </c>
      <c r="R2191">
        <v>-1.5725800000000001</v>
      </c>
      <c r="S2191">
        <v>0.36273100000000003</v>
      </c>
      <c r="T2191">
        <v>2.5599999999999999E-4</v>
      </c>
    </row>
    <row r="2192" spans="1:20" x14ac:dyDescent="0.25">
      <c r="A2192">
        <v>2190</v>
      </c>
      <c r="B2192">
        <v>8</v>
      </c>
      <c r="C2192" t="s">
        <v>435</v>
      </c>
      <c r="D2192" t="s">
        <v>435</v>
      </c>
      <c r="E2192" t="s">
        <v>80</v>
      </c>
      <c r="F2192">
        <v>6.8540000000000004E-2</v>
      </c>
      <c r="G2192">
        <v>658.99900000000002</v>
      </c>
      <c r="H2192">
        <v>389.87299999999999</v>
      </c>
      <c r="I2192">
        <v>6.8460679999999998</v>
      </c>
      <c r="J2192">
        <v>0</v>
      </c>
      <c r="K2192">
        <v>8.0737190000000005</v>
      </c>
      <c r="L2192">
        <v>1.1E-5</v>
      </c>
      <c r="M2192">
        <v>189.70892799999999</v>
      </c>
      <c r="N2192">
        <v>-145.44037299999999</v>
      </c>
      <c r="O2192">
        <v>-1.5713029999999999</v>
      </c>
      <c r="P2192">
        <v>189.703339</v>
      </c>
      <c r="Q2192">
        <v>-145.43132</v>
      </c>
      <c r="R2192">
        <v>-1.572578</v>
      </c>
      <c r="S2192">
        <v>1.063922</v>
      </c>
      <c r="T2192">
        <v>1.2750000000000001E-3</v>
      </c>
    </row>
    <row r="2193" spans="1:20" x14ac:dyDescent="0.25">
      <c r="A2193">
        <v>2191</v>
      </c>
      <c r="B2193">
        <v>8</v>
      </c>
      <c r="C2193" t="s">
        <v>435</v>
      </c>
      <c r="D2193" t="s">
        <v>435</v>
      </c>
      <c r="E2193" t="s">
        <v>80</v>
      </c>
      <c r="F2193">
        <v>1.83E-2</v>
      </c>
      <c r="G2193">
        <v>658.04100000000005</v>
      </c>
      <c r="H2193">
        <v>330.52199999999999</v>
      </c>
      <c r="I2193">
        <v>7.5042710000000001</v>
      </c>
      <c r="J2193">
        <v>0</v>
      </c>
      <c r="K2193">
        <v>8.0737039999999993</v>
      </c>
      <c r="L2193">
        <v>7.6900000000000004E-4</v>
      </c>
      <c r="M2193">
        <v>189.69883100000001</v>
      </c>
      <c r="N2193">
        <v>-146.399011</v>
      </c>
      <c r="O2193">
        <v>-1.5732870000000001</v>
      </c>
      <c r="P2193">
        <v>189.70169100000001</v>
      </c>
      <c r="Q2193">
        <v>-146.39913899999999</v>
      </c>
      <c r="R2193">
        <v>-1.5725610000000001</v>
      </c>
      <c r="S2193">
        <v>0.286217</v>
      </c>
      <c r="T2193">
        <v>7.2599999999999997E-4</v>
      </c>
    </row>
    <row r="2194" spans="1:20" x14ac:dyDescent="0.25">
      <c r="A2194">
        <v>2192</v>
      </c>
      <c r="B2194">
        <v>9</v>
      </c>
      <c r="C2194" t="s">
        <v>436</v>
      </c>
      <c r="D2194" t="s">
        <v>436</v>
      </c>
      <c r="E2194" t="s">
        <v>80</v>
      </c>
      <c r="F2194">
        <v>1.137E-2</v>
      </c>
      <c r="G2194">
        <v>580.16700000000003</v>
      </c>
      <c r="H2194">
        <v>289.37099999999998</v>
      </c>
      <c r="I2194">
        <v>6.4685490000000003</v>
      </c>
      <c r="J2194">
        <v>0</v>
      </c>
      <c r="K2194">
        <v>8.0565840000000009</v>
      </c>
      <c r="L2194">
        <v>1.036E-3</v>
      </c>
      <c r="M2194">
        <v>189.716872</v>
      </c>
      <c r="N2194">
        <v>-147.14140900000001</v>
      </c>
      <c r="O2194">
        <v>-1.5723400000000001</v>
      </c>
      <c r="P2194">
        <v>189.70048499999999</v>
      </c>
      <c r="Q2194">
        <v>-147.12492399999999</v>
      </c>
      <c r="R2194">
        <v>-1.572498</v>
      </c>
      <c r="S2194">
        <v>2.3244419999999999</v>
      </c>
      <c r="T2194">
        <v>1.5799999999999999E-4</v>
      </c>
    </row>
    <row r="2195" spans="1:20" x14ac:dyDescent="0.25">
      <c r="A2195">
        <v>2193</v>
      </c>
      <c r="B2195">
        <v>9</v>
      </c>
      <c r="C2195" t="s">
        <v>436</v>
      </c>
      <c r="D2195" t="s">
        <v>436</v>
      </c>
      <c r="E2195" t="s">
        <v>80</v>
      </c>
      <c r="F2195">
        <v>9.5089000000000007E-2</v>
      </c>
      <c r="G2195">
        <v>676.00099999999998</v>
      </c>
      <c r="H2195">
        <v>247.447</v>
      </c>
      <c r="I2195">
        <v>6.562449</v>
      </c>
      <c r="J2195">
        <v>0</v>
      </c>
      <c r="K2195">
        <v>8.0737190000000005</v>
      </c>
      <c r="L2195">
        <v>2.9700000000000001E-4</v>
      </c>
      <c r="M2195">
        <v>189.674993</v>
      </c>
      <c r="N2195">
        <v>-147.83134999999999</v>
      </c>
      <c r="O2195">
        <v>-1.5719920000000001</v>
      </c>
      <c r="P2195">
        <v>189.69932600000001</v>
      </c>
      <c r="Q2195">
        <v>-147.85086100000001</v>
      </c>
      <c r="R2195">
        <v>-1.5724320000000001</v>
      </c>
      <c r="S2195">
        <v>3.118881</v>
      </c>
      <c r="T2195">
        <v>4.4000000000000002E-4</v>
      </c>
    </row>
    <row r="2196" spans="1:20" x14ac:dyDescent="0.25">
      <c r="A2196">
        <v>2194</v>
      </c>
      <c r="B2196">
        <v>9</v>
      </c>
      <c r="C2196" t="s">
        <v>436</v>
      </c>
      <c r="D2196" t="s">
        <v>436</v>
      </c>
      <c r="E2196" t="s">
        <v>80</v>
      </c>
      <c r="F2196">
        <v>1.9448E-2</v>
      </c>
      <c r="G2196">
        <v>754.48500000000001</v>
      </c>
      <c r="H2196">
        <v>353.404</v>
      </c>
      <c r="I2196">
        <v>6.6297860000000002</v>
      </c>
      <c r="J2196">
        <v>0</v>
      </c>
      <c r="K2196">
        <v>8.0566049999999994</v>
      </c>
      <c r="L2196">
        <v>1.508E-3</v>
      </c>
      <c r="M2196">
        <v>189.69849500000001</v>
      </c>
      <c r="N2196">
        <v>-148.564437</v>
      </c>
      <c r="O2196">
        <v>-1.574384</v>
      </c>
      <c r="P2196">
        <v>189.69825700000001</v>
      </c>
      <c r="Q2196">
        <v>-148.57664500000001</v>
      </c>
      <c r="R2196">
        <v>-1.57233</v>
      </c>
      <c r="S2196">
        <v>1.220998</v>
      </c>
      <c r="T2196">
        <v>2.0539999999999998E-3</v>
      </c>
    </row>
    <row r="2197" spans="1:20" x14ac:dyDescent="0.25">
      <c r="A2197">
        <v>2195</v>
      </c>
      <c r="B2197">
        <v>10</v>
      </c>
      <c r="C2197" t="s">
        <v>437</v>
      </c>
      <c r="D2197" t="s">
        <v>437</v>
      </c>
      <c r="E2197" t="s">
        <v>80</v>
      </c>
      <c r="F2197">
        <v>2.0743000000000001E-2</v>
      </c>
      <c r="G2197">
        <v>664.80600000000004</v>
      </c>
      <c r="H2197">
        <v>350.46600000000001</v>
      </c>
      <c r="I2197">
        <v>9.6129669999999994</v>
      </c>
      <c r="J2197">
        <v>0</v>
      </c>
      <c r="K2197">
        <v>8.0566060000000004</v>
      </c>
      <c r="L2197">
        <v>1.176E-3</v>
      </c>
      <c r="M2197">
        <v>189.66893899999999</v>
      </c>
      <c r="N2197">
        <v>-149.546717</v>
      </c>
      <c r="O2197">
        <v>-1.5705229999999999</v>
      </c>
      <c r="P2197">
        <v>189.69688400000001</v>
      </c>
      <c r="Q2197">
        <v>-149.544464</v>
      </c>
      <c r="R2197">
        <v>-1.572225</v>
      </c>
      <c r="S2197">
        <v>2.8036129999999999</v>
      </c>
      <c r="T2197">
        <v>1.701E-3</v>
      </c>
    </row>
    <row r="2198" spans="1:20" x14ac:dyDescent="0.25">
      <c r="A2198">
        <v>2196</v>
      </c>
      <c r="B2198">
        <v>10</v>
      </c>
      <c r="C2198" t="s">
        <v>437</v>
      </c>
      <c r="D2198" t="s">
        <v>437</v>
      </c>
      <c r="E2198" t="s">
        <v>80</v>
      </c>
      <c r="F2198">
        <v>1.4049000000000001E-2</v>
      </c>
      <c r="G2198">
        <v>972.98900000000003</v>
      </c>
      <c r="H2198">
        <v>344.05</v>
      </c>
      <c r="I2198">
        <v>7.2386189999999999</v>
      </c>
      <c r="J2198">
        <v>0</v>
      </c>
      <c r="K2198">
        <v>8.0737249999999996</v>
      </c>
      <c r="L2198">
        <v>1.7100000000000001E-4</v>
      </c>
      <c r="M2198">
        <v>189.67995999999999</v>
      </c>
      <c r="N2198">
        <v>-150.25722200000001</v>
      </c>
      <c r="O2198">
        <v>-1.572435</v>
      </c>
      <c r="P2198">
        <v>189.695877</v>
      </c>
      <c r="Q2198">
        <v>-150.270432</v>
      </c>
      <c r="R2198">
        <v>-1.5721879999999999</v>
      </c>
      <c r="S2198">
        <v>2.0684450000000001</v>
      </c>
      <c r="T2198">
        <v>2.4800000000000001E-4</v>
      </c>
    </row>
    <row r="2199" spans="1:20" x14ac:dyDescent="0.25">
      <c r="A2199">
        <v>2197</v>
      </c>
      <c r="B2199">
        <v>11</v>
      </c>
      <c r="C2199" t="s">
        <v>438</v>
      </c>
      <c r="D2199" t="s">
        <v>438</v>
      </c>
      <c r="E2199" t="s">
        <v>80</v>
      </c>
      <c r="F2199">
        <v>3.2604000000000001E-2</v>
      </c>
      <c r="G2199">
        <v>659.20799999999997</v>
      </c>
      <c r="H2199">
        <v>473.26299999999998</v>
      </c>
      <c r="I2199">
        <v>7.8601720000000004</v>
      </c>
      <c r="J2199">
        <v>0</v>
      </c>
      <c r="K2199">
        <v>8.056597</v>
      </c>
      <c r="L2199">
        <v>7.1699999999999997E-4</v>
      </c>
      <c r="M2199">
        <v>189.68685099999999</v>
      </c>
      <c r="N2199">
        <v>-150.993641</v>
      </c>
      <c r="O2199">
        <v>-1.5727679999999999</v>
      </c>
      <c r="P2199">
        <v>189.694839</v>
      </c>
      <c r="Q2199">
        <v>-150.99620100000001</v>
      </c>
      <c r="R2199">
        <v>-1.572166</v>
      </c>
      <c r="S2199">
        <v>0.83889599999999998</v>
      </c>
      <c r="T2199">
        <v>6.0099999999999997E-4</v>
      </c>
    </row>
    <row r="2200" spans="1:20" x14ac:dyDescent="0.25">
      <c r="A2200">
        <v>2198</v>
      </c>
      <c r="B2200">
        <v>13</v>
      </c>
      <c r="C2200" t="s">
        <v>439</v>
      </c>
      <c r="D2200" t="s">
        <v>439</v>
      </c>
      <c r="E2200" t="s">
        <v>80</v>
      </c>
      <c r="F2200">
        <v>3.2703999999999997E-2</v>
      </c>
      <c r="G2200">
        <v>976.38499999999999</v>
      </c>
      <c r="H2200">
        <v>421.85199999999998</v>
      </c>
      <c r="I2200">
        <v>10.343871</v>
      </c>
      <c r="J2200">
        <v>0</v>
      </c>
      <c r="K2200">
        <v>8.0737179999999995</v>
      </c>
      <c r="L2200">
        <v>7.3999999999999996E-5</v>
      </c>
      <c r="M2200">
        <v>189.69135399999999</v>
      </c>
      <c r="N2200">
        <v>-151.71386799999999</v>
      </c>
      <c r="O2200">
        <v>-1.572727</v>
      </c>
      <c r="P2200">
        <v>189.693817</v>
      </c>
      <c r="Q2200">
        <v>-151.722137</v>
      </c>
      <c r="R2200">
        <v>-1.572149</v>
      </c>
      <c r="S2200">
        <v>0.86282700000000001</v>
      </c>
      <c r="T2200">
        <v>5.7799999999999995E-4</v>
      </c>
    </row>
    <row r="2201" spans="1:20" x14ac:dyDescent="0.25">
      <c r="A2201">
        <v>2199</v>
      </c>
      <c r="B2201">
        <v>14</v>
      </c>
      <c r="C2201" t="s">
        <v>440</v>
      </c>
      <c r="D2201" t="s">
        <v>440</v>
      </c>
      <c r="E2201" t="s">
        <v>80</v>
      </c>
      <c r="F2201">
        <v>3.3286999999999997E-2</v>
      </c>
      <c r="G2201">
        <v>786.51400000000001</v>
      </c>
      <c r="H2201">
        <v>251.184</v>
      </c>
      <c r="I2201">
        <v>14.328390000000001</v>
      </c>
      <c r="J2201">
        <v>0</v>
      </c>
      <c r="K2201">
        <v>8.0737190000000005</v>
      </c>
      <c r="L2201">
        <v>7.6000000000000004E-5</v>
      </c>
      <c r="M2201">
        <v>189.708235</v>
      </c>
      <c r="N2201">
        <v>-152.71195800000001</v>
      </c>
      <c r="O2201">
        <v>-1.5709329999999999</v>
      </c>
      <c r="P2201">
        <v>189.69262699999999</v>
      </c>
      <c r="Q2201">
        <v>-152.68995699999999</v>
      </c>
      <c r="R2201">
        <v>-1.572114</v>
      </c>
      <c r="S2201">
        <v>2.6975039999999999</v>
      </c>
      <c r="T2201">
        <v>1.181E-3</v>
      </c>
    </row>
    <row r="2202" spans="1:20" x14ac:dyDescent="0.25">
      <c r="A2202">
        <v>2200</v>
      </c>
      <c r="B2202">
        <v>15</v>
      </c>
      <c r="C2202" t="s">
        <v>441</v>
      </c>
      <c r="D2202" t="s">
        <v>441</v>
      </c>
      <c r="E2202" t="s">
        <v>80</v>
      </c>
      <c r="F2202">
        <v>2.5801999999999999E-2</v>
      </c>
      <c r="G2202">
        <v>942.16300000000001</v>
      </c>
      <c r="H2202">
        <v>331.40699999999998</v>
      </c>
      <c r="I2202">
        <v>11.372581</v>
      </c>
      <c r="J2202">
        <v>0</v>
      </c>
      <c r="K2202">
        <v>8.0565990000000003</v>
      </c>
      <c r="L2202">
        <v>1.5999999999999999E-5</v>
      </c>
      <c r="M2202">
        <v>189.68362400000001</v>
      </c>
      <c r="N2202">
        <v>-153.42495199999999</v>
      </c>
      <c r="O2202">
        <v>-1.571334</v>
      </c>
      <c r="P2202">
        <v>189.691757</v>
      </c>
      <c r="Q2202">
        <v>-153.415741</v>
      </c>
      <c r="R2202">
        <v>-1.572111</v>
      </c>
      <c r="S2202">
        <v>1.2288140000000001</v>
      </c>
      <c r="T2202">
        <v>7.7700000000000002E-4</v>
      </c>
    </row>
    <row r="2203" spans="1:20" x14ac:dyDescent="0.25">
      <c r="A2203">
        <v>2201</v>
      </c>
      <c r="B2203">
        <v>14</v>
      </c>
      <c r="C2203" t="s">
        <v>442</v>
      </c>
      <c r="D2203" t="s">
        <v>442</v>
      </c>
      <c r="E2203" t="s">
        <v>80</v>
      </c>
      <c r="F2203">
        <v>1.6434000000000001E-2</v>
      </c>
      <c r="G2203">
        <v>816.31299999999999</v>
      </c>
      <c r="H2203">
        <v>307.97399999999999</v>
      </c>
      <c r="I2203">
        <v>9.4761980000000001</v>
      </c>
      <c r="J2203">
        <v>0</v>
      </c>
      <c r="K2203">
        <v>8.0737229999999993</v>
      </c>
      <c r="L2203">
        <v>-7.6300000000000001E-4</v>
      </c>
      <c r="M2203">
        <v>189.70236499999999</v>
      </c>
      <c r="N2203">
        <v>-154.13447199999999</v>
      </c>
      <c r="O2203">
        <v>-1.5729169999999999</v>
      </c>
      <c r="P2203">
        <v>189.690842</v>
      </c>
      <c r="Q2203">
        <v>-154.14167800000001</v>
      </c>
      <c r="R2203">
        <v>-1.5721270000000001</v>
      </c>
      <c r="S2203">
        <v>1.359116</v>
      </c>
      <c r="T2203">
        <v>7.9000000000000001E-4</v>
      </c>
    </row>
    <row r="2204" spans="1:20" x14ac:dyDescent="0.25">
      <c r="A2204">
        <v>2202</v>
      </c>
      <c r="B2204">
        <v>14</v>
      </c>
      <c r="C2204" t="s">
        <v>442</v>
      </c>
      <c r="D2204" t="s">
        <v>442</v>
      </c>
      <c r="E2204" t="s">
        <v>80</v>
      </c>
      <c r="F2204">
        <v>2.9780999999999998E-2</v>
      </c>
      <c r="G2204">
        <v>1133.626</v>
      </c>
      <c r="H2204">
        <v>460.59</v>
      </c>
      <c r="I2204">
        <v>10.143846</v>
      </c>
      <c r="J2204">
        <v>0</v>
      </c>
      <c r="K2204">
        <v>8.0565990000000003</v>
      </c>
      <c r="L2204">
        <v>-9.2E-5</v>
      </c>
      <c r="M2204">
        <v>189.699185</v>
      </c>
      <c r="N2204">
        <v>-154.854018</v>
      </c>
      <c r="O2204">
        <v>-1.5740050000000001</v>
      </c>
      <c r="P2204">
        <v>189.689774</v>
      </c>
      <c r="Q2204">
        <v>-154.86746199999999</v>
      </c>
      <c r="R2204">
        <v>-1.5721480000000001</v>
      </c>
      <c r="S2204">
        <v>1.6411530000000001</v>
      </c>
      <c r="T2204">
        <v>1.8569999999999999E-3</v>
      </c>
    </row>
    <row r="2205" spans="1:20" x14ac:dyDescent="0.25">
      <c r="A2205">
        <v>2203</v>
      </c>
      <c r="B2205">
        <v>14</v>
      </c>
      <c r="C2205" t="s">
        <v>444</v>
      </c>
      <c r="D2205" t="s">
        <v>444</v>
      </c>
      <c r="E2205" t="s">
        <v>80</v>
      </c>
      <c r="F2205">
        <v>3.5123000000000001E-2</v>
      </c>
      <c r="G2205">
        <v>1345.797</v>
      </c>
      <c r="H2205">
        <v>618.12099999999998</v>
      </c>
      <c r="I2205">
        <v>10.052497000000001</v>
      </c>
      <c r="J2205">
        <v>0</v>
      </c>
      <c r="K2205">
        <v>8.0737220000000001</v>
      </c>
      <c r="L2205">
        <v>-1.9000000000000001E-5</v>
      </c>
      <c r="M2205">
        <v>189.67726200000001</v>
      </c>
      <c r="N2205">
        <v>-155.596979</v>
      </c>
      <c r="O2205">
        <v>-1.5713919999999999</v>
      </c>
      <c r="P2205">
        <v>189.68872099999999</v>
      </c>
      <c r="Q2205">
        <v>-155.59339900000001</v>
      </c>
      <c r="R2205">
        <v>-1.572152</v>
      </c>
      <c r="S2205">
        <v>1.200536</v>
      </c>
      <c r="T2205">
        <v>7.6000000000000004E-4</v>
      </c>
    </row>
    <row r="2206" spans="1:20" x14ac:dyDescent="0.25">
      <c r="A2206">
        <v>2204</v>
      </c>
      <c r="B2206">
        <v>14</v>
      </c>
      <c r="C2206" t="s">
        <v>444</v>
      </c>
      <c r="D2206" t="s">
        <v>444</v>
      </c>
      <c r="E2206" t="s">
        <v>80</v>
      </c>
      <c r="F2206">
        <v>2.6266999999999999E-2</v>
      </c>
      <c r="G2206">
        <v>1566.1489999999999</v>
      </c>
      <c r="H2206">
        <v>402.12299999999999</v>
      </c>
      <c r="I2206">
        <v>14.044406</v>
      </c>
      <c r="J2206">
        <v>0</v>
      </c>
      <c r="K2206">
        <v>8.0737199999999998</v>
      </c>
      <c r="L2206">
        <v>1.0820000000000001E-3</v>
      </c>
      <c r="M2206">
        <v>189.68924699999999</v>
      </c>
      <c r="N2206">
        <v>-156.564751</v>
      </c>
      <c r="O2206">
        <v>-1.571496</v>
      </c>
      <c r="P2206">
        <v>189.687378</v>
      </c>
      <c r="Q2206">
        <v>-156.56120300000001</v>
      </c>
      <c r="R2206">
        <v>-1.5721290000000001</v>
      </c>
      <c r="S2206">
        <v>0.40104400000000001</v>
      </c>
      <c r="T2206">
        <v>6.3400000000000001E-4</v>
      </c>
    </row>
    <row r="2207" spans="1:20" x14ac:dyDescent="0.25">
      <c r="A2207">
        <v>2205</v>
      </c>
      <c r="B2207">
        <v>15</v>
      </c>
      <c r="C2207" t="s">
        <v>518</v>
      </c>
      <c r="D2207" t="s">
        <v>518</v>
      </c>
      <c r="E2207" t="s">
        <v>80</v>
      </c>
      <c r="F2207">
        <v>2.9551999999999998E-2</v>
      </c>
      <c r="G2207">
        <v>996.85699999999997</v>
      </c>
      <c r="H2207">
        <v>358.44900000000001</v>
      </c>
      <c r="I2207">
        <v>11.510698</v>
      </c>
      <c r="J2207">
        <v>0</v>
      </c>
      <c r="K2207">
        <v>8.0565960000000008</v>
      </c>
      <c r="L2207">
        <v>1.6559999999999999E-3</v>
      </c>
      <c r="M2207">
        <v>189.68601200000001</v>
      </c>
      <c r="N2207">
        <v>-157.29243099999999</v>
      </c>
      <c r="O2207">
        <v>-1.5717749999999999</v>
      </c>
      <c r="P2207">
        <v>189.68658400000001</v>
      </c>
      <c r="Q2207">
        <v>-157.28698700000001</v>
      </c>
      <c r="R2207">
        <v>-1.57199</v>
      </c>
      <c r="S2207">
        <v>0.54735999999999996</v>
      </c>
      <c r="T2207">
        <v>2.1499999999999999E-4</v>
      </c>
    </row>
    <row r="2208" spans="1:20" x14ac:dyDescent="0.25">
      <c r="A2208">
        <v>2206</v>
      </c>
      <c r="B2208">
        <v>14</v>
      </c>
      <c r="C2208" t="s">
        <v>445</v>
      </c>
      <c r="D2208" t="s">
        <v>445</v>
      </c>
      <c r="E2208" t="s">
        <v>80</v>
      </c>
      <c r="F2208">
        <v>3.0887000000000001E-2</v>
      </c>
      <c r="G2208">
        <v>872.524</v>
      </c>
      <c r="H2208">
        <v>330.09199999999998</v>
      </c>
      <c r="I2208">
        <v>10.763042</v>
      </c>
      <c r="J2208">
        <v>0</v>
      </c>
      <c r="K2208">
        <v>8.0737210000000008</v>
      </c>
      <c r="L2208">
        <v>8.3199999999999995E-4</v>
      </c>
      <c r="M2208">
        <v>189.67968099999999</v>
      </c>
      <c r="N2208">
        <v>-158.02425500000001</v>
      </c>
      <c r="O2208">
        <v>-1.5707819999999999</v>
      </c>
      <c r="P2208">
        <v>189.685867</v>
      </c>
      <c r="Q2208">
        <v>-158.01293899999999</v>
      </c>
      <c r="R2208">
        <v>-1.5718369999999999</v>
      </c>
      <c r="S2208">
        <v>1.289595</v>
      </c>
      <c r="T2208">
        <v>1.0549999999999999E-3</v>
      </c>
    </row>
    <row r="2209" spans="1:20" x14ac:dyDescent="0.25">
      <c r="A2209">
        <v>2207</v>
      </c>
      <c r="B2209">
        <v>15</v>
      </c>
      <c r="C2209" t="s">
        <v>762</v>
      </c>
      <c r="D2209" t="s">
        <v>762</v>
      </c>
      <c r="E2209" t="s">
        <v>80</v>
      </c>
      <c r="F2209">
        <v>3.0373000000000001E-2</v>
      </c>
      <c r="G2209">
        <v>1098.1780000000001</v>
      </c>
      <c r="H2209">
        <v>366.03800000000001</v>
      </c>
      <c r="I2209">
        <v>14.845177</v>
      </c>
      <c r="J2209">
        <v>0</v>
      </c>
      <c r="K2209">
        <v>8.0737210000000008</v>
      </c>
      <c r="L2209">
        <v>1.121E-3</v>
      </c>
      <c r="M2209">
        <v>189.695335</v>
      </c>
      <c r="N2209">
        <v>-158.979851</v>
      </c>
      <c r="O2209">
        <v>-1.572271</v>
      </c>
      <c r="P2209">
        <v>189.685059</v>
      </c>
      <c r="Q2209">
        <v>-158.980774</v>
      </c>
      <c r="R2209">
        <v>-1.571704</v>
      </c>
      <c r="S2209">
        <v>1.0317970000000001</v>
      </c>
      <c r="T2209">
        <v>5.6700000000000001E-4</v>
      </c>
    </row>
    <row r="2210" spans="1:20" x14ac:dyDescent="0.25">
      <c r="A2210">
        <v>2208</v>
      </c>
      <c r="B2210">
        <v>15</v>
      </c>
      <c r="C2210" t="s">
        <v>446</v>
      </c>
      <c r="D2210" t="s">
        <v>446</v>
      </c>
      <c r="E2210" t="s">
        <v>80</v>
      </c>
      <c r="F2210">
        <v>2.7472E-2</v>
      </c>
      <c r="G2210">
        <v>885.42100000000005</v>
      </c>
      <c r="H2210">
        <v>286.48700000000002</v>
      </c>
      <c r="I2210">
        <v>11.118687</v>
      </c>
      <c r="J2210">
        <v>0</v>
      </c>
      <c r="K2210">
        <v>8.0565990000000003</v>
      </c>
      <c r="L2210">
        <v>5.8699999999999996E-4</v>
      </c>
      <c r="M2210">
        <v>189.68010200000001</v>
      </c>
      <c r="N2210">
        <v>-159.71393800000001</v>
      </c>
      <c r="O2210">
        <v>-1.570692</v>
      </c>
      <c r="P2210">
        <v>189.68450899999999</v>
      </c>
      <c r="Q2210">
        <v>-159.706558</v>
      </c>
      <c r="R2210">
        <v>-1.571599</v>
      </c>
      <c r="S2210">
        <v>0.85957600000000001</v>
      </c>
      <c r="T2210">
        <v>9.0799999999999995E-4</v>
      </c>
    </row>
    <row r="2211" spans="1:20" x14ac:dyDescent="0.25">
      <c r="A2211">
        <v>2209</v>
      </c>
      <c r="B2211">
        <v>15</v>
      </c>
      <c r="C2211" t="s">
        <v>446</v>
      </c>
      <c r="D2211" t="s">
        <v>446</v>
      </c>
      <c r="E2211" t="s">
        <v>80</v>
      </c>
      <c r="F2211">
        <v>4.0348000000000002E-2</v>
      </c>
      <c r="G2211">
        <v>1445.7449999999999</v>
      </c>
      <c r="H2211">
        <v>566.14</v>
      </c>
      <c r="I2211">
        <v>11.545280999999999</v>
      </c>
      <c r="J2211">
        <v>0</v>
      </c>
      <c r="K2211">
        <v>8.0737220000000001</v>
      </c>
      <c r="L2211">
        <v>1.078E-3</v>
      </c>
      <c r="M2211">
        <v>189.706447</v>
      </c>
      <c r="N2211">
        <v>-160.42098999999999</v>
      </c>
      <c r="O2211">
        <v>-1.5732250000000001</v>
      </c>
      <c r="P2211">
        <v>189.683975</v>
      </c>
      <c r="Q2211">
        <v>-160.43251000000001</v>
      </c>
      <c r="R2211">
        <v>-1.571534</v>
      </c>
      <c r="S2211">
        <v>2.5252629999999998</v>
      </c>
      <c r="T2211">
        <v>1.691E-3</v>
      </c>
    </row>
    <row r="2212" spans="1:20" x14ac:dyDescent="0.25">
      <c r="A2212">
        <v>2210</v>
      </c>
      <c r="B2212">
        <v>16</v>
      </c>
      <c r="C2212" t="s">
        <v>447</v>
      </c>
      <c r="D2212" t="s">
        <v>447</v>
      </c>
      <c r="E2212" t="s">
        <v>80</v>
      </c>
      <c r="F2212">
        <v>2.435E-2</v>
      </c>
      <c r="G2212">
        <v>958.89400000000001</v>
      </c>
      <c r="H2212">
        <v>313.06</v>
      </c>
      <c r="I2212">
        <v>15.665298999999999</v>
      </c>
      <c r="J2212">
        <v>0</v>
      </c>
      <c r="K2212">
        <v>8.0737210000000008</v>
      </c>
      <c r="L2212">
        <v>1.1789999999999999E-3</v>
      </c>
      <c r="M2212">
        <v>189.680138</v>
      </c>
      <c r="N2212">
        <v>-161.403862</v>
      </c>
      <c r="O2212">
        <v>-1.571116</v>
      </c>
      <c r="P2212">
        <v>189.68327300000001</v>
      </c>
      <c r="Q2212">
        <v>-161.40034499999999</v>
      </c>
      <c r="R2212">
        <v>-1.571474</v>
      </c>
      <c r="S2212">
        <v>0.47119800000000001</v>
      </c>
      <c r="T2212">
        <v>3.57E-4</v>
      </c>
    </row>
    <row r="2213" spans="1:20" x14ac:dyDescent="0.25">
      <c r="A2213">
        <v>2211</v>
      </c>
      <c r="B2213">
        <v>16</v>
      </c>
      <c r="C2213" t="s">
        <v>447</v>
      </c>
      <c r="D2213" t="s">
        <v>447</v>
      </c>
      <c r="E2213" t="s">
        <v>80</v>
      </c>
      <c r="F2213">
        <v>3.0214000000000001E-2</v>
      </c>
      <c r="G2213">
        <v>1635.146</v>
      </c>
      <c r="H2213">
        <v>520.86800000000005</v>
      </c>
      <c r="I2213">
        <v>12.652136</v>
      </c>
      <c r="J2213">
        <v>0</v>
      </c>
      <c r="K2213">
        <v>8.0562699999999996</v>
      </c>
      <c r="L2213">
        <v>1.642E-3</v>
      </c>
      <c r="M2213">
        <v>189.68318500000001</v>
      </c>
      <c r="N2213">
        <v>-162.12181200000001</v>
      </c>
      <c r="O2213">
        <v>-1.571604</v>
      </c>
      <c r="P2213">
        <v>189.68293800000001</v>
      </c>
      <c r="Q2213">
        <v>-162.12614400000001</v>
      </c>
      <c r="R2213">
        <v>-1.571339</v>
      </c>
      <c r="S2213">
        <v>0.43399500000000002</v>
      </c>
      <c r="T2213">
        <v>2.6499999999999999E-4</v>
      </c>
    </row>
    <row r="2214" spans="1:20" x14ac:dyDescent="0.25">
      <c r="A2214">
        <v>2212</v>
      </c>
      <c r="B2214">
        <v>16</v>
      </c>
      <c r="C2214" t="s">
        <v>447</v>
      </c>
      <c r="D2214" t="s">
        <v>447</v>
      </c>
      <c r="E2214" t="s">
        <v>80</v>
      </c>
      <c r="F2214">
        <v>3.6102000000000002E-2</v>
      </c>
      <c r="G2214">
        <v>1480.36</v>
      </c>
      <c r="H2214">
        <v>293.31599999999997</v>
      </c>
      <c r="I2214">
        <v>12.203182999999999</v>
      </c>
      <c r="J2214">
        <v>0</v>
      </c>
      <c r="K2214">
        <v>8.0546410000000002</v>
      </c>
      <c r="L2214">
        <v>5.7799999999999995E-4</v>
      </c>
      <c r="M2214">
        <v>189.67445699999999</v>
      </c>
      <c r="N2214">
        <v>-162.85912099999999</v>
      </c>
      <c r="O2214">
        <v>-1.5703990000000001</v>
      </c>
      <c r="P2214">
        <v>189.68270899999999</v>
      </c>
      <c r="Q2214">
        <v>-162.85142500000001</v>
      </c>
      <c r="R2214">
        <v>-1.571229</v>
      </c>
      <c r="S2214">
        <v>1.128342</v>
      </c>
      <c r="T2214">
        <v>8.3000000000000001E-4</v>
      </c>
    </row>
    <row r="2215" spans="1:20" x14ac:dyDescent="0.25">
      <c r="A2215">
        <v>2213</v>
      </c>
      <c r="B2215">
        <v>17</v>
      </c>
      <c r="C2215" t="s">
        <v>448</v>
      </c>
      <c r="D2215" t="s">
        <v>448</v>
      </c>
      <c r="E2215" t="s">
        <v>80</v>
      </c>
      <c r="F2215">
        <v>2.3417E-2</v>
      </c>
      <c r="G2215">
        <v>1115.7750000000001</v>
      </c>
      <c r="H2215">
        <v>353.58699999999999</v>
      </c>
      <c r="I2215">
        <v>17.248049999999999</v>
      </c>
      <c r="J2215">
        <v>0</v>
      </c>
      <c r="K2215">
        <v>7.9521100000000002</v>
      </c>
      <c r="L2215">
        <v>1.554E-3</v>
      </c>
      <c r="M2215">
        <v>189.69022200000001</v>
      </c>
      <c r="N2215">
        <v>-163.81831299999999</v>
      </c>
      <c r="O2215">
        <v>-1.571134</v>
      </c>
      <c r="P2215">
        <v>189.68240399999999</v>
      </c>
      <c r="Q2215">
        <v>-163.81111100000001</v>
      </c>
      <c r="R2215">
        <v>-1.5711120000000001</v>
      </c>
      <c r="S2215">
        <v>1.0629740000000001</v>
      </c>
      <c r="T2215">
        <v>2.1999999999999999E-5</v>
      </c>
    </row>
    <row r="2216" spans="1:20" x14ac:dyDescent="0.25">
      <c r="A2216">
        <v>2214</v>
      </c>
      <c r="B2216">
        <v>17</v>
      </c>
      <c r="C2216" t="s">
        <v>448</v>
      </c>
      <c r="D2216" t="s">
        <v>448</v>
      </c>
      <c r="E2216" t="s">
        <v>80</v>
      </c>
      <c r="F2216">
        <v>1.8308000000000001E-2</v>
      </c>
      <c r="G2216">
        <v>1142.3989999999999</v>
      </c>
      <c r="H2216">
        <v>383.66</v>
      </c>
      <c r="I2216">
        <v>12.356851000000001</v>
      </c>
      <c r="J2216">
        <v>0</v>
      </c>
      <c r="K2216">
        <v>7.8113760000000001</v>
      </c>
      <c r="L2216">
        <v>9.8200000000000002E-4</v>
      </c>
      <c r="M2216">
        <v>189.67903699999999</v>
      </c>
      <c r="N2216">
        <v>-164.51132000000001</v>
      </c>
      <c r="O2216">
        <v>-1.5714570000000001</v>
      </c>
      <c r="P2216">
        <v>189.68229700000001</v>
      </c>
      <c r="Q2216">
        <v>-164.51989699999999</v>
      </c>
      <c r="R2216">
        <v>-1.571021</v>
      </c>
      <c r="S2216">
        <v>0.917655</v>
      </c>
      <c r="T2216">
        <v>4.37E-4</v>
      </c>
    </row>
    <row r="2217" spans="1:20" x14ac:dyDescent="0.25">
      <c r="A2217">
        <v>2215</v>
      </c>
      <c r="B2217">
        <v>17</v>
      </c>
      <c r="C2217" t="s">
        <v>448</v>
      </c>
      <c r="D2217" t="s">
        <v>448</v>
      </c>
      <c r="E2217" t="s">
        <v>80</v>
      </c>
      <c r="F2217">
        <v>3.8380999999999998E-2</v>
      </c>
      <c r="G2217">
        <v>1396.9449999999999</v>
      </c>
      <c r="H2217">
        <v>340.41800000000001</v>
      </c>
      <c r="I2217">
        <v>12.31972</v>
      </c>
      <c r="J2217">
        <v>0</v>
      </c>
      <c r="K2217">
        <v>7.7009990000000004</v>
      </c>
      <c r="L2217">
        <v>1.2899999999999999E-4</v>
      </c>
      <c r="M2217">
        <v>189.676592</v>
      </c>
      <c r="N2217">
        <v>-165.22107299999999</v>
      </c>
      <c r="O2217">
        <v>-1.5705150000000001</v>
      </c>
      <c r="P2217">
        <v>189.682098</v>
      </c>
      <c r="Q2217">
        <v>-165.21731600000001</v>
      </c>
      <c r="R2217">
        <v>-1.5709919999999999</v>
      </c>
      <c r="S2217">
        <v>0.66664500000000004</v>
      </c>
      <c r="T2217">
        <v>4.7699999999999999E-4</v>
      </c>
    </row>
    <row r="2218" spans="1:20" x14ac:dyDescent="0.25">
      <c r="A2218">
        <v>2216</v>
      </c>
      <c r="B2218">
        <v>18</v>
      </c>
      <c r="C2218" t="s">
        <v>449</v>
      </c>
      <c r="D2218" t="s">
        <v>449</v>
      </c>
      <c r="E2218" t="s">
        <v>80</v>
      </c>
      <c r="F2218">
        <v>3.0429999999999999E-2</v>
      </c>
      <c r="G2218">
        <v>1081.182</v>
      </c>
      <c r="H2218">
        <v>537.34199999999998</v>
      </c>
      <c r="I2218">
        <v>17.361325000000001</v>
      </c>
      <c r="J2218">
        <v>0</v>
      </c>
      <c r="K2218">
        <v>7.55647</v>
      </c>
      <c r="L2218">
        <v>1.4E-5</v>
      </c>
      <c r="M2218">
        <v>189.676862</v>
      </c>
      <c r="N2218">
        <v>-166.14281199999999</v>
      </c>
      <c r="O2218">
        <v>-1.569977</v>
      </c>
      <c r="P2218">
        <v>189.68187</v>
      </c>
      <c r="Q2218">
        <v>-166.13047800000001</v>
      </c>
      <c r="R2218">
        <v>-1.570986</v>
      </c>
      <c r="S2218">
        <v>1.331175</v>
      </c>
      <c r="T2218">
        <v>1.0089999999999999E-3</v>
      </c>
    </row>
    <row r="2219" spans="1:20" x14ac:dyDescent="0.25">
      <c r="A2219">
        <v>2217</v>
      </c>
      <c r="B2219">
        <v>19</v>
      </c>
      <c r="C2219" t="s">
        <v>450</v>
      </c>
      <c r="D2219" t="s">
        <v>450</v>
      </c>
      <c r="E2219" t="s">
        <v>80</v>
      </c>
      <c r="F2219">
        <v>1.7603000000000001E-2</v>
      </c>
      <c r="G2219">
        <v>1959.6880000000001</v>
      </c>
      <c r="H2219">
        <v>389.80099999999999</v>
      </c>
      <c r="I2219">
        <v>12.433197</v>
      </c>
      <c r="J2219">
        <v>0</v>
      </c>
      <c r="K2219">
        <v>7.4561200000000003</v>
      </c>
      <c r="L2219">
        <v>9.9999999999999995E-7</v>
      </c>
      <c r="M2219">
        <v>189.683468</v>
      </c>
      <c r="N2219">
        <v>-166.79267200000001</v>
      </c>
      <c r="O2219">
        <v>-1.571917</v>
      </c>
      <c r="P2219">
        <v>189.681702</v>
      </c>
      <c r="Q2219">
        <v>-166.80542</v>
      </c>
      <c r="R2219">
        <v>-1.570986</v>
      </c>
      <c r="S2219">
        <v>1.2869630000000001</v>
      </c>
      <c r="T2219">
        <v>9.3099999999999997E-4</v>
      </c>
    </row>
    <row r="2220" spans="1:20" x14ac:dyDescent="0.25">
      <c r="A2220">
        <v>2218</v>
      </c>
      <c r="B2220">
        <v>20</v>
      </c>
      <c r="C2220" t="s">
        <v>451</v>
      </c>
      <c r="D2220" t="s">
        <v>451</v>
      </c>
      <c r="E2220" t="s">
        <v>80</v>
      </c>
      <c r="F2220">
        <v>3.4111000000000002E-2</v>
      </c>
      <c r="G2220">
        <v>1275.7449999999999</v>
      </c>
      <c r="H2220">
        <v>295.49700000000001</v>
      </c>
      <c r="I2220">
        <v>14.888450000000001</v>
      </c>
      <c r="J2220">
        <v>0</v>
      </c>
      <c r="K2220">
        <v>7.4057190000000004</v>
      </c>
      <c r="L2220">
        <v>8.92E-4</v>
      </c>
      <c r="M2220">
        <v>189.67524800000001</v>
      </c>
      <c r="N2220">
        <v>-167.468549</v>
      </c>
      <c r="O2220">
        <v>-1.5705549999999999</v>
      </c>
      <c r="P2220">
        <v>189.68159499999999</v>
      </c>
      <c r="Q2220">
        <v>-167.473907</v>
      </c>
      <c r="R2220">
        <v>-1.570948</v>
      </c>
      <c r="S2220">
        <v>0.83061300000000005</v>
      </c>
      <c r="T2220">
        <v>3.9300000000000001E-4</v>
      </c>
    </row>
    <row r="2221" spans="1:20" x14ac:dyDescent="0.25">
      <c r="A2221">
        <v>2219</v>
      </c>
      <c r="B2221">
        <v>20</v>
      </c>
      <c r="C2221" t="s">
        <v>451</v>
      </c>
      <c r="D2221" t="s">
        <v>451</v>
      </c>
      <c r="E2221" t="s">
        <v>80</v>
      </c>
      <c r="F2221">
        <v>3.9978E-2</v>
      </c>
      <c r="G2221">
        <v>2158.7539999999999</v>
      </c>
      <c r="H2221">
        <v>465.58800000000002</v>
      </c>
      <c r="I2221">
        <v>14.110950000000001</v>
      </c>
      <c r="J2221">
        <v>0</v>
      </c>
      <c r="K2221">
        <v>7.3165060000000004</v>
      </c>
      <c r="L2221">
        <v>2.0900000000000001E-4</v>
      </c>
      <c r="M2221">
        <v>189.67942199999999</v>
      </c>
      <c r="N2221">
        <v>-168.129165</v>
      </c>
      <c r="O2221">
        <v>-1.571153</v>
      </c>
      <c r="P2221">
        <v>189.68158</v>
      </c>
      <c r="Q2221">
        <v>-168.13597100000001</v>
      </c>
      <c r="R2221">
        <v>-1.5708960000000001</v>
      </c>
      <c r="S2221">
        <v>0.71401899999999996</v>
      </c>
      <c r="T2221">
        <v>2.5700000000000001E-4</v>
      </c>
    </row>
    <row r="2222" spans="1:20" x14ac:dyDescent="0.25">
      <c r="A2222">
        <v>2220</v>
      </c>
      <c r="B2222">
        <v>20</v>
      </c>
      <c r="C2222" t="s">
        <v>451</v>
      </c>
      <c r="D2222" t="s">
        <v>451</v>
      </c>
      <c r="E2222" t="s">
        <v>80</v>
      </c>
      <c r="F2222">
        <v>3.0332999999999999E-2</v>
      </c>
      <c r="G2222">
        <v>1225.4290000000001</v>
      </c>
      <c r="H2222">
        <v>304.50200000000001</v>
      </c>
      <c r="I2222">
        <v>17.120968000000001</v>
      </c>
      <c r="J2222">
        <v>0</v>
      </c>
      <c r="K2222">
        <v>7.2081710000000001</v>
      </c>
      <c r="L2222">
        <v>2.1999999999999999E-5</v>
      </c>
      <c r="M2222">
        <v>189.68004999999999</v>
      </c>
      <c r="N2222">
        <v>-169.02658299999999</v>
      </c>
      <c r="O2222">
        <v>-1.5694330000000001</v>
      </c>
      <c r="P2222">
        <v>189.68158</v>
      </c>
      <c r="Q2222">
        <v>-169.00825499999999</v>
      </c>
      <c r="R2222">
        <v>-1.5708869999999999</v>
      </c>
      <c r="S2222">
        <v>1.839213</v>
      </c>
      <c r="T2222">
        <v>1.454E-3</v>
      </c>
    </row>
    <row r="2223" spans="1:20" x14ac:dyDescent="0.25">
      <c r="A2223">
        <v>2221</v>
      </c>
      <c r="B2223">
        <v>22</v>
      </c>
      <c r="C2223" t="s">
        <v>452</v>
      </c>
      <c r="D2223" t="s">
        <v>452</v>
      </c>
      <c r="E2223" t="s">
        <v>80</v>
      </c>
      <c r="F2223">
        <v>3.1247E-2</v>
      </c>
      <c r="G2223">
        <v>1363.5139999999999</v>
      </c>
      <c r="H2223">
        <v>367.98399999999998</v>
      </c>
      <c r="I2223">
        <v>14.416501</v>
      </c>
      <c r="J2223">
        <v>0</v>
      </c>
      <c r="K2223">
        <v>7.1374560000000002</v>
      </c>
      <c r="L2223">
        <v>8.7200000000000005E-4</v>
      </c>
      <c r="M2223">
        <v>189.68006500000001</v>
      </c>
      <c r="N2223">
        <v>-169.652829</v>
      </c>
      <c r="O2223">
        <v>-1.5707960000000001</v>
      </c>
      <c r="P2223">
        <v>189.68158</v>
      </c>
      <c r="Q2223">
        <v>-169.653458</v>
      </c>
      <c r="R2223">
        <v>-1.5708489999999999</v>
      </c>
      <c r="S2223">
        <v>0.164017</v>
      </c>
      <c r="T2223">
        <v>5.3000000000000001E-5</v>
      </c>
    </row>
    <row r="2224" spans="1:20" x14ac:dyDescent="0.25">
      <c r="A2224">
        <v>2222</v>
      </c>
      <c r="B2224">
        <v>21</v>
      </c>
      <c r="C2224" t="s">
        <v>453</v>
      </c>
      <c r="D2224" t="s">
        <v>453</v>
      </c>
      <c r="E2224" t="s">
        <v>80</v>
      </c>
      <c r="F2224">
        <v>2.3668999999999999E-2</v>
      </c>
      <c r="G2224">
        <v>1375.383</v>
      </c>
      <c r="H2224">
        <v>449.37299999999999</v>
      </c>
      <c r="I2224">
        <v>13.390878000000001</v>
      </c>
      <c r="J2224">
        <v>0</v>
      </c>
      <c r="K2224">
        <v>7.0265500000000003</v>
      </c>
      <c r="L2224">
        <v>1.2960000000000001E-3</v>
      </c>
      <c r="M2224">
        <v>189.68841800000001</v>
      </c>
      <c r="N2224">
        <v>-170.29724999999999</v>
      </c>
      <c r="O2224">
        <v>-1.5707439999999999</v>
      </c>
      <c r="P2224">
        <v>189.681656</v>
      </c>
      <c r="Q2224">
        <v>-170.29028299999999</v>
      </c>
      <c r="R2224">
        <v>-1.570754</v>
      </c>
      <c r="S2224">
        <v>0.97089800000000004</v>
      </c>
      <c r="T2224">
        <v>1.0000000000000001E-5</v>
      </c>
    </row>
    <row r="2225" spans="1:20" x14ac:dyDescent="0.25">
      <c r="A2225">
        <v>2223</v>
      </c>
      <c r="B2225">
        <v>21</v>
      </c>
      <c r="C2225" t="s">
        <v>453</v>
      </c>
      <c r="D2225" t="s">
        <v>453</v>
      </c>
      <c r="E2225" t="s">
        <v>80</v>
      </c>
      <c r="F2225">
        <v>1.3576E-2</v>
      </c>
      <c r="G2225">
        <v>1290.3140000000001</v>
      </c>
      <c r="H2225">
        <v>333.50400000000002</v>
      </c>
      <c r="I2225">
        <v>13.888235999999999</v>
      </c>
      <c r="J2225">
        <v>0</v>
      </c>
      <c r="K2225">
        <v>6.959587</v>
      </c>
      <c r="L2225">
        <v>1.0039999999999999E-3</v>
      </c>
      <c r="M2225">
        <v>189.6909</v>
      </c>
      <c r="N2225">
        <v>-170.91161099999999</v>
      </c>
      <c r="O2225">
        <v>-1.5712010000000001</v>
      </c>
      <c r="P2225">
        <v>189.68180799999999</v>
      </c>
      <c r="Q2225">
        <v>-170.919296</v>
      </c>
      <c r="R2225">
        <v>-1.57067</v>
      </c>
      <c r="S2225">
        <v>1.1904399999999999</v>
      </c>
      <c r="T2225">
        <v>5.31E-4</v>
      </c>
    </row>
    <row r="2226" spans="1:20" x14ac:dyDescent="0.25">
      <c r="A2226">
        <v>2224</v>
      </c>
      <c r="B2226">
        <v>23</v>
      </c>
      <c r="C2226" t="s">
        <v>454</v>
      </c>
      <c r="D2226" t="s">
        <v>454</v>
      </c>
      <c r="E2226" t="s">
        <v>80</v>
      </c>
      <c r="F2226">
        <v>3.4694000000000003E-2</v>
      </c>
      <c r="G2226">
        <v>1280.991</v>
      </c>
      <c r="H2226">
        <v>310.62799999999999</v>
      </c>
      <c r="I2226">
        <v>19.59516</v>
      </c>
      <c r="J2226">
        <v>0</v>
      </c>
      <c r="K2226">
        <v>6.781568</v>
      </c>
      <c r="L2226">
        <v>7.6900000000000004E-4</v>
      </c>
      <c r="M2226">
        <v>189.68382299999999</v>
      </c>
      <c r="N2226">
        <v>-171.73882599999999</v>
      </c>
      <c r="O2226">
        <v>-1.5709299999999999</v>
      </c>
      <c r="P2226">
        <v>189.68202199999999</v>
      </c>
      <c r="Q2226">
        <v>-171.74359100000001</v>
      </c>
      <c r="R2226">
        <v>-1.570622</v>
      </c>
      <c r="S2226">
        <v>0.50943000000000005</v>
      </c>
      <c r="T2226">
        <v>3.0899999999999998E-4</v>
      </c>
    </row>
    <row r="2227" spans="1:20" x14ac:dyDescent="0.25">
      <c r="A2227">
        <v>2225</v>
      </c>
      <c r="B2227">
        <v>23</v>
      </c>
      <c r="C2227" t="s">
        <v>454</v>
      </c>
      <c r="D2227" t="s">
        <v>454</v>
      </c>
      <c r="E2227" t="s">
        <v>80</v>
      </c>
      <c r="F2227">
        <v>3.2231999999999997E-2</v>
      </c>
      <c r="G2227">
        <v>2372.2220000000002</v>
      </c>
      <c r="H2227">
        <v>469.57900000000001</v>
      </c>
      <c r="I2227">
        <v>13.830074</v>
      </c>
      <c r="J2227">
        <v>0</v>
      </c>
      <c r="K2227">
        <v>6.5634670000000002</v>
      </c>
      <c r="L2227">
        <v>7.18E-4</v>
      </c>
      <c r="M2227">
        <v>189.67546300000001</v>
      </c>
      <c r="N2227">
        <v>-172.34171900000001</v>
      </c>
      <c r="O2227">
        <v>-1.5702879999999999</v>
      </c>
      <c r="P2227">
        <v>189.68218999999999</v>
      </c>
      <c r="Q2227">
        <v>-172.342941</v>
      </c>
      <c r="R2227">
        <v>-1.570565</v>
      </c>
      <c r="S2227">
        <v>0.68373300000000004</v>
      </c>
      <c r="T2227">
        <v>2.7700000000000001E-4</v>
      </c>
    </row>
    <row r="2228" spans="1:20" x14ac:dyDescent="0.25">
      <c r="A2228">
        <v>2226</v>
      </c>
      <c r="B2228">
        <v>23</v>
      </c>
      <c r="C2228" t="s">
        <v>454</v>
      </c>
      <c r="D2228" t="s">
        <v>454</v>
      </c>
      <c r="E2228" t="s">
        <v>80</v>
      </c>
      <c r="F2228">
        <v>2.9485000000000001E-2</v>
      </c>
      <c r="G2228">
        <v>2397.0650000000001</v>
      </c>
      <c r="H2228">
        <v>425.14699999999999</v>
      </c>
      <c r="I2228">
        <v>13.80453</v>
      </c>
      <c r="J2228">
        <v>0</v>
      </c>
      <c r="K2228">
        <v>6.4189569999999998</v>
      </c>
      <c r="L2228">
        <v>-6.0999999999999997E-4</v>
      </c>
      <c r="M2228">
        <v>189.686181</v>
      </c>
      <c r="N2228">
        <v>-172.931836</v>
      </c>
      <c r="O2228">
        <v>-1.5703419999999999</v>
      </c>
      <c r="P2228">
        <v>189.682343</v>
      </c>
      <c r="Q2228">
        <v>-172.92593400000001</v>
      </c>
      <c r="R2228">
        <v>-1.570562</v>
      </c>
      <c r="S2228">
        <v>0.704094</v>
      </c>
      <c r="T2228">
        <v>2.2000000000000001E-4</v>
      </c>
    </row>
    <row r="2229" spans="1:20" x14ac:dyDescent="0.25">
      <c r="A2229">
        <v>2227</v>
      </c>
      <c r="B2229">
        <v>24</v>
      </c>
      <c r="C2229" t="s">
        <v>519</v>
      </c>
      <c r="D2229" t="s">
        <v>519</v>
      </c>
      <c r="E2229" t="s">
        <v>80</v>
      </c>
      <c r="F2229">
        <v>1.7742999999999998E-2</v>
      </c>
      <c r="G2229">
        <v>1388.452</v>
      </c>
      <c r="H2229">
        <v>318.815</v>
      </c>
      <c r="I2229">
        <v>14.580375999999999</v>
      </c>
      <c r="J2229">
        <v>0</v>
      </c>
      <c r="K2229">
        <v>6.3368929999999999</v>
      </c>
      <c r="L2229">
        <v>-6.0999999999999999E-5</v>
      </c>
      <c r="M2229">
        <v>189.67839000000001</v>
      </c>
      <c r="N2229">
        <v>-173.50249600000001</v>
      </c>
      <c r="O2229">
        <v>-1.570179</v>
      </c>
      <c r="P2229">
        <v>189.68249499999999</v>
      </c>
      <c r="Q2229">
        <v>-173.49854999999999</v>
      </c>
      <c r="R2229">
        <v>-1.5705769999999999</v>
      </c>
      <c r="S2229">
        <v>0.56939399999999996</v>
      </c>
      <c r="T2229">
        <v>3.9800000000000002E-4</v>
      </c>
    </row>
    <row r="2230" spans="1:20" x14ac:dyDescent="0.25">
      <c r="A2230">
        <v>2228</v>
      </c>
      <c r="B2230">
        <v>23</v>
      </c>
      <c r="C2230" t="s">
        <v>455</v>
      </c>
      <c r="D2230" t="s">
        <v>455</v>
      </c>
      <c r="E2230" t="s">
        <v>80</v>
      </c>
      <c r="F2230">
        <v>2.6228000000000001E-2</v>
      </c>
      <c r="G2230">
        <v>2475.7289999999998</v>
      </c>
      <c r="H2230">
        <v>453.00299999999999</v>
      </c>
      <c r="I2230">
        <v>18.055111</v>
      </c>
      <c r="J2230">
        <v>0</v>
      </c>
      <c r="K2230">
        <v>6.4453769999999997</v>
      </c>
      <c r="L2230">
        <v>6.9999999999999994E-5</v>
      </c>
      <c r="M2230">
        <v>189.67025699999999</v>
      </c>
      <c r="N2230">
        <v>-174.261584</v>
      </c>
      <c r="O2230">
        <v>-1.5693820000000001</v>
      </c>
      <c r="P2230">
        <v>189.68272400000001</v>
      </c>
      <c r="Q2230">
        <v>-174.265717</v>
      </c>
      <c r="R2230">
        <v>-1.5705560000000001</v>
      </c>
      <c r="S2230">
        <v>1.3134250000000001</v>
      </c>
      <c r="T2230">
        <v>1.1739999999999999E-3</v>
      </c>
    </row>
    <row r="2231" spans="1:20" x14ac:dyDescent="0.25">
      <c r="A2231">
        <v>2229</v>
      </c>
      <c r="B2231">
        <v>23</v>
      </c>
      <c r="C2231" t="s">
        <v>455</v>
      </c>
      <c r="D2231" t="s">
        <v>455</v>
      </c>
      <c r="E2231" t="s">
        <v>80</v>
      </c>
      <c r="F2231">
        <v>1.7801999999999998E-2</v>
      </c>
      <c r="G2231">
        <v>1366.193</v>
      </c>
      <c r="H2231">
        <v>288.21899999999999</v>
      </c>
      <c r="I2231">
        <v>14.121807</v>
      </c>
      <c r="J2231">
        <v>0</v>
      </c>
      <c r="K2231">
        <v>6.5559419999999999</v>
      </c>
      <c r="L2231">
        <v>1.4E-5</v>
      </c>
      <c r="M2231">
        <v>189.67534000000001</v>
      </c>
      <c r="N2231">
        <v>-174.84027800000001</v>
      </c>
      <c r="O2231">
        <v>-1.5709070000000001</v>
      </c>
      <c r="P2231">
        <v>189.682907</v>
      </c>
      <c r="Q2231">
        <v>-174.85205099999999</v>
      </c>
      <c r="R2231">
        <v>-1.5705530000000001</v>
      </c>
      <c r="S2231">
        <v>1.3995109999999999</v>
      </c>
      <c r="T2231">
        <v>3.5300000000000002E-4</v>
      </c>
    </row>
    <row r="2232" spans="1:20" x14ac:dyDescent="0.25">
      <c r="A2232">
        <v>2230</v>
      </c>
      <c r="B2232">
        <v>24</v>
      </c>
      <c r="C2232" t="s">
        <v>510</v>
      </c>
      <c r="D2232" t="s">
        <v>510</v>
      </c>
      <c r="E2232" t="s">
        <v>80</v>
      </c>
      <c r="F2232">
        <v>1.7152000000000001E-2</v>
      </c>
      <c r="G2232">
        <v>1514.3330000000001</v>
      </c>
      <c r="H2232">
        <v>409.72399999999999</v>
      </c>
      <c r="I2232">
        <v>13.831111</v>
      </c>
      <c r="J2232">
        <v>0</v>
      </c>
      <c r="K2232">
        <v>6.5083039999999999</v>
      </c>
      <c r="L2232">
        <v>9.9999999999999995E-7</v>
      </c>
      <c r="M2232">
        <v>189.686475</v>
      </c>
      <c r="N2232">
        <v>-175.44645600000001</v>
      </c>
      <c r="O2232">
        <v>-1.5703819999999999</v>
      </c>
      <c r="P2232">
        <v>189.683075</v>
      </c>
      <c r="Q2232">
        <v>-175.44070400000001</v>
      </c>
      <c r="R2232">
        <v>-1.5705530000000001</v>
      </c>
      <c r="S2232">
        <v>0.66810999999999998</v>
      </c>
      <c r="T2232">
        <v>1.7100000000000001E-4</v>
      </c>
    </row>
    <row r="2233" spans="1:20" x14ac:dyDescent="0.25">
      <c r="A2233">
        <v>2231</v>
      </c>
      <c r="B2233">
        <v>24</v>
      </c>
      <c r="C2233" t="s">
        <v>456</v>
      </c>
      <c r="D2233" t="s">
        <v>456</v>
      </c>
      <c r="E2233" t="s">
        <v>80</v>
      </c>
      <c r="F2233">
        <v>1.6601999999999999E-2</v>
      </c>
      <c r="G2233">
        <v>1414.1759999999999</v>
      </c>
      <c r="H2233">
        <v>386.94900000000001</v>
      </c>
      <c r="I2233">
        <v>13.257372</v>
      </c>
      <c r="J2233">
        <v>0</v>
      </c>
      <c r="K2233">
        <v>6.4015829999999996</v>
      </c>
      <c r="L2233">
        <v>-9.9999999999999995E-7</v>
      </c>
      <c r="M2233">
        <v>189.684573</v>
      </c>
      <c r="N2233">
        <v>-176.024384</v>
      </c>
      <c r="O2233">
        <v>-1.5703530000000001</v>
      </c>
      <c r="P2233">
        <v>189.683258</v>
      </c>
      <c r="Q2233">
        <v>-176.02157600000001</v>
      </c>
      <c r="R2233">
        <v>-1.5705530000000001</v>
      </c>
      <c r="S2233">
        <v>0.31007600000000002</v>
      </c>
      <c r="T2233">
        <v>2.0000000000000001E-4</v>
      </c>
    </row>
    <row r="2234" spans="1:20" x14ac:dyDescent="0.25">
      <c r="A2234">
        <v>2232</v>
      </c>
      <c r="B2234">
        <v>24</v>
      </c>
      <c r="C2234" t="s">
        <v>456</v>
      </c>
      <c r="D2234" t="s">
        <v>456</v>
      </c>
      <c r="E2234" t="s">
        <v>80</v>
      </c>
      <c r="F2234">
        <v>3.8275000000000003E-2</v>
      </c>
      <c r="G2234">
        <v>1540.5519999999999</v>
      </c>
      <c r="H2234">
        <v>320.95800000000003</v>
      </c>
      <c r="I2234">
        <v>17.400956000000001</v>
      </c>
      <c r="J2234">
        <v>0</v>
      </c>
      <c r="K2234">
        <v>6.1845239999999997</v>
      </c>
      <c r="L2234">
        <v>-3.0000000000000001E-6</v>
      </c>
      <c r="M2234">
        <v>189.681389</v>
      </c>
      <c r="N2234">
        <v>-176.77716100000001</v>
      </c>
      <c r="O2234">
        <v>-1.570144</v>
      </c>
      <c r="P2234">
        <v>189.68348700000001</v>
      </c>
      <c r="Q2234">
        <v>-176.77413899999999</v>
      </c>
      <c r="R2234">
        <v>-1.5705530000000001</v>
      </c>
      <c r="S2234">
        <v>0.367898</v>
      </c>
      <c r="T2234">
        <v>4.0900000000000002E-4</v>
      </c>
    </row>
    <row r="2235" spans="1:20" x14ac:dyDescent="0.25">
      <c r="A2235">
        <v>2233</v>
      </c>
      <c r="B2235">
        <v>25</v>
      </c>
      <c r="C2235" t="s">
        <v>457</v>
      </c>
      <c r="D2235" t="s">
        <v>457</v>
      </c>
      <c r="E2235" t="s">
        <v>80</v>
      </c>
      <c r="F2235">
        <v>2.3084E-2</v>
      </c>
      <c r="G2235">
        <v>1955.5640000000001</v>
      </c>
      <c r="H2235">
        <v>423.488</v>
      </c>
      <c r="I2235">
        <v>13.639938000000001</v>
      </c>
      <c r="J2235">
        <v>0</v>
      </c>
      <c r="K2235">
        <v>6.036613</v>
      </c>
      <c r="L2235">
        <v>-6.6000000000000005E-5</v>
      </c>
      <c r="M2235">
        <v>189.68402599999999</v>
      </c>
      <c r="N2235">
        <v>-177.333361</v>
      </c>
      <c r="O2235">
        <v>-1.569456</v>
      </c>
      <c r="P2235">
        <v>189.68360899999999</v>
      </c>
      <c r="Q2235">
        <v>-177.32286099999999</v>
      </c>
      <c r="R2235">
        <v>-1.5705739999999999</v>
      </c>
      <c r="S2235">
        <v>1.0508820000000001</v>
      </c>
      <c r="T2235">
        <v>1.1180000000000001E-3</v>
      </c>
    </row>
    <row r="2236" spans="1:20" x14ac:dyDescent="0.25">
      <c r="A2236">
        <v>2234</v>
      </c>
      <c r="B2236">
        <v>25</v>
      </c>
      <c r="C2236" t="s">
        <v>457</v>
      </c>
      <c r="D2236" t="s">
        <v>457</v>
      </c>
      <c r="E2236" t="s">
        <v>80</v>
      </c>
      <c r="F2236">
        <v>3.3610000000000001E-2</v>
      </c>
      <c r="G2236">
        <v>1660.201</v>
      </c>
      <c r="H2236">
        <v>458.471</v>
      </c>
      <c r="I2236">
        <v>13.405484</v>
      </c>
      <c r="J2236">
        <v>0</v>
      </c>
      <c r="K2236">
        <v>5.9934640000000003</v>
      </c>
      <c r="L2236">
        <v>-1.2E-5</v>
      </c>
      <c r="M2236">
        <v>189.68327300000001</v>
      </c>
      <c r="N2236">
        <v>-177.859252</v>
      </c>
      <c r="O2236">
        <v>-1.570875</v>
      </c>
      <c r="P2236">
        <v>189.68379200000001</v>
      </c>
      <c r="Q2236">
        <v>-177.863586</v>
      </c>
      <c r="R2236">
        <v>-1.5705769999999999</v>
      </c>
      <c r="S2236">
        <v>0.43652200000000002</v>
      </c>
      <c r="T2236">
        <v>2.9799999999999998E-4</v>
      </c>
    </row>
    <row r="2237" spans="1:20" x14ac:dyDescent="0.25">
      <c r="A2237">
        <v>2235</v>
      </c>
      <c r="B2237">
        <v>25</v>
      </c>
      <c r="C2237" t="s">
        <v>457</v>
      </c>
      <c r="D2237" t="s">
        <v>457</v>
      </c>
      <c r="E2237" t="s">
        <v>80</v>
      </c>
      <c r="F2237">
        <v>1.6823999999999999E-2</v>
      </c>
      <c r="G2237">
        <v>1376.146</v>
      </c>
      <c r="H2237">
        <v>305.214</v>
      </c>
      <c r="I2237">
        <v>17.913550000000001</v>
      </c>
      <c r="J2237">
        <v>0</v>
      </c>
      <c r="K2237">
        <v>5.9680629999999999</v>
      </c>
      <c r="L2237">
        <v>-9.9999999999999995E-7</v>
      </c>
      <c r="M2237">
        <v>189.68734000000001</v>
      </c>
      <c r="N2237">
        <v>-178.58273299999999</v>
      </c>
      <c r="O2237">
        <v>-1.570597</v>
      </c>
      <c r="P2237">
        <v>189.684021</v>
      </c>
      <c r="Q2237">
        <v>-178.57962000000001</v>
      </c>
      <c r="R2237">
        <v>-1.5705769999999999</v>
      </c>
      <c r="S2237">
        <v>0.45503700000000002</v>
      </c>
      <c r="T2237">
        <v>1.9000000000000001E-5</v>
      </c>
    </row>
    <row r="2238" spans="1:20" x14ac:dyDescent="0.25">
      <c r="A2238">
        <v>2236</v>
      </c>
      <c r="B2238">
        <v>25</v>
      </c>
      <c r="C2238" t="s">
        <v>457</v>
      </c>
      <c r="D2238" t="s">
        <v>457</v>
      </c>
      <c r="E2238" t="s">
        <v>80</v>
      </c>
      <c r="F2238">
        <v>2.3302E-2</v>
      </c>
      <c r="G2238">
        <v>1513.7329999999999</v>
      </c>
      <c r="H2238">
        <v>314.66800000000001</v>
      </c>
      <c r="I2238">
        <v>14.443830999999999</v>
      </c>
      <c r="J2238">
        <v>0</v>
      </c>
      <c r="K2238">
        <v>5.9186649999999998</v>
      </c>
      <c r="L2238">
        <v>-9.9999999999999995E-7</v>
      </c>
      <c r="M2238">
        <v>189.686374</v>
      </c>
      <c r="N2238">
        <v>-179.12562500000001</v>
      </c>
      <c r="O2238">
        <v>-1.569863</v>
      </c>
      <c r="P2238">
        <v>189.684189</v>
      </c>
      <c r="Q2238">
        <v>-179.11454800000001</v>
      </c>
      <c r="R2238">
        <v>-1.5705769999999999</v>
      </c>
      <c r="S2238">
        <v>1.129033</v>
      </c>
      <c r="T2238">
        <v>7.1400000000000001E-4</v>
      </c>
    </row>
    <row r="2239" spans="1:20" x14ac:dyDescent="0.25">
      <c r="A2239">
        <v>2237</v>
      </c>
      <c r="B2239">
        <v>27</v>
      </c>
      <c r="C2239" t="s">
        <v>458</v>
      </c>
      <c r="D2239" t="s">
        <v>458</v>
      </c>
      <c r="E2239" t="s">
        <v>80</v>
      </c>
      <c r="F2239">
        <v>2.393E-2</v>
      </c>
      <c r="G2239">
        <v>1613.3969999999999</v>
      </c>
      <c r="H2239">
        <v>336.464</v>
      </c>
      <c r="I2239">
        <v>13.907252</v>
      </c>
      <c r="J2239">
        <v>0</v>
      </c>
      <c r="K2239">
        <v>5.8772770000000003</v>
      </c>
      <c r="L2239">
        <v>0</v>
      </c>
      <c r="M2239">
        <v>189.68264600000001</v>
      </c>
      <c r="N2239">
        <v>-179.644767</v>
      </c>
      <c r="O2239">
        <v>-1.5704549999999999</v>
      </c>
      <c r="P2239">
        <v>189.684372</v>
      </c>
      <c r="Q2239">
        <v>-179.645432</v>
      </c>
      <c r="R2239">
        <v>-1.5705769999999999</v>
      </c>
      <c r="S2239">
        <v>0.18496899999999999</v>
      </c>
      <c r="T2239">
        <v>1.22E-4</v>
      </c>
    </row>
    <row r="2240" spans="1:20" x14ac:dyDescent="0.25">
      <c r="A2240">
        <v>2238</v>
      </c>
      <c r="B2240">
        <v>27</v>
      </c>
      <c r="C2240" t="s">
        <v>458</v>
      </c>
      <c r="D2240" t="s">
        <v>458</v>
      </c>
      <c r="E2240" t="s">
        <v>80</v>
      </c>
      <c r="F2240">
        <v>2.0386999999999999E-2</v>
      </c>
      <c r="G2240">
        <v>1475.635</v>
      </c>
      <c r="H2240">
        <v>319.87799999999999</v>
      </c>
      <c r="I2240">
        <v>18.534728000000001</v>
      </c>
      <c r="J2240">
        <v>0</v>
      </c>
      <c r="K2240">
        <v>5.7541180000000001</v>
      </c>
      <c r="L2240">
        <v>-3.4E-5</v>
      </c>
      <c r="M2240">
        <v>189.68605199999999</v>
      </c>
      <c r="N2240">
        <v>-180.34287499999999</v>
      </c>
      <c r="O2240">
        <v>-1.570667</v>
      </c>
      <c r="P2240">
        <v>189.68452500000001</v>
      </c>
      <c r="Q2240">
        <v>-180.34153699999999</v>
      </c>
      <c r="R2240">
        <v>-1.5705990000000001</v>
      </c>
      <c r="S2240">
        <v>0.20306099999999999</v>
      </c>
      <c r="T2240">
        <v>6.8999999999999997E-5</v>
      </c>
    </row>
    <row r="2241" spans="1:20" x14ac:dyDescent="0.25">
      <c r="A2241">
        <v>2239</v>
      </c>
      <c r="B2241">
        <v>27</v>
      </c>
      <c r="C2241" t="s">
        <v>458</v>
      </c>
      <c r="D2241" t="s">
        <v>458</v>
      </c>
      <c r="E2241" t="s">
        <v>80</v>
      </c>
      <c r="F2241">
        <v>2.1159000000000001E-2</v>
      </c>
      <c r="G2241">
        <v>1835.097</v>
      </c>
      <c r="H2241">
        <v>282.214</v>
      </c>
      <c r="I2241">
        <v>14.181518000000001</v>
      </c>
      <c r="J2241">
        <v>0</v>
      </c>
      <c r="K2241">
        <v>5.6376489999999997</v>
      </c>
      <c r="L2241">
        <v>-7.8700000000000005E-4</v>
      </c>
      <c r="M2241">
        <v>189.68308099999999</v>
      </c>
      <c r="N2241">
        <v>-180.85190499999999</v>
      </c>
      <c r="O2241">
        <v>-1.570665</v>
      </c>
      <c r="P2241">
        <v>189.68454</v>
      </c>
      <c r="Q2241">
        <v>-180.85346999999999</v>
      </c>
      <c r="R2241">
        <v>-1.5706549999999999</v>
      </c>
      <c r="S2241">
        <v>0.213922</v>
      </c>
      <c r="T2241">
        <v>1.0000000000000001E-5</v>
      </c>
    </row>
    <row r="2242" spans="1:20" x14ac:dyDescent="0.25">
      <c r="A2242">
        <v>2240</v>
      </c>
      <c r="B2242">
        <v>28</v>
      </c>
      <c r="C2242" t="s">
        <v>459</v>
      </c>
      <c r="D2242" t="s">
        <v>459</v>
      </c>
      <c r="E2242" t="s">
        <v>80</v>
      </c>
      <c r="F2242">
        <v>2.5555000000000001E-2</v>
      </c>
      <c r="G2242">
        <v>2889.5630000000001</v>
      </c>
      <c r="H2242">
        <v>480.48399999999998</v>
      </c>
      <c r="I2242">
        <v>14.546427</v>
      </c>
      <c r="J2242">
        <v>0</v>
      </c>
      <c r="K2242">
        <v>5.5848279999999999</v>
      </c>
      <c r="L2242">
        <v>-7.3999999999999996E-5</v>
      </c>
      <c r="M2242">
        <v>189.68384800000001</v>
      </c>
      <c r="N2242">
        <v>-181.35667799999999</v>
      </c>
      <c r="O2242">
        <v>-1.5708390000000001</v>
      </c>
      <c r="P2242">
        <v>189.68457000000001</v>
      </c>
      <c r="Q2242">
        <v>-181.35801699999999</v>
      </c>
      <c r="R2242">
        <v>-1.570675</v>
      </c>
      <c r="S2242">
        <v>0.152141</v>
      </c>
      <c r="T2242">
        <v>1.64E-4</v>
      </c>
    </row>
    <row r="2243" spans="1:20" x14ac:dyDescent="0.25">
      <c r="A2243">
        <v>2241</v>
      </c>
      <c r="B2243">
        <v>28</v>
      </c>
      <c r="C2243" t="s">
        <v>459</v>
      </c>
      <c r="D2243" t="s">
        <v>459</v>
      </c>
      <c r="E2243" t="s">
        <v>80</v>
      </c>
      <c r="F2243">
        <v>3.3866E-2</v>
      </c>
      <c r="G2243">
        <v>1560.481</v>
      </c>
      <c r="H2243">
        <v>414.12900000000002</v>
      </c>
      <c r="I2243">
        <v>21.077544</v>
      </c>
      <c r="J2243">
        <v>0</v>
      </c>
      <c r="K2243">
        <v>5.5635370000000002</v>
      </c>
      <c r="L2243">
        <v>-0.120223</v>
      </c>
      <c r="M2243">
        <v>189.67472900000001</v>
      </c>
      <c r="N2243">
        <v>-182.03094999999999</v>
      </c>
      <c r="O2243">
        <v>-1.57707</v>
      </c>
      <c r="P2243">
        <v>189.67669699999999</v>
      </c>
      <c r="Q2243">
        <v>-182.02441400000001</v>
      </c>
      <c r="R2243">
        <v>-1.577442</v>
      </c>
      <c r="S2243">
        <v>0.68257599999999996</v>
      </c>
      <c r="T2243">
        <v>3.7199999999999999E-4</v>
      </c>
    </row>
    <row r="2244" spans="1:20" x14ac:dyDescent="0.25">
      <c r="A2244">
        <v>2242</v>
      </c>
      <c r="B2244">
        <v>28</v>
      </c>
      <c r="C2244" t="s">
        <v>459</v>
      </c>
      <c r="D2244" t="s">
        <v>459</v>
      </c>
      <c r="E2244" t="s">
        <v>80</v>
      </c>
      <c r="F2244">
        <v>2.0917000000000002E-2</v>
      </c>
      <c r="G2244">
        <v>2924.1709999999998</v>
      </c>
      <c r="H2244">
        <v>499.48099999999999</v>
      </c>
      <c r="I2244">
        <v>17.115103000000001</v>
      </c>
      <c r="J2244">
        <v>0</v>
      </c>
      <c r="K2244">
        <v>5.5676050000000004</v>
      </c>
      <c r="L2244">
        <v>-0.122309</v>
      </c>
      <c r="M2244">
        <v>189.65622099999999</v>
      </c>
      <c r="N2244">
        <v>-182.52243799999999</v>
      </c>
      <c r="O2244">
        <v>-1.588776</v>
      </c>
      <c r="P2244">
        <v>189.659561</v>
      </c>
      <c r="Q2244">
        <v>-182.52533</v>
      </c>
      <c r="R2244">
        <v>-1.5886899999999999</v>
      </c>
      <c r="S2244">
        <v>0.441778</v>
      </c>
      <c r="T2244">
        <v>8.6000000000000003E-5</v>
      </c>
    </row>
    <row r="2245" spans="1:20" x14ac:dyDescent="0.25">
      <c r="A2245">
        <v>2243</v>
      </c>
      <c r="B2245">
        <v>28</v>
      </c>
      <c r="C2245" t="s">
        <v>459</v>
      </c>
      <c r="D2245" t="s">
        <v>459</v>
      </c>
      <c r="E2245" t="s">
        <v>80</v>
      </c>
      <c r="F2245">
        <v>2.9003999999999999E-2</v>
      </c>
      <c r="G2245">
        <v>1706.723</v>
      </c>
      <c r="H2245">
        <v>373.17500000000001</v>
      </c>
      <c r="I2245">
        <v>21.379705999999999</v>
      </c>
      <c r="J2245">
        <v>0</v>
      </c>
      <c r="K2245">
        <v>5.550999</v>
      </c>
      <c r="L2245">
        <v>-0.35861700000000002</v>
      </c>
      <c r="M2245">
        <v>189.624943</v>
      </c>
      <c r="N2245">
        <v>-183.02622600000001</v>
      </c>
      <c r="O2245">
        <v>-1.6100080000000001</v>
      </c>
      <c r="P2245">
        <v>189.625</v>
      </c>
      <c r="Q2245">
        <v>-183.024979</v>
      </c>
      <c r="R2245">
        <v>-1.610158</v>
      </c>
      <c r="S2245">
        <v>0.124876</v>
      </c>
      <c r="T2245">
        <v>1.4999999999999999E-4</v>
      </c>
    </row>
    <row r="2246" spans="1:20" x14ac:dyDescent="0.25">
      <c r="A2246">
        <v>2244</v>
      </c>
      <c r="B2246">
        <v>28</v>
      </c>
      <c r="C2246" t="s">
        <v>459</v>
      </c>
      <c r="D2246" t="s">
        <v>459</v>
      </c>
      <c r="E2246" t="s">
        <v>80</v>
      </c>
      <c r="F2246">
        <v>2.1543E-2</v>
      </c>
      <c r="G2246">
        <v>1958.722</v>
      </c>
      <c r="H2246">
        <v>314.91699999999997</v>
      </c>
      <c r="I2246">
        <v>27.156504000000002</v>
      </c>
      <c r="J2246">
        <v>0</v>
      </c>
      <c r="K2246">
        <v>5.6771900000000004</v>
      </c>
      <c r="L2246">
        <v>-0.39772000000000002</v>
      </c>
      <c r="M2246">
        <v>189.566621</v>
      </c>
      <c r="N2246">
        <v>-183.531781</v>
      </c>
      <c r="O2246">
        <v>-1.6457200000000001</v>
      </c>
      <c r="P2246">
        <v>189.56152299999999</v>
      </c>
      <c r="Q2246">
        <v>-183.52623</v>
      </c>
      <c r="R2246">
        <v>-1.6454580000000001</v>
      </c>
      <c r="S2246">
        <v>0.75369900000000001</v>
      </c>
      <c r="T2246">
        <v>2.6200000000000003E-4</v>
      </c>
    </row>
    <row r="2247" spans="1:20" x14ac:dyDescent="0.25">
      <c r="A2247">
        <v>2245</v>
      </c>
      <c r="B2247">
        <v>28</v>
      </c>
      <c r="C2247" t="s">
        <v>473</v>
      </c>
      <c r="D2247" t="s">
        <v>459</v>
      </c>
      <c r="E2247" t="s">
        <v>513</v>
      </c>
      <c r="F2247">
        <v>1.5391999999999999E-2</v>
      </c>
      <c r="G2247">
        <v>1770.547</v>
      </c>
      <c r="H2247">
        <v>262.97300000000001</v>
      </c>
      <c r="I2247">
        <v>40.512273999999998</v>
      </c>
      <c r="J2247">
        <v>0</v>
      </c>
      <c r="K2247">
        <v>5.9713019999999997</v>
      </c>
      <c r="L2247">
        <v>-0.76089899999999999</v>
      </c>
      <c r="M2247">
        <v>189.42037999999999</v>
      </c>
      <c r="N2247">
        <v>-184.21759800000001</v>
      </c>
      <c r="O2247">
        <v>-1.7150350000000001</v>
      </c>
      <c r="P2247">
        <v>189.417145</v>
      </c>
      <c r="Q2247">
        <v>-184.215271</v>
      </c>
      <c r="R2247">
        <v>-1.715938</v>
      </c>
      <c r="S2247">
        <v>0.39848099999999997</v>
      </c>
      <c r="T2247">
        <v>9.0300000000000005E-4</v>
      </c>
    </row>
    <row r="2248" spans="1:20" x14ac:dyDescent="0.25">
      <c r="A2248">
        <v>2246</v>
      </c>
      <c r="B2248">
        <v>28</v>
      </c>
      <c r="C2248" t="s">
        <v>473</v>
      </c>
      <c r="D2248" t="s">
        <v>459</v>
      </c>
      <c r="E2248" t="s">
        <v>513</v>
      </c>
      <c r="F2248">
        <v>1.4030000000000001E-2</v>
      </c>
      <c r="G2248">
        <v>1926.7729999999999</v>
      </c>
      <c r="H2248">
        <v>374.41</v>
      </c>
      <c r="I2248">
        <v>42.374296999999999</v>
      </c>
      <c r="J2248">
        <v>0</v>
      </c>
      <c r="K2248">
        <v>6.3620349999999997</v>
      </c>
      <c r="L2248">
        <v>-0.92865500000000001</v>
      </c>
      <c r="M2248">
        <v>189.47435899999999</v>
      </c>
      <c r="N2248">
        <v>-184.35344699999999</v>
      </c>
      <c r="O2248">
        <v>-1.788119</v>
      </c>
      <c r="P2248">
        <v>189.24264500000001</v>
      </c>
      <c r="Q2248">
        <v>-184.74825999999999</v>
      </c>
      <c r="R2248">
        <v>-1.791201</v>
      </c>
      <c r="S2248">
        <v>45.778649999999999</v>
      </c>
      <c r="T2248">
        <v>3.0820000000000001E-3</v>
      </c>
    </row>
    <row r="2249" spans="1:20" x14ac:dyDescent="0.25">
      <c r="A2249">
        <v>2247</v>
      </c>
      <c r="B2249">
        <v>28</v>
      </c>
      <c r="C2249" t="s">
        <v>473</v>
      </c>
      <c r="D2249" t="s">
        <v>459</v>
      </c>
      <c r="E2249" t="s">
        <v>513</v>
      </c>
      <c r="F2249">
        <v>1.7876E-2</v>
      </c>
      <c r="G2249">
        <v>1764.338</v>
      </c>
      <c r="H2249">
        <v>319.22000000000003</v>
      </c>
      <c r="I2249">
        <v>46.188302999999998</v>
      </c>
      <c r="J2249">
        <v>0</v>
      </c>
      <c r="K2249">
        <v>6.7936560000000004</v>
      </c>
      <c r="L2249">
        <v>-0.97551200000000005</v>
      </c>
      <c r="M2249">
        <v>189.10470799999999</v>
      </c>
      <c r="N2249">
        <v>-185.090619</v>
      </c>
      <c r="O2249">
        <v>-1.8670420000000001</v>
      </c>
      <c r="P2249">
        <v>189.00692699999999</v>
      </c>
      <c r="Q2249">
        <v>-185.30029300000001</v>
      </c>
      <c r="R2249">
        <v>-1.8754010000000001</v>
      </c>
      <c r="S2249">
        <v>23.135318999999999</v>
      </c>
      <c r="T2249">
        <v>8.3590000000000001E-3</v>
      </c>
    </row>
    <row r="2250" spans="1:20" x14ac:dyDescent="0.25">
      <c r="A2250">
        <v>2248</v>
      </c>
      <c r="B2250">
        <v>28</v>
      </c>
      <c r="C2250" t="s">
        <v>473</v>
      </c>
      <c r="D2250" t="s">
        <v>459</v>
      </c>
      <c r="E2250" t="s">
        <v>513</v>
      </c>
      <c r="F2250">
        <v>2.3976999999999998E-2</v>
      </c>
      <c r="G2250">
        <v>1928.999</v>
      </c>
      <c r="H2250">
        <v>305.25599999999997</v>
      </c>
      <c r="I2250">
        <v>52.239818</v>
      </c>
      <c r="J2250">
        <v>0</v>
      </c>
      <c r="K2250">
        <v>7.0264870000000004</v>
      </c>
      <c r="L2250">
        <v>-1.3476570000000001</v>
      </c>
      <c r="M2250">
        <v>188.706086</v>
      </c>
      <c r="N2250">
        <v>-185.69564600000001</v>
      </c>
      <c r="O2250">
        <v>-1.972086</v>
      </c>
      <c r="P2250">
        <v>188.695312</v>
      </c>
      <c r="Q2250">
        <v>-185.84957900000001</v>
      </c>
      <c r="R2250">
        <v>-1.981168</v>
      </c>
      <c r="S2250">
        <v>15.430930999999999</v>
      </c>
      <c r="T2250">
        <v>9.0819999999999998E-3</v>
      </c>
    </row>
    <row r="2251" spans="1:20" x14ac:dyDescent="0.25">
      <c r="A2251">
        <v>2249</v>
      </c>
      <c r="B2251">
        <v>28</v>
      </c>
      <c r="C2251" t="s">
        <v>473</v>
      </c>
      <c r="D2251" t="s">
        <v>459</v>
      </c>
      <c r="E2251" t="s">
        <v>513</v>
      </c>
      <c r="F2251">
        <v>4.1098000000000003E-2</v>
      </c>
      <c r="G2251">
        <v>2140.172</v>
      </c>
      <c r="H2251">
        <v>621.21500000000003</v>
      </c>
      <c r="I2251">
        <v>64.035210000000006</v>
      </c>
      <c r="J2251">
        <v>0</v>
      </c>
      <c r="K2251">
        <v>7.2460389999999997</v>
      </c>
      <c r="L2251">
        <v>-1.581618</v>
      </c>
      <c r="M2251">
        <v>188.228838</v>
      </c>
      <c r="N2251">
        <v>-185.35889</v>
      </c>
      <c r="O2251">
        <v>-2.2148650000000001</v>
      </c>
      <c r="P2251">
        <v>188.292496</v>
      </c>
      <c r="Q2251">
        <v>-186.36119099999999</v>
      </c>
      <c r="R2251">
        <v>-2.116139</v>
      </c>
      <c r="S2251">
        <v>100.432025</v>
      </c>
      <c r="T2251">
        <v>9.8725999999999994E-2</v>
      </c>
    </row>
    <row r="2252" spans="1:20" x14ac:dyDescent="0.25">
      <c r="A2252">
        <v>2250</v>
      </c>
      <c r="B2252">
        <v>28</v>
      </c>
      <c r="C2252" t="s">
        <v>473</v>
      </c>
      <c r="D2252" t="s">
        <v>459</v>
      </c>
      <c r="E2252" t="s">
        <v>513</v>
      </c>
      <c r="F2252">
        <v>3.2395E-2</v>
      </c>
      <c r="G2252">
        <v>2353.0050000000001</v>
      </c>
      <c r="H2252">
        <v>424.98500000000001</v>
      </c>
      <c r="I2252">
        <v>65.550482000000002</v>
      </c>
      <c r="J2252">
        <v>0</v>
      </c>
      <c r="K2252">
        <v>7.5392760000000001</v>
      </c>
      <c r="L2252">
        <v>-1.8439110000000001</v>
      </c>
      <c r="M2252">
        <v>187.62658999999999</v>
      </c>
      <c r="N2252">
        <v>-186.72395700000001</v>
      </c>
      <c r="O2252">
        <v>-2.3161100000000001</v>
      </c>
      <c r="P2252">
        <v>187.61369300000001</v>
      </c>
      <c r="Q2252">
        <v>-186.95396400000001</v>
      </c>
      <c r="R2252">
        <v>-2.3252090000000001</v>
      </c>
      <c r="S2252">
        <v>23.036829999999998</v>
      </c>
      <c r="T2252">
        <v>9.1000000000000004E-3</v>
      </c>
    </row>
    <row r="2253" spans="1:20" x14ac:dyDescent="0.25">
      <c r="A2253">
        <v>2251</v>
      </c>
      <c r="B2253">
        <v>27</v>
      </c>
      <c r="C2253" t="s">
        <v>763</v>
      </c>
      <c r="D2253" t="s">
        <v>460</v>
      </c>
      <c r="E2253" t="s">
        <v>513</v>
      </c>
      <c r="F2253">
        <v>2.6248E-2</v>
      </c>
      <c r="G2253">
        <v>28389.072</v>
      </c>
      <c r="H2253">
        <v>935.60299999999995</v>
      </c>
      <c r="I2253">
        <v>138</v>
      </c>
      <c r="J2253">
        <v>1</v>
      </c>
      <c r="K2253">
        <v>7.8585039999999999</v>
      </c>
      <c r="L2253">
        <v>-1.849628</v>
      </c>
      <c r="M2253">
        <v>186.78446099999999</v>
      </c>
      <c r="N2253">
        <v>-186.262114</v>
      </c>
      <c r="O2253">
        <v>-2.5274179999999999</v>
      </c>
      <c r="P2253">
        <v>187.003998</v>
      </c>
      <c r="Q2253">
        <v>-187.31051600000001</v>
      </c>
      <c r="R2253">
        <v>-2.4931700000000001</v>
      </c>
      <c r="S2253">
        <v>107.114154</v>
      </c>
      <c r="T2253">
        <v>3.4248000000000001E-2</v>
      </c>
    </row>
    <row r="2254" spans="1:20" x14ac:dyDescent="0.25">
      <c r="A2254">
        <v>2252</v>
      </c>
      <c r="B2254">
        <v>27</v>
      </c>
      <c r="C2254" t="s">
        <v>458</v>
      </c>
      <c r="D2254" t="s">
        <v>460</v>
      </c>
      <c r="E2254" t="s">
        <v>513</v>
      </c>
      <c r="F2254">
        <v>2.4511999999999999E-2</v>
      </c>
      <c r="G2254">
        <v>2346.3420000000001</v>
      </c>
      <c r="H2254">
        <v>444.16800000000001</v>
      </c>
      <c r="I2254">
        <v>62.153309</v>
      </c>
      <c r="J2254">
        <v>0</v>
      </c>
      <c r="K2254">
        <v>7.9855660000000004</v>
      </c>
      <c r="L2254">
        <v>-1.7400389999999999</v>
      </c>
      <c r="M2254">
        <v>186.33876599999999</v>
      </c>
      <c r="N2254">
        <v>-187.54829699999999</v>
      </c>
      <c r="O2254">
        <v>-2.6564320000000001</v>
      </c>
      <c r="P2254">
        <v>186.33523600000001</v>
      </c>
      <c r="Q2254">
        <v>-187.582626</v>
      </c>
      <c r="R2254">
        <v>-2.656269</v>
      </c>
      <c r="S2254">
        <v>3.4510529999999999</v>
      </c>
      <c r="T2254">
        <v>1.63E-4</v>
      </c>
    </row>
    <row r="2255" spans="1:20" x14ac:dyDescent="0.25">
      <c r="A2255">
        <v>2253</v>
      </c>
      <c r="B2255">
        <v>27</v>
      </c>
      <c r="C2255" t="s">
        <v>458</v>
      </c>
      <c r="D2255" t="s">
        <v>460</v>
      </c>
      <c r="E2255" t="s">
        <v>513</v>
      </c>
      <c r="F2255">
        <v>3.1104E-2</v>
      </c>
      <c r="G2255">
        <v>3133.9070000000002</v>
      </c>
      <c r="H2255">
        <v>504.72199999999998</v>
      </c>
      <c r="I2255">
        <v>54.066673000000002</v>
      </c>
      <c r="J2255">
        <v>0</v>
      </c>
      <c r="K2255">
        <v>8.0727010000000003</v>
      </c>
      <c r="L2255">
        <v>-1.480999</v>
      </c>
      <c r="M2255">
        <v>185.64070000000001</v>
      </c>
      <c r="N2255">
        <v>-187.76481999999999</v>
      </c>
      <c r="O2255">
        <v>-2.800996</v>
      </c>
      <c r="P2255">
        <v>185.63166799999999</v>
      </c>
      <c r="Q2255">
        <v>-187.77477999999999</v>
      </c>
      <c r="R2255">
        <v>-2.800503</v>
      </c>
      <c r="S2255">
        <v>1.344611</v>
      </c>
      <c r="T2255">
        <v>4.9299999999999995E-4</v>
      </c>
    </row>
    <row r="2256" spans="1:20" x14ac:dyDescent="0.25">
      <c r="A2256">
        <v>2254</v>
      </c>
      <c r="B2256">
        <v>25</v>
      </c>
      <c r="C2256" t="s">
        <v>764</v>
      </c>
      <c r="D2256" t="s">
        <v>461</v>
      </c>
      <c r="E2256" t="s">
        <v>513</v>
      </c>
      <c r="F2256">
        <v>2.7900000000000001E-2</v>
      </c>
      <c r="G2256">
        <v>26375.187999999998</v>
      </c>
      <c r="H2256">
        <v>468.63400000000001</v>
      </c>
      <c r="I2256">
        <v>85</v>
      </c>
      <c r="J2256">
        <v>1</v>
      </c>
      <c r="K2256">
        <v>8.080762</v>
      </c>
      <c r="L2256">
        <v>-1.169262</v>
      </c>
      <c r="M2256">
        <v>183.72092599999999</v>
      </c>
      <c r="N2256">
        <v>-188.78456</v>
      </c>
      <c r="O2256">
        <v>-3.0399620000000001</v>
      </c>
      <c r="P2256">
        <v>184.911621</v>
      </c>
      <c r="Q2256">
        <v>-187.89923099999999</v>
      </c>
      <c r="R2256">
        <v>-2.9176389999999999</v>
      </c>
      <c r="S2256">
        <v>148.37663599999999</v>
      </c>
      <c r="T2256">
        <v>0.122323</v>
      </c>
    </row>
    <row r="2257" spans="1:20" x14ac:dyDescent="0.25">
      <c r="A2257">
        <v>2255</v>
      </c>
      <c r="B2257">
        <v>25</v>
      </c>
      <c r="C2257" t="s">
        <v>765</v>
      </c>
      <c r="D2257" t="s">
        <v>461</v>
      </c>
      <c r="E2257" t="s">
        <v>513</v>
      </c>
      <c r="F2257">
        <v>3.0477000000000001E-2</v>
      </c>
      <c r="G2257">
        <v>2438.1999999999998</v>
      </c>
      <c r="H2257">
        <v>385.01499999999999</v>
      </c>
      <c r="I2257">
        <v>32.100937000000002</v>
      </c>
      <c r="J2257">
        <v>0</v>
      </c>
      <c r="K2257">
        <v>8.0342900000000004</v>
      </c>
      <c r="L2257">
        <v>-0.90273700000000001</v>
      </c>
      <c r="M2257">
        <v>184.219978</v>
      </c>
      <c r="N2257">
        <v>-187.99058199999999</v>
      </c>
      <c r="O2257">
        <v>-3.0113560000000001</v>
      </c>
      <c r="P2257">
        <v>184.18800400000001</v>
      </c>
      <c r="Q2257">
        <v>-187.96757500000001</v>
      </c>
      <c r="R2257">
        <v>-3.00895</v>
      </c>
      <c r="S2257">
        <v>3.9391859999999999</v>
      </c>
      <c r="T2257">
        <v>2.4060000000000002E-3</v>
      </c>
    </row>
    <row r="2258" spans="1:20" x14ac:dyDescent="0.25">
      <c r="A2258">
        <v>2256</v>
      </c>
      <c r="B2258">
        <v>23</v>
      </c>
      <c r="C2258" t="s">
        <v>766</v>
      </c>
      <c r="D2258" t="s">
        <v>463</v>
      </c>
      <c r="E2258" t="s">
        <v>513</v>
      </c>
      <c r="F2258">
        <v>3.9586999999999997E-2</v>
      </c>
      <c r="G2258">
        <v>1454.547</v>
      </c>
      <c r="H2258">
        <v>391.608</v>
      </c>
      <c r="I2258">
        <v>25.632128999999999</v>
      </c>
      <c r="J2258">
        <v>0</v>
      </c>
      <c r="K2258">
        <v>8.019755</v>
      </c>
      <c r="L2258">
        <v>-0.570052</v>
      </c>
      <c r="M2258">
        <v>183.472724</v>
      </c>
      <c r="N2258">
        <v>-188.010974</v>
      </c>
      <c r="O2258">
        <v>-3.0710060000000001</v>
      </c>
      <c r="P2258">
        <v>183.465363</v>
      </c>
      <c r="Q2258">
        <v>-188.00029000000001</v>
      </c>
      <c r="R2258">
        <v>-3.0716429999999999</v>
      </c>
      <c r="S2258">
        <v>1.2974889999999999</v>
      </c>
      <c r="T2258">
        <v>6.3699999999999998E-4</v>
      </c>
    </row>
    <row r="2259" spans="1:20" x14ac:dyDescent="0.25">
      <c r="A2259">
        <v>2257</v>
      </c>
      <c r="B2259">
        <v>23</v>
      </c>
      <c r="C2259" t="s">
        <v>767</v>
      </c>
      <c r="D2259" t="s">
        <v>463</v>
      </c>
      <c r="E2259" t="s">
        <v>513</v>
      </c>
      <c r="F2259">
        <v>2.0837000000000001E-2</v>
      </c>
      <c r="G2259">
        <v>2198.2820000000002</v>
      </c>
      <c r="H2259">
        <v>415.77699999999999</v>
      </c>
      <c r="I2259">
        <v>29.026129000000001</v>
      </c>
      <c r="J2259">
        <v>0</v>
      </c>
      <c r="K2259">
        <v>8.0096480000000003</v>
      </c>
      <c r="L2259">
        <v>-0.33828900000000001</v>
      </c>
      <c r="M2259">
        <v>182.54193699999999</v>
      </c>
      <c r="N2259">
        <v>-187.85806400000001</v>
      </c>
      <c r="O2259">
        <v>-3.1170550000000001</v>
      </c>
      <c r="P2259">
        <v>182.503784</v>
      </c>
      <c r="Q2259">
        <v>-188.009491</v>
      </c>
      <c r="R2259">
        <v>-3.1228090000000002</v>
      </c>
      <c r="S2259">
        <v>15.615968000000001</v>
      </c>
      <c r="T2259">
        <v>5.7540000000000004E-3</v>
      </c>
    </row>
    <row r="2260" spans="1:20" x14ac:dyDescent="0.25">
      <c r="A2260">
        <v>2258</v>
      </c>
      <c r="B2260">
        <v>21</v>
      </c>
      <c r="C2260" t="s">
        <v>464</v>
      </c>
      <c r="D2260" t="s">
        <v>464</v>
      </c>
      <c r="E2260" t="s">
        <v>80</v>
      </c>
      <c r="F2260">
        <v>6.6401000000000002E-2</v>
      </c>
      <c r="G2260">
        <v>1784.8920000000001</v>
      </c>
      <c r="H2260">
        <v>490.17200000000003</v>
      </c>
      <c r="I2260">
        <v>18.749312</v>
      </c>
      <c r="J2260">
        <v>0</v>
      </c>
      <c r="K2260">
        <v>8.0335789999999996</v>
      </c>
      <c r="L2260">
        <v>-0.227849</v>
      </c>
      <c r="M2260">
        <v>181.77734000000001</v>
      </c>
      <c r="N2260">
        <v>-187.985197</v>
      </c>
      <c r="O2260">
        <v>3.135065</v>
      </c>
      <c r="P2260">
        <v>181.78181499999999</v>
      </c>
      <c r="Q2260">
        <v>-187.998108</v>
      </c>
      <c r="R2260">
        <v>3.1358480000000002</v>
      </c>
      <c r="S2260">
        <v>1.366403</v>
      </c>
      <c r="T2260">
        <v>7.8399999999999997E-4</v>
      </c>
    </row>
    <row r="2261" spans="1:20" x14ac:dyDescent="0.25">
      <c r="A2261">
        <v>2259</v>
      </c>
      <c r="B2261">
        <v>21</v>
      </c>
      <c r="C2261" t="s">
        <v>464</v>
      </c>
      <c r="D2261" t="s">
        <v>464</v>
      </c>
      <c r="E2261" t="s">
        <v>80</v>
      </c>
      <c r="F2261">
        <v>5.5685999999999999E-2</v>
      </c>
      <c r="G2261">
        <v>1660.181</v>
      </c>
      <c r="H2261">
        <v>355.45100000000002</v>
      </c>
      <c r="I2261">
        <v>16.441745999999998</v>
      </c>
      <c r="J2261">
        <v>0</v>
      </c>
      <c r="K2261">
        <v>8.0645120000000006</v>
      </c>
      <c r="L2261">
        <v>-0.16861100000000001</v>
      </c>
      <c r="M2261">
        <v>181.05742699999999</v>
      </c>
      <c r="N2261">
        <v>-187.97915800000001</v>
      </c>
      <c r="O2261">
        <v>3.1176970000000002</v>
      </c>
      <c r="P2261">
        <v>181.05744899999999</v>
      </c>
      <c r="Q2261">
        <v>-187.97616600000001</v>
      </c>
      <c r="R2261">
        <v>3.1185580000000002</v>
      </c>
      <c r="S2261">
        <v>0.29920799999999997</v>
      </c>
      <c r="T2261">
        <v>8.6200000000000003E-4</v>
      </c>
    </row>
    <row r="2262" spans="1:20" x14ac:dyDescent="0.25">
      <c r="A2262">
        <v>2260</v>
      </c>
      <c r="B2262">
        <v>19</v>
      </c>
      <c r="C2262" t="s">
        <v>465</v>
      </c>
      <c r="D2262" t="s">
        <v>465</v>
      </c>
      <c r="E2262" t="s">
        <v>80</v>
      </c>
      <c r="F2262">
        <v>3.4278000000000003E-2</v>
      </c>
      <c r="G2262">
        <v>2130.1109999999999</v>
      </c>
      <c r="H2262">
        <v>501.31799999999998</v>
      </c>
      <c r="I2262">
        <v>18.984096000000001</v>
      </c>
      <c r="J2262">
        <v>0</v>
      </c>
      <c r="K2262">
        <v>8.0863099999999992</v>
      </c>
      <c r="L2262">
        <v>-0.109388</v>
      </c>
      <c r="M2262">
        <v>180.08223100000001</v>
      </c>
      <c r="N2262">
        <v>-187.937431</v>
      </c>
      <c r="O2262">
        <v>3.1029049999999998</v>
      </c>
      <c r="P2262">
        <v>180.08873</v>
      </c>
      <c r="Q2262">
        <v>-187.93563800000001</v>
      </c>
      <c r="R2262">
        <v>3.1030509999999998</v>
      </c>
      <c r="S2262">
        <v>0.67411900000000002</v>
      </c>
      <c r="T2262">
        <v>1.46E-4</v>
      </c>
    </row>
    <row r="2263" spans="1:20" x14ac:dyDescent="0.25">
      <c r="A2263">
        <v>2261</v>
      </c>
      <c r="B2263">
        <v>15</v>
      </c>
      <c r="C2263" t="s">
        <v>768</v>
      </c>
      <c r="D2263" t="s">
        <v>768</v>
      </c>
      <c r="E2263" t="s">
        <v>80</v>
      </c>
      <c r="F2263">
        <v>2.1638999999999999E-2</v>
      </c>
      <c r="G2263">
        <v>1303.67</v>
      </c>
      <c r="H2263">
        <v>376.387</v>
      </c>
      <c r="I2263">
        <v>10.300507</v>
      </c>
      <c r="J2263">
        <v>0</v>
      </c>
      <c r="K2263">
        <v>8.0799900000000004</v>
      </c>
      <c r="L2263">
        <v>1.8536E-2</v>
      </c>
      <c r="M2263">
        <v>179.35723899999999</v>
      </c>
      <c r="N2263">
        <v>-187.86405999999999</v>
      </c>
      <c r="O2263">
        <v>3.0994649999999999</v>
      </c>
      <c r="P2263">
        <v>179.361771</v>
      </c>
      <c r="Q2263">
        <v>-187.906845</v>
      </c>
      <c r="R2263">
        <v>3.101423</v>
      </c>
      <c r="S2263">
        <v>4.3024839999999998</v>
      </c>
      <c r="T2263">
        <v>1.9580000000000001E-3</v>
      </c>
    </row>
    <row r="2264" spans="1:20" x14ac:dyDescent="0.25">
      <c r="A2264">
        <v>2262</v>
      </c>
      <c r="B2264">
        <v>14</v>
      </c>
      <c r="C2264" t="s">
        <v>769</v>
      </c>
      <c r="D2264" t="s">
        <v>769</v>
      </c>
      <c r="E2264" t="s">
        <v>80</v>
      </c>
      <c r="F2264">
        <v>5.0099999999999999E-2</v>
      </c>
      <c r="G2264">
        <v>889.33199999999999</v>
      </c>
      <c r="H2264">
        <v>335.49299999999999</v>
      </c>
      <c r="I2264">
        <v>10.930942</v>
      </c>
      <c r="J2264">
        <v>0</v>
      </c>
      <c r="K2264">
        <v>8.0679499999999997</v>
      </c>
      <c r="L2264">
        <v>2.5780999999999998E-2</v>
      </c>
      <c r="M2264">
        <v>178.63489799999999</v>
      </c>
      <c r="N2264">
        <v>-187.88050000000001</v>
      </c>
      <c r="O2264">
        <v>3.1041639999999999</v>
      </c>
      <c r="P2264">
        <v>178.63561999999999</v>
      </c>
      <c r="Q2264">
        <v>-187.881012</v>
      </c>
      <c r="R2264">
        <v>3.1037089999999998</v>
      </c>
      <c r="S2264">
        <v>8.8498999999999994E-2</v>
      </c>
      <c r="T2264">
        <v>4.55E-4</v>
      </c>
    </row>
    <row r="2265" spans="1:20" x14ac:dyDescent="0.25">
      <c r="A2265">
        <v>2263</v>
      </c>
      <c r="B2265">
        <v>11</v>
      </c>
      <c r="C2265" t="s">
        <v>758</v>
      </c>
      <c r="D2265" t="s">
        <v>758</v>
      </c>
      <c r="E2265" t="s">
        <v>80</v>
      </c>
      <c r="F2265">
        <v>4.1252999999999998E-2</v>
      </c>
      <c r="G2265">
        <v>974.94200000000001</v>
      </c>
      <c r="H2265">
        <v>327.06200000000001</v>
      </c>
      <c r="I2265">
        <v>7.7580770000000001</v>
      </c>
      <c r="J2265">
        <v>0</v>
      </c>
      <c r="K2265">
        <v>8.0584430000000005</v>
      </c>
      <c r="L2265">
        <v>3.1793000000000002E-2</v>
      </c>
      <c r="M2265">
        <v>177.90772899999999</v>
      </c>
      <c r="N2265">
        <v>-187.863248</v>
      </c>
      <c r="O2265">
        <v>3.1065999999999998</v>
      </c>
      <c r="P2265">
        <v>177.91040000000001</v>
      </c>
      <c r="Q2265">
        <v>-187.85672</v>
      </c>
      <c r="R2265">
        <v>3.106379</v>
      </c>
      <c r="S2265">
        <v>0.70536399999999999</v>
      </c>
      <c r="T2265">
        <v>2.2100000000000001E-4</v>
      </c>
    </row>
    <row r="2266" spans="1:20" x14ac:dyDescent="0.25">
      <c r="A2266">
        <v>2264</v>
      </c>
      <c r="B2266">
        <v>5</v>
      </c>
      <c r="C2266" t="s">
        <v>210</v>
      </c>
      <c r="D2266" t="s">
        <v>210</v>
      </c>
      <c r="E2266" t="s">
        <v>80</v>
      </c>
      <c r="F2266">
        <v>1.6850000000000001E-3</v>
      </c>
      <c r="G2266">
        <v>443.11399999999998</v>
      </c>
      <c r="H2266">
        <v>356.68</v>
      </c>
      <c r="I2266">
        <v>4.8564150000000001</v>
      </c>
      <c r="J2266">
        <v>0</v>
      </c>
      <c r="K2266">
        <v>8.0567460000000004</v>
      </c>
      <c r="L2266">
        <v>2.3063E-2</v>
      </c>
      <c r="M2266">
        <v>176.93171100000001</v>
      </c>
      <c r="N2266">
        <v>-187.823735</v>
      </c>
      <c r="O2266">
        <v>3.10833</v>
      </c>
      <c r="P2266">
        <v>176.94409200000001</v>
      </c>
      <c r="Q2266">
        <v>-187.82603499999999</v>
      </c>
      <c r="R2266">
        <v>3.109067</v>
      </c>
      <c r="S2266">
        <v>1.2592289999999999</v>
      </c>
      <c r="T2266">
        <v>7.3700000000000002E-4</v>
      </c>
    </row>
    <row r="2267" spans="1:20" x14ac:dyDescent="0.25">
      <c r="A2267">
        <v>2265</v>
      </c>
      <c r="B2267">
        <v>5</v>
      </c>
      <c r="C2267" t="s">
        <v>210</v>
      </c>
      <c r="D2267" t="s">
        <v>210</v>
      </c>
      <c r="E2267" t="s">
        <v>80</v>
      </c>
      <c r="F2267">
        <v>1.2331E-2</v>
      </c>
      <c r="G2267">
        <v>339.18200000000002</v>
      </c>
      <c r="H2267">
        <v>249.524</v>
      </c>
      <c r="I2267">
        <v>3.510637</v>
      </c>
      <c r="J2267">
        <v>0</v>
      </c>
      <c r="K2267">
        <v>8.0615480000000002</v>
      </c>
      <c r="L2267">
        <v>8.6709999999999999E-3</v>
      </c>
      <c r="M2267">
        <v>176.22904500000001</v>
      </c>
      <c r="N2267">
        <v>-187.78958600000001</v>
      </c>
      <c r="O2267">
        <v>3.108311</v>
      </c>
      <c r="P2267">
        <v>176.21910099999999</v>
      </c>
      <c r="Q2267">
        <v>-187.803909</v>
      </c>
      <c r="R2267">
        <v>3.1104099999999999</v>
      </c>
      <c r="S2267">
        <v>1.74369</v>
      </c>
      <c r="T2267">
        <v>2.0990000000000002E-3</v>
      </c>
    </row>
    <row r="2268" spans="1:20" x14ac:dyDescent="0.25">
      <c r="A2268">
        <v>2266</v>
      </c>
      <c r="B2268">
        <v>5</v>
      </c>
      <c r="C2268" t="s">
        <v>210</v>
      </c>
      <c r="D2268" t="s">
        <v>210</v>
      </c>
      <c r="E2268" t="s">
        <v>80</v>
      </c>
      <c r="F2268">
        <v>4.2331000000000001E-2</v>
      </c>
      <c r="G2268">
        <v>372.94</v>
      </c>
      <c r="H2268">
        <v>339.149</v>
      </c>
      <c r="I2268">
        <v>3.4198490000000001</v>
      </c>
      <c r="J2268">
        <v>0</v>
      </c>
      <c r="K2268">
        <v>8.0667299999999997</v>
      </c>
      <c r="L2268">
        <v>1.4045999999999999E-2</v>
      </c>
      <c r="M2268">
        <v>175.47259099999999</v>
      </c>
      <c r="N2268">
        <v>-187.80171899999999</v>
      </c>
      <c r="O2268">
        <v>3.1127220000000002</v>
      </c>
      <c r="P2268">
        <v>175.49362199999999</v>
      </c>
      <c r="Q2268">
        <v>-187.78230300000001</v>
      </c>
      <c r="R2268">
        <v>3.1114480000000002</v>
      </c>
      <c r="S2268">
        <v>2.8622899999999998</v>
      </c>
      <c r="T2268">
        <v>1.274E-3</v>
      </c>
    </row>
    <row r="2269" spans="1:20" x14ac:dyDescent="0.25">
      <c r="A2269">
        <v>2267</v>
      </c>
      <c r="B2269">
        <v>6</v>
      </c>
      <c r="C2269" t="s">
        <v>467</v>
      </c>
      <c r="D2269" t="s">
        <v>467</v>
      </c>
      <c r="E2269" t="s">
        <v>80</v>
      </c>
      <c r="F2269">
        <v>3.7477000000000003E-2</v>
      </c>
      <c r="G2269">
        <v>663.86300000000006</v>
      </c>
      <c r="H2269">
        <v>375.798</v>
      </c>
      <c r="I2269">
        <v>3.9263710000000001</v>
      </c>
      <c r="J2269">
        <v>0</v>
      </c>
      <c r="K2269">
        <v>8.0684039999999992</v>
      </c>
      <c r="L2269">
        <v>3.1260000000000003E-2</v>
      </c>
      <c r="M2269">
        <v>174.75868299999999</v>
      </c>
      <c r="N2269">
        <v>-187.76874000000001</v>
      </c>
      <c r="O2269">
        <v>3.1107089999999999</v>
      </c>
      <c r="P2269">
        <v>174.76774599999999</v>
      </c>
      <c r="Q2269">
        <v>-187.76181</v>
      </c>
      <c r="R2269">
        <v>3.1127250000000002</v>
      </c>
      <c r="S2269">
        <v>1.1408990000000001</v>
      </c>
      <c r="T2269">
        <v>2.016E-3</v>
      </c>
    </row>
    <row r="2270" spans="1:20" x14ac:dyDescent="0.25">
      <c r="A2270">
        <v>2268</v>
      </c>
      <c r="B2270">
        <v>5</v>
      </c>
      <c r="C2270" t="s">
        <v>468</v>
      </c>
      <c r="D2270" t="s">
        <v>468</v>
      </c>
      <c r="E2270" t="s">
        <v>80</v>
      </c>
      <c r="F2270">
        <v>0.101855</v>
      </c>
      <c r="G2270">
        <v>595.721</v>
      </c>
      <c r="H2270">
        <v>359.61900000000003</v>
      </c>
      <c r="I2270">
        <v>5.7368930000000002</v>
      </c>
      <c r="J2270">
        <v>0</v>
      </c>
      <c r="K2270">
        <v>8.0670099999999998</v>
      </c>
      <c r="L2270">
        <v>3.9633000000000002E-2</v>
      </c>
      <c r="M2270">
        <v>173.81120999999999</v>
      </c>
      <c r="N2270">
        <v>-187.72972799999999</v>
      </c>
      <c r="O2270">
        <v>3.1182639999999999</v>
      </c>
      <c r="P2270">
        <v>173.799835</v>
      </c>
      <c r="Q2270">
        <v>-187.740723</v>
      </c>
      <c r="R2270">
        <v>3.118039</v>
      </c>
      <c r="S2270">
        <v>1.581982</v>
      </c>
      <c r="T2270">
        <v>2.2499999999999999E-4</v>
      </c>
    </row>
    <row r="2271" spans="1:20" x14ac:dyDescent="0.25">
      <c r="A2271">
        <v>2269</v>
      </c>
      <c r="B2271">
        <v>5</v>
      </c>
      <c r="C2271" t="s">
        <v>468</v>
      </c>
      <c r="D2271" t="s">
        <v>468</v>
      </c>
      <c r="E2271" t="s">
        <v>80</v>
      </c>
      <c r="F2271">
        <v>7.6920000000000001E-3</v>
      </c>
      <c r="G2271">
        <v>494.70800000000003</v>
      </c>
      <c r="H2271">
        <v>343.27800000000002</v>
      </c>
      <c r="I2271">
        <v>3.6895259999999999</v>
      </c>
      <c r="J2271">
        <v>0</v>
      </c>
      <c r="K2271">
        <v>8.0651109999999999</v>
      </c>
      <c r="L2271">
        <v>3.9300000000000002E-2</v>
      </c>
      <c r="M2271">
        <v>173.07525799999999</v>
      </c>
      <c r="N2271">
        <v>-187.725595</v>
      </c>
      <c r="O2271">
        <v>3.1219739999999998</v>
      </c>
      <c r="P2271">
        <v>173.07401999999999</v>
      </c>
      <c r="Q2271">
        <v>-187.727509</v>
      </c>
      <c r="R2271">
        <v>3.121594</v>
      </c>
      <c r="S2271">
        <v>0.22791</v>
      </c>
      <c r="T2271">
        <v>3.8000000000000002E-4</v>
      </c>
    </row>
    <row r="2272" spans="1:20" x14ac:dyDescent="0.25">
      <c r="A2272">
        <v>2270</v>
      </c>
      <c r="B2272">
        <v>5</v>
      </c>
      <c r="C2272" t="s">
        <v>468</v>
      </c>
      <c r="D2272" t="s">
        <v>468</v>
      </c>
      <c r="E2272" t="s">
        <v>80</v>
      </c>
      <c r="F2272">
        <v>5.8190000000000004E-3</v>
      </c>
      <c r="G2272">
        <v>411.11</v>
      </c>
      <c r="H2272">
        <v>311.04399999999998</v>
      </c>
      <c r="I2272">
        <v>3.7535780000000001</v>
      </c>
      <c r="J2272">
        <v>0</v>
      </c>
      <c r="K2272">
        <v>8.0639109999999992</v>
      </c>
      <c r="L2272">
        <v>2.0636999999999999E-2</v>
      </c>
      <c r="M2272">
        <v>172.31142700000001</v>
      </c>
      <c r="N2272">
        <v>-187.751439</v>
      </c>
      <c r="O2272">
        <v>3.1241970000000001</v>
      </c>
      <c r="P2272">
        <v>172.34831199999999</v>
      </c>
      <c r="Q2272">
        <v>-187.715836</v>
      </c>
      <c r="R2272">
        <v>3.124177</v>
      </c>
      <c r="S2272">
        <v>5.1265020000000003</v>
      </c>
      <c r="T2272">
        <v>2.0000000000000002E-5</v>
      </c>
    </row>
    <row r="2273" spans="1:20" x14ac:dyDescent="0.25">
      <c r="A2273">
        <v>2271</v>
      </c>
      <c r="B2273">
        <v>5</v>
      </c>
      <c r="C2273" t="s">
        <v>468</v>
      </c>
      <c r="D2273" t="s">
        <v>468</v>
      </c>
      <c r="E2273" t="s">
        <v>80</v>
      </c>
      <c r="F2273">
        <v>3.4277000000000002E-2</v>
      </c>
      <c r="G2273">
        <v>648.822</v>
      </c>
      <c r="H2273">
        <v>399.351</v>
      </c>
      <c r="I2273">
        <v>3.1037149999999998</v>
      </c>
      <c r="J2273">
        <v>0</v>
      </c>
      <c r="K2273">
        <v>8.06372</v>
      </c>
      <c r="L2273">
        <v>2.2313E-2</v>
      </c>
      <c r="M2273">
        <v>171.61836600000001</v>
      </c>
      <c r="N2273">
        <v>-187.706321</v>
      </c>
      <c r="O2273">
        <v>3.12534</v>
      </c>
      <c r="P2273">
        <v>171.62269599999999</v>
      </c>
      <c r="Q2273">
        <v>-187.70517000000001</v>
      </c>
      <c r="R2273">
        <v>3.1260940000000002</v>
      </c>
      <c r="S2273">
        <v>0.44806299999999999</v>
      </c>
      <c r="T2273">
        <v>7.54E-4</v>
      </c>
    </row>
    <row r="2274" spans="1:20" x14ac:dyDescent="0.25">
      <c r="A2274">
        <v>2272</v>
      </c>
      <c r="B2274">
        <v>5</v>
      </c>
      <c r="C2274" t="s">
        <v>136</v>
      </c>
      <c r="D2274" t="s">
        <v>136</v>
      </c>
      <c r="E2274" t="s">
        <v>80</v>
      </c>
      <c r="F2274">
        <v>3.4891999999999999E-2</v>
      </c>
      <c r="G2274">
        <v>627.59699999999998</v>
      </c>
      <c r="H2274">
        <v>356.49400000000003</v>
      </c>
      <c r="I2274">
        <v>5.2944269999999998</v>
      </c>
      <c r="J2274">
        <v>0</v>
      </c>
      <c r="K2274">
        <v>8.0646970000000007</v>
      </c>
      <c r="L2274">
        <v>1.5699000000000001E-2</v>
      </c>
      <c r="M2274">
        <v>170.65208200000001</v>
      </c>
      <c r="N2274">
        <v>-187.71366</v>
      </c>
      <c r="O2274">
        <v>3.1316920000000001</v>
      </c>
      <c r="P2274">
        <v>170.65509</v>
      </c>
      <c r="Q2274">
        <v>-187.69212300000001</v>
      </c>
      <c r="R2274">
        <v>3.127758</v>
      </c>
      <c r="S2274">
        <v>2.1745369999999999</v>
      </c>
      <c r="T2274">
        <v>3.934E-3</v>
      </c>
    </row>
    <row r="2275" spans="1:20" x14ac:dyDescent="0.25">
      <c r="A2275">
        <v>2273</v>
      </c>
      <c r="B2275">
        <v>5</v>
      </c>
      <c r="C2275" t="s">
        <v>136</v>
      </c>
      <c r="D2275" t="s">
        <v>136</v>
      </c>
      <c r="E2275" t="s">
        <v>80</v>
      </c>
      <c r="F2275">
        <v>2.0118E-2</v>
      </c>
      <c r="G2275">
        <v>630.34199999999998</v>
      </c>
      <c r="H2275">
        <v>371.40600000000001</v>
      </c>
      <c r="I2275">
        <v>4.0143040000000001</v>
      </c>
      <c r="J2275">
        <v>0</v>
      </c>
      <c r="K2275">
        <v>8.0654710000000005</v>
      </c>
      <c r="L2275">
        <v>3.2910000000000001E-3</v>
      </c>
      <c r="M2275">
        <v>169.941056</v>
      </c>
      <c r="N2275">
        <v>-187.672132</v>
      </c>
      <c r="O2275">
        <v>3.1283069999999999</v>
      </c>
      <c r="P2275">
        <v>169.92929100000001</v>
      </c>
      <c r="Q2275">
        <v>-187.68292199999999</v>
      </c>
      <c r="R2275">
        <v>3.1285310000000002</v>
      </c>
      <c r="S2275">
        <v>1.59643</v>
      </c>
      <c r="T2275">
        <v>2.24E-4</v>
      </c>
    </row>
    <row r="2276" spans="1:20" x14ac:dyDescent="0.25">
      <c r="A2276">
        <v>2274</v>
      </c>
      <c r="B2276">
        <v>5</v>
      </c>
      <c r="C2276" t="s">
        <v>136</v>
      </c>
      <c r="D2276" t="s">
        <v>136</v>
      </c>
      <c r="E2276" t="s">
        <v>80</v>
      </c>
      <c r="F2276">
        <v>1.7340999999999999E-2</v>
      </c>
      <c r="G2276">
        <v>363.68200000000002</v>
      </c>
      <c r="H2276">
        <v>326.74700000000001</v>
      </c>
      <c r="I2276">
        <v>4.1432729999999998</v>
      </c>
      <c r="J2276">
        <v>0</v>
      </c>
      <c r="K2276">
        <v>8.0655409999999996</v>
      </c>
      <c r="L2276">
        <v>2.6412999999999999E-2</v>
      </c>
      <c r="M2276">
        <v>169.19464300000001</v>
      </c>
      <c r="N2276">
        <v>-187.67472000000001</v>
      </c>
      <c r="O2276">
        <v>3.1295190000000002</v>
      </c>
      <c r="P2276">
        <v>169.20349100000001</v>
      </c>
      <c r="Q2276">
        <v>-187.67538500000001</v>
      </c>
      <c r="R2276">
        <v>3.1303030000000001</v>
      </c>
      <c r="S2276">
        <v>0.88732900000000003</v>
      </c>
      <c r="T2276">
        <v>7.8399999999999997E-4</v>
      </c>
    </row>
    <row r="2277" spans="1:20" x14ac:dyDescent="0.25">
      <c r="A2277">
        <v>2275</v>
      </c>
      <c r="B2277">
        <v>5</v>
      </c>
      <c r="C2277" t="s">
        <v>136</v>
      </c>
      <c r="D2277" t="s">
        <v>136</v>
      </c>
      <c r="E2277" t="s">
        <v>80</v>
      </c>
      <c r="F2277">
        <v>2.9919999999999999E-3</v>
      </c>
      <c r="G2277">
        <v>326.58999999999997</v>
      </c>
      <c r="H2277">
        <v>319.524</v>
      </c>
      <c r="I2277">
        <v>4.8540390000000002</v>
      </c>
      <c r="J2277">
        <v>0</v>
      </c>
      <c r="K2277">
        <v>8.0653810000000004</v>
      </c>
      <c r="L2277">
        <v>2.1833999999999999E-2</v>
      </c>
      <c r="M2277">
        <v>168.236334</v>
      </c>
      <c r="N2277">
        <v>-187.66685799999999</v>
      </c>
      <c r="O2277">
        <v>3.1326809999999998</v>
      </c>
      <c r="P2277">
        <v>168.23577900000001</v>
      </c>
      <c r="Q2277">
        <v>-187.667419</v>
      </c>
      <c r="R2277">
        <v>3.1326800000000001</v>
      </c>
      <c r="S2277">
        <v>7.8919000000000003E-2</v>
      </c>
      <c r="T2277">
        <v>9.9999999999999995E-7</v>
      </c>
    </row>
    <row r="2278" spans="1:20" x14ac:dyDescent="0.25">
      <c r="A2278">
        <v>2276</v>
      </c>
      <c r="B2278">
        <v>5</v>
      </c>
      <c r="C2278" t="s">
        <v>136</v>
      </c>
      <c r="D2278" t="s">
        <v>136</v>
      </c>
      <c r="E2278" t="s">
        <v>80</v>
      </c>
      <c r="F2278">
        <v>4.2579999999999996E-3</v>
      </c>
      <c r="G2278">
        <v>448.97800000000001</v>
      </c>
      <c r="H2278">
        <v>291.29700000000003</v>
      </c>
      <c r="I2278">
        <v>3.6288879999999999</v>
      </c>
      <c r="J2278">
        <v>0</v>
      </c>
      <c r="K2278">
        <v>8.0651229999999998</v>
      </c>
      <c r="L2278">
        <v>8.0160000000000006E-3</v>
      </c>
      <c r="M2278">
        <v>167.507428</v>
      </c>
      <c r="N2278">
        <v>-187.66362799999999</v>
      </c>
      <c r="O2278">
        <v>3.1336849999999998</v>
      </c>
      <c r="P2278">
        <v>167.50997899999999</v>
      </c>
      <c r="Q2278">
        <v>-187.66235399999999</v>
      </c>
      <c r="R2278">
        <v>3.133947</v>
      </c>
      <c r="S2278">
        <v>0.28517100000000001</v>
      </c>
      <c r="T2278">
        <v>2.6200000000000003E-4</v>
      </c>
    </row>
    <row r="2279" spans="1:20" x14ac:dyDescent="0.25">
      <c r="A2279">
        <v>2277</v>
      </c>
      <c r="B2279">
        <v>5</v>
      </c>
      <c r="C2279" t="s">
        <v>136</v>
      </c>
      <c r="D2279" t="s">
        <v>136</v>
      </c>
      <c r="E2279" t="s">
        <v>80</v>
      </c>
      <c r="F2279">
        <v>3.6539000000000002E-2</v>
      </c>
      <c r="G2279">
        <v>385.25</v>
      </c>
      <c r="H2279">
        <v>369.86</v>
      </c>
      <c r="I2279">
        <v>3.2838690000000001</v>
      </c>
      <c r="J2279">
        <v>0</v>
      </c>
      <c r="K2279">
        <v>8.0649069999999998</v>
      </c>
      <c r="L2279">
        <v>1.3631000000000001E-2</v>
      </c>
      <c r="M2279">
        <v>166.78818200000001</v>
      </c>
      <c r="N2279">
        <v>-187.65059299999999</v>
      </c>
      <c r="O2279">
        <v>3.134506</v>
      </c>
      <c r="P2279">
        <v>166.78417999999999</v>
      </c>
      <c r="Q2279">
        <v>-187.65780599999999</v>
      </c>
      <c r="R2279">
        <v>3.1349360000000002</v>
      </c>
      <c r="S2279">
        <v>0.82490200000000002</v>
      </c>
      <c r="T2279">
        <v>4.2999999999999999E-4</v>
      </c>
    </row>
    <row r="2280" spans="1:20" x14ac:dyDescent="0.25">
      <c r="A2280">
        <v>2278</v>
      </c>
      <c r="B2280">
        <v>5</v>
      </c>
      <c r="C2280" t="s">
        <v>136</v>
      </c>
      <c r="D2280" t="s">
        <v>136</v>
      </c>
      <c r="E2280" t="s">
        <v>80</v>
      </c>
      <c r="F2280">
        <v>2.7550000000000002E-2</v>
      </c>
      <c r="G2280">
        <v>364.44400000000002</v>
      </c>
      <c r="H2280">
        <v>282.78800000000001</v>
      </c>
      <c r="I2280">
        <v>4.5890789999999999</v>
      </c>
      <c r="J2280">
        <v>0</v>
      </c>
      <c r="K2280">
        <v>8.0649130000000007</v>
      </c>
      <c r="L2280">
        <v>1.0014E-2</v>
      </c>
      <c r="M2280">
        <v>165.817803</v>
      </c>
      <c r="N2280">
        <v>-187.65986699999999</v>
      </c>
      <c r="O2280">
        <v>3.1345269999999998</v>
      </c>
      <c r="P2280">
        <v>165.81643700000001</v>
      </c>
      <c r="Q2280">
        <v>-187.652298</v>
      </c>
      <c r="R2280">
        <v>3.1357650000000001</v>
      </c>
      <c r="S2280">
        <v>0.76911499999999999</v>
      </c>
      <c r="T2280">
        <v>1.2390000000000001E-3</v>
      </c>
    </row>
    <row r="2281" spans="1:20" x14ac:dyDescent="0.25">
      <c r="A2281">
        <v>2279</v>
      </c>
      <c r="B2281">
        <v>5</v>
      </c>
      <c r="C2281" t="s">
        <v>136</v>
      </c>
      <c r="D2281" t="s">
        <v>136</v>
      </c>
      <c r="E2281" t="s">
        <v>80</v>
      </c>
      <c r="F2281">
        <v>3.7509000000000001E-2</v>
      </c>
      <c r="G2281">
        <v>639.04700000000003</v>
      </c>
      <c r="H2281">
        <v>381.62200000000001</v>
      </c>
      <c r="I2281">
        <v>3.5035820000000002</v>
      </c>
      <c r="J2281">
        <v>0</v>
      </c>
      <c r="K2281">
        <v>8.0650499999999994</v>
      </c>
      <c r="L2281">
        <v>-5.0900000000000001E-4</v>
      </c>
      <c r="M2281">
        <v>165.090665</v>
      </c>
      <c r="N2281">
        <v>-187.621385</v>
      </c>
      <c r="O2281">
        <v>-3.140587</v>
      </c>
      <c r="P2281">
        <v>165.09063699999999</v>
      </c>
      <c r="Q2281">
        <v>-187.64849899999999</v>
      </c>
      <c r="R2281">
        <v>3.1361309999999998</v>
      </c>
      <c r="S2281">
        <v>2.7113550000000002</v>
      </c>
      <c r="T2281">
        <v>4.457E-3</v>
      </c>
    </row>
    <row r="2282" spans="1:20" x14ac:dyDescent="0.25">
      <c r="A2282">
        <v>2280</v>
      </c>
      <c r="B2282">
        <v>4</v>
      </c>
      <c r="C2282" t="s">
        <v>137</v>
      </c>
      <c r="D2282" t="s">
        <v>137</v>
      </c>
      <c r="E2282" t="s">
        <v>80</v>
      </c>
      <c r="F2282">
        <v>1.6663000000000001E-2</v>
      </c>
      <c r="G2282">
        <v>518.05399999999997</v>
      </c>
      <c r="H2282">
        <v>425.28899999999999</v>
      </c>
      <c r="I2282">
        <v>2.797485</v>
      </c>
      <c r="J2282">
        <v>0</v>
      </c>
      <c r="K2282">
        <v>8.0651290000000007</v>
      </c>
      <c r="L2282">
        <v>1.3439E-2</v>
      </c>
      <c r="M2282">
        <v>164.37782100000001</v>
      </c>
      <c r="N2282">
        <v>-187.64677699999999</v>
      </c>
      <c r="O2282">
        <v>3.1359309999999998</v>
      </c>
      <c r="P2282">
        <v>164.36483799999999</v>
      </c>
      <c r="Q2282">
        <v>-187.64537000000001</v>
      </c>
      <c r="R2282">
        <v>3.136898</v>
      </c>
      <c r="S2282">
        <v>1.3059639999999999</v>
      </c>
      <c r="T2282">
        <v>9.6699999999999998E-4</v>
      </c>
    </row>
    <row r="2283" spans="1:20" x14ac:dyDescent="0.25">
      <c r="A2283">
        <v>2281</v>
      </c>
      <c r="B2283">
        <v>4</v>
      </c>
      <c r="C2283" t="s">
        <v>137</v>
      </c>
      <c r="D2283" t="s">
        <v>137</v>
      </c>
      <c r="E2283" t="s">
        <v>80</v>
      </c>
      <c r="F2283">
        <v>1.67E-2</v>
      </c>
      <c r="G2283">
        <v>326.90699999999998</v>
      </c>
      <c r="H2283">
        <v>275.53199999999998</v>
      </c>
      <c r="I2283">
        <v>4.1555330000000001</v>
      </c>
      <c r="J2283">
        <v>0</v>
      </c>
      <c r="K2283">
        <v>8.0651899999999994</v>
      </c>
      <c r="L2283">
        <v>1.1464E-2</v>
      </c>
      <c r="M2283">
        <v>163.39775900000001</v>
      </c>
      <c r="N2283">
        <v>-187.702753</v>
      </c>
      <c r="O2283">
        <v>-3.1398929999999998</v>
      </c>
      <c r="P2283">
        <v>163.397018</v>
      </c>
      <c r="Q2283">
        <v>-187.64201399999999</v>
      </c>
      <c r="R2283">
        <v>3.137858</v>
      </c>
      <c r="S2283">
        <v>6.0744280000000002</v>
      </c>
      <c r="T2283">
        <v>2.0349999999999999E-3</v>
      </c>
    </row>
    <row r="2284" spans="1:20" x14ac:dyDescent="0.25">
      <c r="A2284">
        <v>2282</v>
      </c>
      <c r="B2284">
        <v>4</v>
      </c>
      <c r="C2284" t="s">
        <v>137</v>
      </c>
      <c r="D2284" t="s">
        <v>137</v>
      </c>
      <c r="E2284" t="s">
        <v>80</v>
      </c>
      <c r="F2284">
        <v>1.2645E-2</v>
      </c>
      <c r="G2284">
        <v>308.90499999999997</v>
      </c>
      <c r="H2284">
        <v>304.91500000000002</v>
      </c>
      <c r="I2284">
        <v>3.1286510000000001</v>
      </c>
      <c r="J2284">
        <v>0</v>
      </c>
      <c r="K2284">
        <v>8.0651700000000002</v>
      </c>
      <c r="L2284">
        <v>5.62E-4</v>
      </c>
      <c r="M2284">
        <v>162.69260600000001</v>
      </c>
      <c r="N2284">
        <v>-187.61408700000001</v>
      </c>
      <c r="O2284">
        <v>3.1364540000000001</v>
      </c>
      <c r="P2284">
        <v>162.67112700000001</v>
      </c>
      <c r="Q2284">
        <v>-187.63986199999999</v>
      </c>
      <c r="R2284">
        <v>3.138341</v>
      </c>
      <c r="S2284">
        <v>3.3551500000000001</v>
      </c>
      <c r="T2284">
        <v>1.8879999999999999E-3</v>
      </c>
    </row>
    <row r="2285" spans="1:20" x14ac:dyDescent="0.25">
      <c r="A2285">
        <v>2283</v>
      </c>
      <c r="B2285">
        <v>4</v>
      </c>
      <c r="C2285" t="s">
        <v>137</v>
      </c>
      <c r="D2285" t="s">
        <v>137</v>
      </c>
      <c r="E2285" t="s">
        <v>80</v>
      </c>
      <c r="F2285">
        <v>2.8583000000000001E-2</v>
      </c>
      <c r="G2285">
        <v>402.00200000000001</v>
      </c>
      <c r="H2285">
        <v>322.95600000000002</v>
      </c>
      <c r="I2285">
        <v>3.1987830000000002</v>
      </c>
      <c r="J2285">
        <v>0</v>
      </c>
      <c r="K2285">
        <v>8.0651080000000004</v>
      </c>
      <c r="L2285">
        <v>8.071E-3</v>
      </c>
      <c r="M2285">
        <v>161.95973699999999</v>
      </c>
      <c r="N2285">
        <v>-187.598625</v>
      </c>
      <c r="O2285">
        <v>3.1404540000000001</v>
      </c>
      <c r="P2285">
        <v>161.94523599999999</v>
      </c>
      <c r="Q2285">
        <v>-187.63789399999999</v>
      </c>
      <c r="R2285">
        <v>3.1387499999999999</v>
      </c>
      <c r="S2285">
        <v>4.1860629999999999</v>
      </c>
      <c r="T2285">
        <v>1.704E-3</v>
      </c>
    </row>
    <row r="2286" spans="1:20" x14ac:dyDescent="0.25">
      <c r="A2286">
        <v>2284</v>
      </c>
      <c r="B2286">
        <v>4</v>
      </c>
      <c r="C2286" t="s">
        <v>137</v>
      </c>
      <c r="D2286" t="s">
        <v>137</v>
      </c>
      <c r="E2286" t="s">
        <v>80</v>
      </c>
      <c r="F2286">
        <v>2.8392000000000001E-2</v>
      </c>
      <c r="G2286">
        <v>472.03100000000001</v>
      </c>
      <c r="H2286">
        <v>359.94799999999998</v>
      </c>
      <c r="I2286">
        <v>2.6543860000000001</v>
      </c>
      <c r="J2286">
        <v>0</v>
      </c>
      <c r="K2286">
        <v>8.0608690000000003</v>
      </c>
      <c r="L2286">
        <v>-1.964E-3</v>
      </c>
      <c r="M2286">
        <v>161.226238</v>
      </c>
      <c r="N2286">
        <v>-187.627816</v>
      </c>
      <c r="O2286">
        <v>3.1398600000000001</v>
      </c>
      <c r="P2286">
        <v>161.21946700000001</v>
      </c>
      <c r="Q2286">
        <v>-187.63606300000001</v>
      </c>
      <c r="R2286">
        <v>3.1389740000000002</v>
      </c>
      <c r="S2286">
        <v>1.067051</v>
      </c>
      <c r="T2286">
        <v>8.8500000000000004E-4</v>
      </c>
    </row>
    <row r="2287" spans="1:20" x14ac:dyDescent="0.25">
      <c r="A2287">
        <v>2285</v>
      </c>
      <c r="B2287">
        <v>4</v>
      </c>
      <c r="C2287" t="s">
        <v>137</v>
      </c>
      <c r="D2287" t="s">
        <v>137</v>
      </c>
      <c r="E2287" t="s">
        <v>80</v>
      </c>
      <c r="F2287">
        <v>1.8154E-2</v>
      </c>
      <c r="G2287">
        <v>276.14400000000001</v>
      </c>
      <c r="H2287">
        <v>248.30199999999999</v>
      </c>
      <c r="I2287">
        <v>3.5798670000000001</v>
      </c>
      <c r="J2287">
        <v>0</v>
      </c>
      <c r="K2287">
        <v>7.9935460000000003</v>
      </c>
      <c r="L2287">
        <v>-3.091E-3</v>
      </c>
      <c r="M2287">
        <v>160.26786000000001</v>
      </c>
      <c r="N2287">
        <v>-187.583043</v>
      </c>
      <c r="O2287">
        <v>-3.1379990000000002</v>
      </c>
      <c r="P2287">
        <v>160.25563</v>
      </c>
      <c r="Q2287">
        <v>-187.633804</v>
      </c>
      <c r="R2287">
        <v>3.139167</v>
      </c>
      <c r="S2287">
        <v>5.2213329999999996</v>
      </c>
      <c r="T2287">
        <v>1.168E-3</v>
      </c>
    </row>
    <row r="2288" spans="1:20" x14ac:dyDescent="0.25">
      <c r="A2288">
        <v>2286</v>
      </c>
      <c r="B2288">
        <v>4</v>
      </c>
      <c r="C2288" t="s">
        <v>137</v>
      </c>
      <c r="D2288" t="s">
        <v>137</v>
      </c>
      <c r="E2288" t="s">
        <v>80</v>
      </c>
      <c r="F2288">
        <v>4.4528999999999999E-2</v>
      </c>
      <c r="G2288">
        <v>601.24300000000005</v>
      </c>
      <c r="H2288">
        <v>401.77699999999999</v>
      </c>
      <c r="I2288">
        <v>2.872357</v>
      </c>
      <c r="J2288">
        <v>0</v>
      </c>
      <c r="K2288">
        <v>7.8862269999999999</v>
      </c>
      <c r="L2288">
        <v>8.2799999999999992E-3</v>
      </c>
      <c r="M2288">
        <v>159.50013300000001</v>
      </c>
      <c r="N2288">
        <v>-187.65849299999999</v>
      </c>
      <c r="O2288">
        <v>3.1407470000000002</v>
      </c>
      <c r="P2288">
        <v>159.54135099999999</v>
      </c>
      <c r="Q2288">
        <v>-187.63227800000001</v>
      </c>
      <c r="R2288">
        <v>3.1393990000000001</v>
      </c>
      <c r="S2288">
        <v>4.8848589999999996</v>
      </c>
      <c r="T2288">
        <v>1.348E-3</v>
      </c>
    </row>
    <row r="2289" spans="1:20" x14ac:dyDescent="0.25">
      <c r="A2289">
        <v>2287</v>
      </c>
      <c r="B2289">
        <v>5</v>
      </c>
      <c r="C2289" t="s">
        <v>138</v>
      </c>
      <c r="D2289" t="s">
        <v>138</v>
      </c>
      <c r="E2289" t="s">
        <v>80</v>
      </c>
      <c r="F2289">
        <v>1.1873E-2</v>
      </c>
      <c r="G2289">
        <v>492.358</v>
      </c>
      <c r="H2289">
        <v>414.28300000000002</v>
      </c>
      <c r="I2289">
        <v>3.6207120000000002</v>
      </c>
      <c r="J2289">
        <v>0</v>
      </c>
      <c r="K2289">
        <v>7.756729</v>
      </c>
      <c r="L2289">
        <v>-2.0600000000000002E-3</v>
      </c>
      <c r="M2289">
        <v>158.85328799999999</v>
      </c>
      <c r="N2289">
        <v>-187.65976599999999</v>
      </c>
      <c r="O2289">
        <v>3.1365240000000001</v>
      </c>
      <c r="P2289">
        <v>158.83802800000001</v>
      </c>
      <c r="Q2289">
        <v>-187.63107299999999</v>
      </c>
      <c r="R2289">
        <v>3.1396389999999998</v>
      </c>
      <c r="S2289">
        <v>3.2498459999999998</v>
      </c>
      <c r="T2289">
        <v>3.1150000000000001E-3</v>
      </c>
    </row>
    <row r="2290" spans="1:20" x14ac:dyDescent="0.25">
      <c r="A2290">
        <v>2288</v>
      </c>
      <c r="B2290">
        <v>5</v>
      </c>
      <c r="C2290" t="s">
        <v>138</v>
      </c>
      <c r="D2290" t="s">
        <v>138</v>
      </c>
      <c r="E2290" t="s">
        <v>80</v>
      </c>
      <c r="F2290">
        <v>1.611E-3</v>
      </c>
      <c r="G2290">
        <v>541.93399999999997</v>
      </c>
      <c r="H2290">
        <v>247.09</v>
      </c>
      <c r="I2290">
        <v>4.6745989999999997</v>
      </c>
      <c r="J2290">
        <v>0</v>
      </c>
      <c r="K2290">
        <v>7.5972179999999998</v>
      </c>
      <c r="L2290">
        <v>-3.1359999999999999E-3</v>
      </c>
      <c r="M2290">
        <v>157.916853</v>
      </c>
      <c r="N2290">
        <v>-187.62702400000001</v>
      </c>
      <c r="O2290">
        <v>3.1402190000000001</v>
      </c>
      <c r="P2290">
        <v>157.91793799999999</v>
      </c>
      <c r="Q2290">
        <v>-187.62960799999999</v>
      </c>
      <c r="R2290">
        <v>3.1399270000000001</v>
      </c>
      <c r="S2290">
        <v>0.28022799999999998</v>
      </c>
      <c r="T2290">
        <v>2.92E-4</v>
      </c>
    </row>
    <row r="2291" spans="1:20" x14ac:dyDescent="0.25">
      <c r="A2291">
        <v>2289</v>
      </c>
      <c r="B2291">
        <v>5</v>
      </c>
      <c r="C2291" t="s">
        <v>138</v>
      </c>
      <c r="D2291" t="s">
        <v>138</v>
      </c>
      <c r="E2291" t="s">
        <v>80</v>
      </c>
      <c r="F2291">
        <v>4.3880000000000004E-3</v>
      </c>
      <c r="G2291">
        <v>366.14499999999998</v>
      </c>
      <c r="H2291">
        <v>296.47300000000001</v>
      </c>
      <c r="I2291">
        <v>3.5381019999999999</v>
      </c>
      <c r="J2291">
        <v>0</v>
      </c>
      <c r="K2291">
        <v>7.5044399999999998</v>
      </c>
      <c r="L2291">
        <v>6.4450000000000002E-3</v>
      </c>
      <c r="M2291">
        <v>157.25236699999999</v>
      </c>
      <c r="N2291">
        <v>-187.636323</v>
      </c>
      <c r="O2291">
        <v>3.1383749999999999</v>
      </c>
      <c r="P2291">
        <v>157.23899800000001</v>
      </c>
      <c r="Q2291">
        <v>-187.628647</v>
      </c>
      <c r="R2291">
        <v>3.1401319999999999</v>
      </c>
      <c r="S2291">
        <v>1.5415490000000001</v>
      </c>
      <c r="T2291">
        <v>1.7570000000000001E-3</v>
      </c>
    </row>
    <row r="2292" spans="1:20" x14ac:dyDescent="0.25">
      <c r="A2292">
        <v>2290</v>
      </c>
      <c r="B2292">
        <v>5</v>
      </c>
      <c r="C2292" t="s">
        <v>138</v>
      </c>
      <c r="D2292" t="s">
        <v>138</v>
      </c>
      <c r="E2292" t="s">
        <v>80</v>
      </c>
      <c r="F2292">
        <v>1.2187999999999999E-2</v>
      </c>
      <c r="G2292">
        <v>363.63900000000001</v>
      </c>
      <c r="H2292">
        <v>231.005</v>
      </c>
      <c r="I2292">
        <v>3.278994</v>
      </c>
      <c r="J2292">
        <v>0</v>
      </c>
      <c r="K2292">
        <v>7.4305620000000001</v>
      </c>
      <c r="L2292">
        <v>-3.4710000000000001E-3</v>
      </c>
      <c r="M2292">
        <v>156.56474299999999</v>
      </c>
      <c r="N2292">
        <v>-187.6379</v>
      </c>
      <c r="O2292">
        <v>3.1407219999999998</v>
      </c>
      <c r="P2292">
        <v>156.56738300000001</v>
      </c>
      <c r="Q2292">
        <v>-187.627792</v>
      </c>
      <c r="R2292">
        <v>3.1402070000000002</v>
      </c>
      <c r="S2292">
        <v>1.0447070000000001</v>
      </c>
      <c r="T2292">
        <v>5.1500000000000005E-4</v>
      </c>
    </row>
    <row r="2293" spans="1:20" x14ac:dyDescent="0.25">
      <c r="A2293">
        <v>2291</v>
      </c>
      <c r="B2293">
        <v>5</v>
      </c>
      <c r="C2293" t="s">
        <v>138</v>
      </c>
      <c r="D2293" t="s">
        <v>138</v>
      </c>
      <c r="E2293" t="s">
        <v>80</v>
      </c>
      <c r="F2293">
        <v>8.9578000000000005E-2</v>
      </c>
      <c r="G2293">
        <v>563.09900000000005</v>
      </c>
      <c r="H2293">
        <v>460.04399999999998</v>
      </c>
      <c r="I2293">
        <v>4.3414780000000004</v>
      </c>
      <c r="J2293">
        <v>0</v>
      </c>
      <c r="K2293">
        <v>7.3624140000000002</v>
      </c>
      <c r="L2293">
        <v>5.5750000000000001E-3</v>
      </c>
      <c r="M2293">
        <v>155.867581</v>
      </c>
      <c r="N2293">
        <v>-187.662679</v>
      </c>
      <c r="O2293">
        <v>3.13991</v>
      </c>
      <c r="P2293">
        <v>155.90202300000001</v>
      </c>
      <c r="Q2293">
        <v>-187.62702899999999</v>
      </c>
      <c r="R2293">
        <v>3.140358</v>
      </c>
      <c r="S2293">
        <v>4.9569830000000001</v>
      </c>
      <c r="T2293">
        <v>4.4799999999999999E-4</v>
      </c>
    </row>
    <row r="2294" spans="1:20" x14ac:dyDescent="0.25">
      <c r="A2294">
        <v>2292</v>
      </c>
      <c r="B2294">
        <v>5</v>
      </c>
      <c r="C2294" t="s">
        <v>138</v>
      </c>
      <c r="D2294" t="s">
        <v>138</v>
      </c>
      <c r="E2294" t="s">
        <v>80</v>
      </c>
      <c r="F2294">
        <v>7.9059000000000004E-2</v>
      </c>
      <c r="G2294">
        <v>315.84100000000001</v>
      </c>
      <c r="H2294">
        <v>296.93400000000003</v>
      </c>
      <c r="I2294">
        <v>4.2015630000000002</v>
      </c>
      <c r="J2294">
        <v>0</v>
      </c>
      <c r="K2294">
        <v>7.2613490000000001</v>
      </c>
      <c r="L2294">
        <v>6.1069999999999996E-3</v>
      </c>
      <c r="M2294">
        <v>155.023922</v>
      </c>
      <c r="N2294">
        <v>-187.63076100000001</v>
      </c>
      <c r="O2294">
        <v>3.139942</v>
      </c>
      <c r="P2294">
        <v>155.02491800000001</v>
      </c>
      <c r="Q2294">
        <v>-187.62605300000001</v>
      </c>
      <c r="R2294">
        <v>3.1404700000000001</v>
      </c>
      <c r="S2294">
        <v>0.48119299999999998</v>
      </c>
      <c r="T2294">
        <v>5.2800000000000004E-4</v>
      </c>
    </row>
    <row r="2295" spans="1:20" x14ac:dyDescent="0.25">
      <c r="A2295">
        <v>2293</v>
      </c>
      <c r="B2295">
        <v>5</v>
      </c>
      <c r="C2295" t="s">
        <v>139</v>
      </c>
      <c r="D2295" t="s">
        <v>139</v>
      </c>
      <c r="E2295" t="s">
        <v>80</v>
      </c>
      <c r="F2295">
        <v>3.6329999999999999E-3</v>
      </c>
      <c r="G2295">
        <v>328.77499999999998</v>
      </c>
      <c r="H2295">
        <v>331.18599999999998</v>
      </c>
      <c r="I2295">
        <v>3.2048269999999999</v>
      </c>
      <c r="J2295">
        <v>0</v>
      </c>
      <c r="K2295">
        <v>7.1744240000000001</v>
      </c>
      <c r="L2295">
        <v>-4.8009999999999997E-3</v>
      </c>
      <c r="M2295">
        <v>154.38060999999999</v>
      </c>
      <c r="N2295">
        <v>-187.63333399999999</v>
      </c>
      <c r="O2295">
        <v>3.139615</v>
      </c>
      <c r="P2295">
        <v>154.375687</v>
      </c>
      <c r="Q2295">
        <v>-187.62536600000001</v>
      </c>
      <c r="R2295">
        <v>3.140482</v>
      </c>
      <c r="S2295">
        <v>0.93656799999999996</v>
      </c>
      <c r="T2295">
        <v>8.6700000000000004E-4</v>
      </c>
    </row>
    <row r="2296" spans="1:20" x14ac:dyDescent="0.25">
      <c r="A2296">
        <v>2294</v>
      </c>
      <c r="B2296">
        <v>5</v>
      </c>
      <c r="C2296" t="s">
        <v>139</v>
      </c>
      <c r="D2296" t="s">
        <v>139</v>
      </c>
      <c r="E2296" t="s">
        <v>80</v>
      </c>
      <c r="F2296">
        <v>2.6676999999999999E-2</v>
      </c>
      <c r="G2296">
        <v>358.57900000000001</v>
      </c>
      <c r="H2296">
        <v>359.19900000000001</v>
      </c>
      <c r="I2296">
        <v>2.9574880000000001</v>
      </c>
      <c r="J2296">
        <v>0</v>
      </c>
      <c r="K2296">
        <v>7.0829339999999998</v>
      </c>
      <c r="L2296">
        <v>6.2139999999999999E-3</v>
      </c>
      <c r="M2296">
        <v>153.738473</v>
      </c>
      <c r="N2296">
        <v>-187.591058</v>
      </c>
      <c r="O2296">
        <v>-3.1372279999999999</v>
      </c>
      <c r="P2296">
        <v>153.73455799999999</v>
      </c>
      <c r="Q2296">
        <v>-187.62470999999999</v>
      </c>
      <c r="R2296">
        <v>3.1405889999999999</v>
      </c>
      <c r="S2296">
        <v>3.3879190000000001</v>
      </c>
      <c r="T2296">
        <v>3.3609999999999998E-3</v>
      </c>
    </row>
    <row r="2297" spans="1:20" x14ac:dyDescent="0.25">
      <c r="A2297">
        <v>2295</v>
      </c>
      <c r="B2297">
        <v>5</v>
      </c>
      <c r="C2297" t="s">
        <v>139</v>
      </c>
      <c r="D2297" t="s">
        <v>139</v>
      </c>
      <c r="E2297" t="s">
        <v>80</v>
      </c>
      <c r="F2297">
        <v>2.1048000000000001E-2</v>
      </c>
      <c r="G2297">
        <v>514.35900000000004</v>
      </c>
      <c r="H2297">
        <v>409.48399999999998</v>
      </c>
      <c r="I2297">
        <v>3.4874160000000001</v>
      </c>
      <c r="J2297">
        <v>0</v>
      </c>
      <c r="K2297">
        <v>6.9932850000000002</v>
      </c>
      <c r="L2297">
        <v>-4.3410000000000002E-3</v>
      </c>
      <c r="M2297">
        <v>153.088832</v>
      </c>
      <c r="N2297">
        <v>-187.61173400000001</v>
      </c>
      <c r="O2297">
        <v>-3.1408179999999999</v>
      </c>
      <c r="P2297">
        <v>153.101608</v>
      </c>
      <c r="Q2297">
        <v>-187.62417600000001</v>
      </c>
      <c r="R2297">
        <v>3.1406019999999999</v>
      </c>
      <c r="S2297">
        <v>1.7833589999999999</v>
      </c>
      <c r="T2297">
        <v>2.1599999999999999E-4</v>
      </c>
    </row>
    <row r="2298" spans="1:20" x14ac:dyDescent="0.25">
      <c r="A2298">
        <v>2296</v>
      </c>
      <c r="B2298">
        <v>5</v>
      </c>
      <c r="C2298" t="s">
        <v>139</v>
      </c>
      <c r="D2298" t="s">
        <v>139</v>
      </c>
      <c r="E2298" t="s">
        <v>80</v>
      </c>
      <c r="F2298">
        <v>3.1501000000000001E-2</v>
      </c>
      <c r="G2298">
        <v>627.452</v>
      </c>
      <c r="H2298">
        <v>386.72699999999998</v>
      </c>
      <c r="I2298">
        <v>4.7071810000000003</v>
      </c>
      <c r="J2298">
        <v>0</v>
      </c>
      <c r="K2298">
        <v>6.8827740000000004</v>
      </c>
      <c r="L2298">
        <v>-5.0229999999999997E-3</v>
      </c>
      <c r="M2298">
        <v>152.25052500000001</v>
      </c>
      <c r="N2298">
        <v>-187.61060599999999</v>
      </c>
      <c r="O2298">
        <v>-3.1377480000000002</v>
      </c>
      <c r="P2298">
        <v>152.26971399999999</v>
      </c>
      <c r="Q2298">
        <v>-187.62342799999999</v>
      </c>
      <c r="R2298">
        <v>3.1406869999999998</v>
      </c>
      <c r="S2298">
        <v>2.307922</v>
      </c>
      <c r="T2298">
        <v>2.9390000000000002E-3</v>
      </c>
    </row>
    <row r="2299" spans="1:20" x14ac:dyDescent="0.25">
      <c r="A2299">
        <v>2297</v>
      </c>
      <c r="B2299">
        <v>5</v>
      </c>
      <c r="C2299" t="s">
        <v>139</v>
      </c>
      <c r="D2299" t="s">
        <v>139</v>
      </c>
      <c r="E2299" t="s">
        <v>80</v>
      </c>
      <c r="F2299">
        <v>4.3140000000000001E-3</v>
      </c>
      <c r="G2299">
        <v>465.36399999999998</v>
      </c>
      <c r="H2299">
        <v>352.68599999999998</v>
      </c>
      <c r="I2299">
        <v>3.025522</v>
      </c>
      <c r="J2299">
        <v>0</v>
      </c>
      <c r="K2299">
        <v>6.8060299999999998</v>
      </c>
      <c r="L2299">
        <v>5.4460000000000003E-3</v>
      </c>
      <c r="M2299">
        <v>151.64836600000001</v>
      </c>
      <c r="N2299">
        <v>-187.61704499999999</v>
      </c>
      <c r="O2299">
        <v>-3.140787</v>
      </c>
      <c r="P2299">
        <v>151.65411399999999</v>
      </c>
      <c r="Q2299">
        <v>-187.62287900000001</v>
      </c>
      <c r="R2299">
        <v>3.1407539999999998</v>
      </c>
      <c r="S2299">
        <v>0.81902399999999997</v>
      </c>
      <c r="T2299">
        <v>3.3000000000000003E-5</v>
      </c>
    </row>
    <row r="2300" spans="1:20" x14ac:dyDescent="0.25">
      <c r="A2300">
        <v>2298</v>
      </c>
      <c r="B2300">
        <v>5</v>
      </c>
      <c r="C2300" t="s">
        <v>139</v>
      </c>
      <c r="D2300" t="s">
        <v>139</v>
      </c>
      <c r="E2300" t="s">
        <v>80</v>
      </c>
      <c r="F2300">
        <v>2.1638999999999999E-2</v>
      </c>
      <c r="G2300">
        <v>435.35599999999999</v>
      </c>
      <c r="H2300">
        <v>287.85300000000001</v>
      </c>
      <c r="I2300">
        <v>2.8084030000000002</v>
      </c>
      <c r="J2300">
        <v>0</v>
      </c>
      <c r="K2300">
        <v>6.7312510000000003</v>
      </c>
      <c r="L2300">
        <v>-5.4169999999999999E-3</v>
      </c>
      <c r="M2300">
        <v>151.034527</v>
      </c>
      <c r="N2300">
        <v>-187.63259600000001</v>
      </c>
      <c r="O2300">
        <v>3.1414800000000001</v>
      </c>
      <c r="P2300">
        <v>151.04531900000001</v>
      </c>
      <c r="Q2300">
        <v>-187.62237500000001</v>
      </c>
      <c r="R2300">
        <v>3.1407020000000001</v>
      </c>
      <c r="S2300">
        <v>1.4863280000000001</v>
      </c>
      <c r="T2300">
        <v>7.7800000000000005E-4</v>
      </c>
    </row>
    <row r="2301" spans="1:20" x14ac:dyDescent="0.25">
      <c r="A2301">
        <v>2299</v>
      </c>
      <c r="B2301">
        <v>5</v>
      </c>
      <c r="C2301" t="s">
        <v>139</v>
      </c>
      <c r="D2301" t="s">
        <v>139</v>
      </c>
      <c r="E2301" t="s">
        <v>80</v>
      </c>
      <c r="F2301">
        <v>5.8440000000000002E-3</v>
      </c>
      <c r="G2301">
        <v>613.18100000000004</v>
      </c>
      <c r="H2301">
        <v>385.90899999999999</v>
      </c>
      <c r="I2301">
        <v>3.1071710000000001</v>
      </c>
      <c r="J2301">
        <v>0</v>
      </c>
      <c r="K2301">
        <v>6.6556519999999999</v>
      </c>
      <c r="L2301">
        <v>5.6629999999999996E-3</v>
      </c>
      <c r="M2301">
        <v>150.42744999999999</v>
      </c>
      <c r="N2301">
        <v>-187.63619600000001</v>
      </c>
      <c r="O2301">
        <v>3.140692</v>
      </c>
      <c r="P2301">
        <v>150.44328300000001</v>
      </c>
      <c r="Q2301">
        <v>-187.621826</v>
      </c>
      <c r="R2301">
        <v>3.1407799999999999</v>
      </c>
      <c r="S2301">
        <v>2.1381999999999999</v>
      </c>
      <c r="T2301">
        <v>8.8999999999999995E-5</v>
      </c>
    </row>
    <row r="2302" spans="1:20" x14ac:dyDescent="0.25">
      <c r="A2302">
        <v>2300</v>
      </c>
      <c r="B2302">
        <v>5</v>
      </c>
      <c r="C2302" t="s">
        <v>139</v>
      </c>
      <c r="D2302" t="s">
        <v>139</v>
      </c>
      <c r="E2302" t="s">
        <v>80</v>
      </c>
      <c r="F2302">
        <v>1.6299000000000001E-2</v>
      </c>
      <c r="G2302">
        <v>327.09100000000001</v>
      </c>
      <c r="H2302">
        <v>255.06200000000001</v>
      </c>
      <c r="I2302">
        <v>3.7105929999999998</v>
      </c>
      <c r="J2302">
        <v>0</v>
      </c>
      <c r="K2302">
        <v>6.5521909999999997</v>
      </c>
      <c r="L2302">
        <v>5.6670000000000002E-3</v>
      </c>
      <c r="M2302">
        <v>149.67120700000001</v>
      </c>
      <c r="N2302">
        <v>-187.600662</v>
      </c>
      <c r="O2302">
        <v>3.1406909999999999</v>
      </c>
      <c r="P2302">
        <v>149.65130600000001</v>
      </c>
      <c r="Q2302">
        <v>-187.62117000000001</v>
      </c>
      <c r="R2302">
        <v>3.1408149999999999</v>
      </c>
      <c r="S2302">
        <v>2.8576670000000002</v>
      </c>
      <c r="T2302">
        <v>1.2400000000000001E-4</v>
      </c>
    </row>
    <row r="2303" spans="1:20" x14ac:dyDescent="0.25">
      <c r="A2303">
        <v>2301</v>
      </c>
      <c r="B2303">
        <v>5</v>
      </c>
      <c r="C2303" t="s">
        <v>139</v>
      </c>
      <c r="D2303" t="s">
        <v>139</v>
      </c>
      <c r="E2303" t="s">
        <v>80</v>
      </c>
      <c r="F2303">
        <v>3.6041999999999998E-2</v>
      </c>
      <c r="G2303">
        <v>557.68200000000002</v>
      </c>
      <c r="H2303">
        <v>297.16399999999999</v>
      </c>
      <c r="I2303">
        <v>2.6895180000000001</v>
      </c>
      <c r="J2303">
        <v>0</v>
      </c>
      <c r="K2303">
        <v>6.4739339999999999</v>
      </c>
      <c r="L2303">
        <v>-5.4660000000000004E-3</v>
      </c>
      <c r="M2303">
        <v>149.07499899999999</v>
      </c>
      <c r="N2303">
        <v>-187.606987</v>
      </c>
      <c r="O2303">
        <v>-3.1407219999999998</v>
      </c>
      <c r="P2303">
        <v>149.06552099999999</v>
      </c>
      <c r="Q2303">
        <v>-187.620834</v>
      </c>
      <c r="R2303">
        <v>3.1407910000000001</v>
      </c>
      <c r="S2303">
        <v>1.6779900000000001</v>
      </c>
      <c r="T2303">
        <v>6.8999999999999997E-5</v>
      </c>
    </row>
    <row r="2304" spans="1:20" x14ac:dyDescent="0.25">
      <c r="A2304">
        <v>2302</v>
      </c>
      <c r="B2304">
        <v>6</v>
      </c>
      <c r="C2304" t="s">
        <v>140</v>
      </c>
      <c r="D2304" t="s">
        <v>140</v>
      </c>
      <c r="E2304" t="s">
        <v>80</v>
      </c>
      <c r="F2304">
        <v>5.2350000000000001E-3</v>
      </c>
      <c r="G2304">
        <v>704.00900000000001</v>
      </c>
      <c r="H2304">
        <v>353.02800000000002</v>
      </c>
      <c r="I2304">
        <v>3.6224430000000001</v>
      </c>
      <c r="J2304">
        <v>0</v>
      </c>
      <c r="K2304">
        <v>6.3969050000000003</v>
      </c>
      <c r="L2304">
        <v>6.3769999999999999E-3</v>
      </c>
      <c r="M2304">
        <v>148.46379200000001</v>
      </c>
      <c r="N2304">
        <v>-187.64074600000001</v>
      </c>
      <c r="O2304">
        <v>3.140409</v>
      </c>
      <c r="P2304">
        <v>148.48672500000001</v>
      </c>
      <c r="Q2304">
        <v>-187.62043800000001</v>
      </c>
      <c r="R2304">
        <v>3.140892</v>
      </c>
      <c r="S2304">
        <v>3.0632269999999999</v>
      </c>
      <c r="T2304">
        <v>4.8299999999999998E-4</v>
      </c>
    </row>
    <row r="2305" spans="1:20" x14ac:dyDescent="0.25">
      <c r="A2305">
        <v>2303</v>
      </c>
      <c r="B2305">
        <v>6</v>
      </c>
      <c r="C2305" t="s">
        <v>140</v>
      </c>
      <c r="D2305" t="s">
        <v>140</v>
      </c>
      <c r="E2305" t="s">
        <v>80</v>
      </c>
      <c r="F2305">
        <v>3.5067000000000001E-2</v>
      </c>
      <c r="G2305">
        <v>448.387</v>
      </c>
      <c r="H2305">
        <v>282.19200000000001</v>
      </c>
      <c r="I2305">
        <v>3.910587</v>
      </c>
      <c r="J2305">
        <v>0</v>
      </c>
      <c r="K2305">
        <v>6.3220539999999996</v>
      </c>
      <c r="L2305">
        <v>-5.5890000000000002E-3</v>
      </c>
      <c r="M2305">
        <v>147.90722199999999</v>
      </c>
      <c r="N2305">
        <v>-187.626408</v>
      </c>
      <c r="O2305">
        <v>3.1409250000000002</v>
      </c>
      <c r="P2305">
        <v>147.914749</v>
      </c>
      <c r="Q2305">
        <v>-187.62008700000001</v>
      </c>
      <c r="R2305">
        <v>3.140854</v>
      </c>
      <c r="S2305">
        <v>0.98292400000000002</v>
      </c>
      <c r="T2305">
        <v>6.9999999999999994E-5</v>
      </c>
    </row>
    <row r="2306" spans="1:20" x14ac:dyDescent="0.25">
      <c r="A2306">
        <v>2304</v>
      </c>
      <c r="B2306">
        <v>5</v>
      </c>
      <c r="C2306" t="s">
        <v>141</v>
      </c>
      <c r="D2306" t="s">
        <v>141</v>
      </c>
      <c r="E2306" t="s">
        <v>80</v>
      </c>
      <c r="F2306">
        <v>3.6672999999999997E-2</v>
      </c>
      <c r="G2306">
        <v>353.93400000000003</v>
      </c>
      <c r="H2306">
        <v>333.041</v>
      </c>
      <c r="I2306">
        <v>3.3815849999999998</v>
      </c>
      <c r="J2306">
        <v>0</v>
      </c>
      <c r="K2306">
        <v>6.2253860000000003</v>
      </c>
      <c r="L2306">
        <v>-5.6140000000000001E-3</v>
      </c>
      <c r="M2306">
        <v>147.16031699999999</v>
      </c>
      <c r="N2306">
        <v>-187.61909499999999</v>
      </c>
      <c r="O2306">
        <v>3.1389230000000001</v>
      </c>
      <c r="P2306">
        <v>147.16243</v>
      </c>
      <c r="Q2306">
        <v>-187.619629</v>
      </c>
      <c r="R2306">
        <v>3.1408839999999998</v>
      </c>
      <c r="S2306">
        <v>0.21793899999999999</v>
      </c>
      <c r="T2306">
        <v>1.9610000000000001E-3</v>
      </c>
    </row>
    <row r="2307" spans="1:20" x14ac:dyDescent="0.25">
      <c r="A2307">
        <v>2305</v>
      </c>
      <c r="B2307">
        <v>5</v>
      </c>
      <c r="C2307" t="s">
        <v>141</v>
      </c>
      <c r="D2307" t="s">
        <v>141</v>
      </c>
      <c r="E2307" t="s">
        <v>80</v>
      </c>
      <c r="F2307">
        <v>1.3492000000000001E-2</v>
      </c>
      <c r="G2307">
        <v>662.22</v>
      </c>
      <c r="H2307">
        <v>412.41300000000001</v>
      </c>
      <c r="I2307">
        <v>3.0973929999999998</v>
      </c>
      <c r="J2307">
        <v>0</v>
      </c>
      <c r="K2307">
        <v>6.1541769999999998</v>
      </c>
      <c r="L2307">
        <v>5.8710000000000004E-3</v>
      </c>
      <c r="M2307">
        <v>146.596935</v>
      </c>
      <c r="N2307">
        <v>-187.628004</v>
      </c>
      <c r="O2307">
        <v>3.1409479999999999</v>
      </c>
      <c r="P2307">
        <v>146.60571300000001</v>
      </c>
      <c r="Q2307">
        <v>-187.61923200000001</v>
      </c>
      <c r="R2307">
        <v>3.140971</v>
      </c>
      <c r="S2307">
        <v>1.240942</v>
      </c>
      <c r="T2307">
        <v>2.3E-5</v>
      </c>
    </row>
    <row r="2308" spans="1:20" x14ac:dyDescent="0.25">
      <c r="A2308">
        <v>2306</v>
      </c>
      <c r="B2308">
        <v>5</v>
      </c>
      <c r="C2308" t="s">
        <v>141</v>
      </c>
      <c r="D2308" t="s">
        <v>141</v>
      </c>
      <c r="E2308" t="s">
        <v>80</v>
      </c>
      <c r="F2308">
        <v>1.0918000000000001E-2</v>
      </c>
      <c r="G2308">
        <v>429.19900000000001</v>
      </c>
      <c r="H2308">
        <v>272.26600000000002</v>
      </c>
      <c r="I2308">
        <v>2.476416</v>
      </c>
      <c r="J2308">
        <v>0</v>
      </c>
      <c r="K2308">
        <v>6.08324</v>
      </c>
      <c r="L2308">
        <v>-5.006E-3</v>
      </c>
      <c r="M2308">
        <v>146.047122</v>
      </c>
      <c r="N2308">
        <v>-187.62760700000001</v>
      </c>
      <c r="O2308">
        <v>3.140625</v>
      </c>
      <c r="P2308">
        <v>146.055374</v>
      </c>
      <c r="Q2308">
        <v>-187.618942</v>
      </c>
      <c r="R2308">
        <v>3.1409509999999998</v>
      </c>
      <c r="S2308">
        <v>1.196499</v>
      </c>
      <c r="T2308">
        <v>3.2699999999999998E-4</v>
      </c>
    </row>
    <row r="2309" spans="1:20" x14ac:dyDescent="0.25">
      <c r="A2309">
        <v>2307</v>
      </c>
      <c r="B2309">
        <v>6</v>
      </c>
      <c r="C2309" t="s">
        <v>142</v>
      </c>
      <c r="D2309" t="s">
        <v>142</v>
      </c>
      <c r="E2309" t="s">
        <v>80</v>
      </c>
      <c r="F2309">
        <v>9.6500000000000006E-3</v>
      </c>
      <c r="G2309">
        <v>732.18299999999999</v>
      </c>
      <c r="H2309">
        <v>347.363</v>
      </c>
      <c r="I2309">
        <v>4.037744</v>
      </c>
      <c r="J2309">
        <v>0</v>
      </c>
      <c r="K2309">
        <v>5.9888269999999997</v>
      </c>
      <c r="L2309">
        <v>-5.6449999999999998E-3</v>
      </c>
      <c r="M2309">
        <v>145.33327199999999</v>
      </c>
      <c r="N2309">
        <v>-187.61483699999999</v>
      </c>
      <c r="O2309">
        <v>3.139634</v>
      </c>
      <c r="P2309">
        <v>145.33149700000001</v>
      </c>
      <c r="Q2309">
        <v>-187.618515</v>
      </c>
      <c r="R2309">
        <v>3.1409959999999999</v>
      </c>
      <c r="S2309">
        <v>0.40836699999999998</v>
      </c>
      <c r="T2309">
        <v>1.3619999999999999E-3</v>
      </c>
    </row>
    <row r="2310" spans="1:20" x14ac:dyDescent="0.25">
      <c r="A2310">
        <v>2308</v>
      </c>
      <c r="B2310">
        <v>6</v>
      </c>
      <c r="C2310" t="s">
        <v>142</v>
      </c>
      <c r="D2310" t="s">
        <v>142</v>
      </c>
      <c r="E2310" t="s">
        <v>80</v>
      </c>
      <c r="F2310">
        <v>6.1018000000000003E-2</v>
      </c>
      <c r="G2310">
        <v>694.76900000000001</v>
      </c>
      <c r="H2310">
        <v>372.34500000000003</v>
      </c>
      <c r="I2310">
        <v>3.2636449999999999</v>
      </c>
      <c r="J2310">
        <v>0</v>
      </c>
      <c r="K2310">
        <v>5.9185980000000002</v>
      </c>
      <c r="L2310">
        <v>6.0210000000000003E-3</v>
      </c>
      <c r="M2310">
        <v>144.77834799999999</v>
      </c>
      <c r="N2310">
        <v>-187.63225800000001</v>
      </c>
      <c r="O2310">
        <v>-3.1379510000000002</v>
      </c>
      <c r="P2310">
        <v>144.79600500000001</v>
      </c>
      <c r="Q2310">
        <v>-187.618225</v>
      </c>
      <c r="R2310">
        <v>3.1410879999999999</v>
      </c>
      <c r="S2310">
        <v>2.255477</v>
      </c>
      <c r="T2310">
        <v>3.137E-3</v>
      </c>
    </row>
    <row r="2311" spans="1:20" x14ac:dyDescent="0.25">
      <c r="A2311">
        <v>2309</v>
      </c>
      <c r="B2311">
        <v>6</v>
      </c>
      <c r="C2311" t="s">
        <v>142</v>
      </c>
      <c r="D2311" t="s">
        <v>142</v>
      </c>
      <c r="E2311" t="s">
        <v>80</v>
      </c>
      <c r="F2311">
        <v>4.7129999999999998E-2</v>
      </c>
      <c r="G2311">
        <v>381.03899999999999</v>
      </c>
      <c r="H2311">
        <v>274.82100000000003</v>
      </c>
      <c r="I2311">
        <v>2.9708359999999998</v>
      </c>
      <c r="J2311">
        <v>0</v>
      </c>
      <c r="K2311">
        <v>5.8493789999999999</v>
      </c>
      <c r="L2311">
        <v>-5.3189999999999999E-3</v>
      </c>
      <c r="M2311">
        <v>144.29628400000001</v>
      </c>
      <c r="N2311">
        <v>-187.589099</v>
      </c>
      <c r="O2311">
        <v>3.1409509999999998</v>
      </c>
      <c r="P2311">
        <v>144.26679999999999</v>
      </c>
      <c r="Q2311">
        <v>-187.61795000000001</v>
      </c>
      <c r="R2311">
        <v>3.1410459999999998</v>
      </c>
      <c r="S2311">
        <v>4.1251569999999997</v>
      </c>
      <c r="T2311">
        <v>9.5000000000000005E-5</v>
      </c>
    </row>
    <row r="2312" spans="1:20" x14ac:dyDescent="0.25">
      <c r="A2312">
        <v>2310</v>
      </c>
      <c r="B2312">
        <v>6</v>
      </c>
      <c r="C2312" t="s">
        <v>142</v>
      </c>
      <c r="D2312" t="s">
        <v>142</v>
      </c>
      <c r="E2312" t="s">
        <v>80</v>
      </c>
      <c r="F2312">
        <v>2.6020999999999999E-2</v>
      </c>
      <c r="G2312">
        <v>552.29999999999995</v>
      </c>
      <c r="H2312">
        <v>327.80099999999999</v>
      </c>
      <c r="I2312">
        <v>3.5553129999999999</v>
      </c>
      <c r="J2312">
        <v>0</v>
      </c>
      <c r="K2312">
        <v>5.7814110000000003</v>
      </c>
      <c r="L2312">
        <v>6.0200000000000002E-3</v>
      </c>
      <c r="M2312">
        <v>143.73726099999999</v>
      </c>
      <c r="N2312">
        <v>-187.623378</v>
      </c>
      <c r="O2312">
        <v>3.1405259999999999</v>
      </c>
      <c r="P2312">
        <v>143.74375900000001</v>
      </c>
      <c r="Q2312">
        <v>-187.617752</v>
      </c>
      <c r="R2312">
        <v>3.1411199999999999</v>
      </c>
      <c r="S2312">
        <v>0.85953100000000004</v>
      </c>
      <c r="T2312">
        <v>5.9400000000000002E-4</v>
      </c>
    </row>
    <row r="2313" spans="1:20" x14ac:dyDescent="0.25">
      <c r="A2313">
        <v>2311</v>
      </c>
      <c r="B2313">
        <v>6</v>
      </c>
      <c r="C2313" t="s">
        <v>142</v>
      </c>
      <c r="D2313" t="s">
        <v>142</v>
      </c>
      <c r="E2313" t="s">
        <v>80</v>
      </c>
      <c r="F2313">
        <v>2.0809999999999999E-2</v>
      </c>
      <c r="G2313">
        <v>371.18200000000002</v>
      </c>
      <c r="H2313">
        <v>266.06400000000002</v>
      </c>
      <c r="I2313">
        <v>4.3659999999999997</v>
      </c>
      <c r="J2313">
        <v>0</v>
      </c>
      <c r="K2313">
        <v>5.6925610000000004</v>
      </c>
      <c r="L2313">
        <v>6.1770000000000002E-3</v>
      </c>
      <c r="M2313">
        <v>143.06992299999999</v>
      </c>
      <c r="N2313">
        <v>-187.60387900000001</v>
      </c>
      <c r="O2313">
        <v>3.1410589999999998</v>
      </c>
      <c r="P2313">
        <v>143.05577099999999</v>
      </c>
      <c r="Q2313">
        <v>-187.617493</v>
      </c>
      <c r="R2313">
        <v>3.141143</v>
      </c>
      <c r="S2313">
        <v>1.963724</v>
      </c>
      <c r="T2313">
        <v>8.3999999999999995E-5</v>
      </c>
    </row>
    <row r="2314" spans="1:20" x14ac:dyDescent="0.25">
      <c r="A2314">
        <v>2312</v>
      </c>
      <c r="B2314">
        <v>6</v>
      </c>
      <c r="C2314" t="s">
        <v>142</v>
      </c>
      <c r="D2314" t="s">
        <v>142</v>
      </c>
      <c r="E2314" t="s">
        <v>80</v>
      </c>
      <c r="F2314">
        <v>2.0400000000000001E-2</v>
      </c>
      <c r="G2314">
        <v>383.51299999999998</v>
      </c>
      <c r="H2314">
        <v>224.08500000000001</v>
      </c>
      <c r="I2314">
        <v>3.2138909999999998</v>
      </c>
      <c r="J2314">
        <v>0</v>
      </c>
      <c r="K2314">
        <v>5.6564249999999996</v>
      </c>
      <c r="L2314">
        <v>-5.9259999999999998E-3</v>
      </c>
      <c r="M2314">
        <v>142.559077</v>
      </c>
      <c r="N2314">
        <v>-187.61886000000001</v>
      </c>
      <c r="O2314">
        <v>3.1378539999999999</v>
      </c>
      <c r="P2314">
        <v>142.545929</v>
      </c>
      <c r="Q2314">
        <v>-187.61734000000001</v>
      </c>
      <c r="R2314">
        <v>3.141089</v>
      </c>
      <c r="S2314">
        <v>1.3235399999999999</v>
      </c>
      <c r="T2314">
        <v>3.235E-3</v>
      </c>
    </row>
    <row r="2315" spans="1:20" x14ac:dyDescent="0.25">
      <c r="A2315">
        <v>2313</v>
      </c>
      <c r="B2315">
        <v>6</v>
      </c>
      <c r="C2315" t="s">
        <v>142</v>
      </c>
      <c r="D2315" t="s">
        <v>142</v>
      </c>
      <c r="E2315" t="s">
        <v>80</v>
      </c>
      <c r="F2315">
        <v>8.1300000000000001E-3</v>
      </c>
      <c r="G2315">
        <v>676.45799999999997</v>
      </c>
      <c r="H2315">
        <v>402.71800000000002</v>
      </c>
      <c r="I2315">
        <v>3.187824</v>
      </c>
      <c r="J2315">
        <v>0</v>
      </c>
      <c r="K2315">
        <v>5.7887529999999998</v>
      </c>
      <c r="L2315">
        <v>6.3889999999999997E-3</v>
      </c>
      <c r="M2315">
        <v>142.03502800000001</v>
      </c>
      <c r="N2315">
        <v>-187.621723</v>
      </c>
      <c r="O2315">
        <v>3.1399319999999999</v>
      </c>
      <c r="P2315">
        <v>142.03169299999999</v>
      </c>
      <c r="Q2315">
        <v>-187.617142</v>
      </c>
      <c r="R2315">
        <v>3.1411509999999998</v>
      </c>
      <c r="S2315">
        <v>0.56667999999999996</v>
      </c>
      <c r="T2315">
        <v>1.219E-3</v>
      </c>
    </row>
    <row r="2316" spans="1:20" x14ac:dyDescent="0.25">
      <c r="A2316">
        <v>2314</v>
      </c>
      <c r="B2316">
        <v>6</v>
      </c>
      <c r="C2316" t="s">
        <v>142</v>
      </c>
      <c r="D2316" t="s">
        <v>142</v>
      </c>
      <c r="E2316" t="s">
        <v>80</v>
      </c>
      <c r="F2316">
        <v>3.9307000000000002E-2</v>
      </c>
      <c r="G2316">
        <v>403.52199999999999</v>
      </c>
      <c r="H2316">
        <v>398.108</v>
      </c>
      <c r="I2316">
        <v>4.4031989999999999</v>
      </c>
      <c r="J2316">
        <v>0</v>
      </c>
      <c r="K2316">
        <v>6.2194659999999997</v>
      </c>
      <c r="L2316">
        <v>6.6119999999999998E-3</v>
      </c>
      <c r="M2316">
        <v>141.294476</v>
      </c>
      <c r="N2316">
        <v>-187.612651</v>
      </c>
      <c r="O2316">
        <v>-3.140568</v>
      </c>
      <c r="P2316">
        <v>141.31106600000001</v>
      </c>
      <c r="Q2316">
        <v>-187.61689799999999</v>
      </c>
      <c r="R2316">
        <v>3.1411539999999998</v>
      </c>
      <c r="S2316">
        <v>1.7124079999999999</v>
      </c>
      <c r="T2316">
        <v>5.8600000000000004E-4</v>
      </c>
    </row>
    <row r="2317" spans="1:20" x14ac:dyDescent="0.25">
      <c r="A2317">
        <v>2315</v>
      </c>
      <c r="B2317">
        <v>6</v>
      </c>
      <c r="C2317" t="s">
        <v>142</v>
      </c>
      <c r="D2317" t="s">
        <v>142</v>
      </c>
      <c r="E2317" t="s">
        <v>80</v>
      </c>
      <c r="F2317">
        <v>1.1438E-2</v>
      </c>
      <c r="G2317">
        <v>740.88599999999997</v>
      </c>
      <c r="H2317">
        <v>394.548</v>
      </c>
      <c r="I2317">
        <v>3.5725060000000002</v>
      </c>
      <c r="J2317">
        <v>0</v>
      </c>
      <c r="K2317">
        <v>6.6469449999999997</v>
      </c>
      <c r="L2317">
        <v>-6.6829999999999997E-3</v>
      </c>
      <c r="M2317">
        <v>140.728544</v>
      </c>
      <c r="N2317">
        <v>-187.65315699999999</v>
      </c>
      <c r="O2317">
        <v>3.1396459999999999</v>
      </c>
      <c r="P2317">
        <v>140.730255</v>
      </c>
      <c r="Q2317">
        <v>-187.61656199999999</v>
      </c>
      <c r="R2317">
        <v>3.1410879999999999</v>
      </c>
      <c r="S2317">
        <v>3.6635499999999999</v>
      </c>
      <c r="T2317">
        <v>1.441E-3</v>
      </c>
    </row>
    <row r="2318" spans="1:20" x14ac:dyDescent="0.25">
      <c r="A2318">
        <v>2316</v>
      </c>
      <c r="B2318">
        <v>6</v>
      </c>
      <c r="C2318" t="s">
        <v>142</v>
      </c>
      <c r="D2318" t="s">
        <v>142</v>
      </c>
      <c r="E2318" t="s">
        <v>80</v>
      </c>
      <c r="F2318">
        <v>1.7562000000000001E-2</v>
      </c>
      <c r="G2318">
        <v>566.33199999999999</v>
      </c>
      <c r="H2318">
        <v>316.43299999999999</v>
      </c>
      <c r="I2318">
        <v>3.9965470000000001</v>
      </c>
      <c r="J2318">
        <v>0</v>
      </c>
      <c r="K2318">
        <v>7.1150029999999997</v>
      </c>
      <c r="L2318">
        <v>6.8440000000000003E-3</v>
      </c>
      <c r="M2318">
        <v>140.10631799999999</v>
      </c>
      <c r="N2318">
        <v>-187.615408</v>
      </c>
      <c r="O2318">
        <v>3.1405750000000001</v>
      </c>
      <c r="P2318">
        <v>140.10874899999999</v>
      </c>
      <c r="Q2318">
        <v>-187.61618000000001</v>
      </c>
      <c r="R2318">
        <v>3.1411560000000001</v>
      </c>
      <c r="S2318">
        <v>0.25512899999999999</v>
      </c>
      <c r="T2318">
        <v>5.8E-4</v>
      </c>
    </row>
    <row r="2319" spans="1:20" x14ac:dyDescent="0.25">
      <c r="A2319">
        <v>2317</v>
      </c>
      <c r="B2319">
        <v>6</v>
      </c>
      <c r="C2319" t="s">
        <v>142</v>
      </c>
      <c r="D2319" t="s">
        <v>142</v>
      </c>
      <c r="E2319" t="s">
        <v>80</v>
      </c>
      <c r="F2319">
        <v>1.6393000000000001E-2</v>
      </c>
      <c r="G2319">
        <v>378.202</v>
      </c>
      <c r="H2319">
        <v>307.416</v>
      </c>
      <c r="I2319">
        <v>4.1381360000000003</v>
      </c>
      <c r="J2319">
        <v>0</v>
      </c>
      <c r="K2319">
        <v>7.6010720000000003</v>
      </c>
      <c r="L2319">
        <v>-6.7920000000000003E-3</v>
      </c>
      <c r="M2319">
        <v>139.39646300000001</v>
      </c>
      <c r="N2319">
        <v>-187.59029699999999</v>
      </c>
      <c r="O2319">
        <v>-3.136466</v>
      </c>
      <c r="P2319">
        <v>139.44407699999999</v>
      </c>
      <c r="Q2319">
        <v>-187.61586</v>
      </c>
      <c r="R2319">
        <v>3.141089</v>
      </c>
      <c r="S2319">
        <v>5.4042089999999998</v>
      </c>
      <c r="T2319">
        <v>4.6220000000000002E-3</v>
      </c>
    </row>
    <row r="2320" spans="1:20" x14ac:dyDescent="0.25">
      <c r="A2320">
        <v>2318</v>
      </c>
      <c r="B2320">
        <v>6</v>
      </c>
      <c r="C2320" t="s">
        <v>142</v>
      </c>
      <c r="D2320" t="s">
        <v>142</v>
      </c>
      <c r="E2320" t="s">
        <v>80</v>
      </c>
      <c r="F2320">
        <v>3.8532999999999998E-2</v>
      </c>
      <c r="G2320">
        <v>383.33199999999999</v>
      </c>
      <c r="H2320">
        <v>284.27</v>
      </c>
      <c r="I2320">
        <v>6.0323440000000002</v>
      </c>
      <c r="J2320">
        <v>0</v>
      </c>
      <c r="K2320">
        <v>8.2151960000000006</v>
      </c>
      <c r="L2320">
        <v>-5.1529999999999996E-3</v>
      </c>
      <c r="M2320">
        <v>138.48277999999999</v>
      </c>
      <c r="N2320">
        <v>-187.623007</v>
      </c>
      <c r="O2320">
        <v>3.14107</v>
      </c>
      <c r="P2320">
        <v>138.49026499999999</v>
      </c>
      <c r="Q2320">
        <v>-187.61544799999999</v>
      </c>
      <c r="R2320">
        <v>3.1411470000000001</v>
      </c>
      <c r="S2320">
        <v>1.0637259999999999</v>
      </c>
      <c r="T2320">
        <v>7.7000000000000001E-5</v>
      </c>
    </row>
    <row r="2321" spans="1:20" x14ac:dyDescent="0.25">
      <c r="A2321">
        <v>2319</v>
      </c>
      <c r="B2321">
        <v>6</v>
      </c>
      <c r="C2321" t="s">
        <v>142</v>
      </c>
      <c r="D2321" t="s">
        <v>142</v>
      </c>
      <c r="E2321" t="s">
        <v>80</v>
      </c>
      <c r="F2321">
        <v>9.5829999999999995E-3</v>
      </c>
      <c r="G2321">
        <v>411.52199999999999</v>
      </c>
      <c r="H2321">
        <v>262.60000000000002</v>
      </c>
      <c r="I2321">
        <v>4.5999730000000003</v>
      </c>
      <c r="J2321">
        <v>0</v>
      </c>
      <c r="K2321">
        <v>8.3897949999999994</v>
      </c>
      <c r="L2321">
        <v>4.3779999999999999E-3</v>
      </c>
      <c r="M2321">
        <v>137.757465</v>
      </c>
      <c r="N2321">
        <v>-187.590912</v>
      </c>
      <c r="O2321">
        <v>3.1400459999999999</v>
      </c>
      <c r="P2321">
        <v>137.73976099999999</v>
      </c>
      <c r="Q2321">
        <v>-187.61506700000001</v>
      </c>
      <c r="R2321">
        <v>3.1411980000000002</v>
      </c>
      <c r="S2321">
        <v>2.9947910000000002</v>
      </c>
      <c r="T2321">
        <v>1.152E-3</v>
      </c>
    </row>
    <row r="2322" spans="1:20" x14ac:dyDescent="0.25">
      <c r="A2322">
        <v>2320</v>
      </c>
      <c r="B2322">
        <v>6</v>
      </c>
      <c r="C2322" t="s">
        <v>142</v>
      </c>
      <c r="D2322" t="s">
        <v>142</v>
      </c>
      <c r="E2322" t="s">
        <v>80</v>
      </c>
      <c r="F2322">
        <v>2.1222000000000001E-2</v>
      </c>
      <c r="G2322">
        <v>409.85399999999998</v>
      </c>
      <c r="H2322">
        <v>259.464</v>
      </c>
      <c r="I2322">
        <v>4.5368769999999996</v>
      </c>
      <c r="J2322">
        <v>0</v>
      </c>
      <c r="K2322">
        <v>8.3129259999999991</v>
      </c>
      <c r="L2322">
        <v>-4.692E-3</v>
      </c>
      <c r="M2322">
        <v>136.99316200000001</v>
      </c>
      <c r="N2322">
        <v>-187.63070300000001</v>
      </c>
      <c r="O2322">
        <v>3.1377410000000001</v>
      </c>
      <c r="P2322">
        <v>136.98753400000001</v>
      </c>
      <c r="Q2322">
        <v>-187.614746</v>
      </c>
      <c r="R2322">
        <v>3.1411539999999998</v>
      </c>
      <c r="S2322">
        <v>1.6920710000000001</v>
      </c>
      <c r="T2322">
        <v>3.4129999999999998E-3</v>
      </c>
    </row>
    <row r="2323" spans="1:20" x14ac:dyDescent="0.25">
      <c r="A2323">
        <v>2321</v>
      </c>
      <c r="B2323">
        <v>6</v>
      </c>
      <c r="C2323" t="s">
        <v>142</v>
      </c>
      <c r="D2323" t="s">
        <v>142</v>
      </c>
      <c r="E2323" t="s">
        <v>80</v>
      </c>
      <c r="F2323">
        <v>1.1259E-2</v>
      </c>
      <c r="G2323">
        <v>749.61300000000006</v>
      </c>
      <c r="H2323">
        <v>402.02499999999998</v>
      </c>
      <c r="I2323">
        <v>6.1894210000000003</v>
      </c>
      <c r="J2323">
        <v>0</v>
      </c>
      <c r="K2323">
        <v>8.0844780000000007</v>
      </c>
      <c r="L2323">
        <v>-5.0829999999999998E-3</v>
      </c>
      <c r="M2323">
        <v>136.029965</v>
      </c>
      <c r="N2323">
        <v>-187.65588500000001</v>
      </c>
      <c r="O2323">
        <v>3.1376520000000001</v>
      </c>
      <c r="P2323">
        <v>136.00466900000001</v>
      </c>
      <c r="Q2323">
        <v>-187.614273</v>
      </c>
      <c r="R2323">
        <v>3.1411519999999999</v>
      </c>
      <c r="S2323">
        <v>4.8697020000000002</v>
      </c>
      <c r="T2323">
        <v>3.5000000000000001E-3</v>
      </c>
    </row>
    <row r="2324" spans="1:20" x14ac:dyDescent="0.25">
      <c r="A2324">
        <v>2322</v>
      </c>
      <c r="B2324">
        <v>6</v>
      </c>
      <c r="C2324" t="s">
        <v>142</v>
      </c>
      <c r="D2324" t="s">
        <v>142</v>
      </c>
      <c r="E2324" t="s">
        <v>80</v>
      </c>
      <c r="F2324">
        <v>2.6150000000000001E-3</v>
      </c>
      <c r="G2324">
        <v>403.63200000000001</v>
      </c>
      <c r="H2324">
        <v>320.78899999999999</v>
      </c>
      <c r="I2324">
        <v>4.3881569999999996</v>
      </c>
      <c r="J2324">
        <v>0</v>
      </c>
      <c r="K2324">
        <v>7.9558119999999999</v>
      </c>
      <c r="L2324">
        <v>4.7660000000000003E-3</v>
      </c>
      <c r="M2324">
        <v>135.28358299999999</v>
      </c>
      <c r="N2324">
        <v>-187.613167</v>
      </c>
      <c r="O2324">
        <v>-3.141267</v>
      </c>
      <c r="P2324">
        <v>135.28421</v>
      </c>
      <c r="Q2324">
        <v>-187.61390700000001</v>
      </c>
      <c r="R2324">
        <v>3.1412010000000001</v>
      </c>
      <c r="S2324">
        <v>9.6969E-2</v>
      </c>
      <c r="T2324">
        <v>6.6000000000000005E-5</v>
      </c>
    </row>
    <row r="2325" spans="1:20" x14ac:dyDescent="0.25">
      <c r="A2325">
        <v>2323</v>
      </c>
      <c r="B2325">
        <v>6</v>
      </c>
      <c r="C2325" t="s">
        <v>142</v>
      </c>
      <c r="D2325" t="s">
        <v>142</v>
      </c>
      <c r="E2325" t="s">
        <v>80</v>
      </c>
      <c r="F2325">
        <v>1.2828000000000001E-2</v>
      </c>
      <c r="G2325">
        <v>386.43700000000001</v>
      </c>
      <c r="H2325">
        <v>324.73899999999998</v>
      </c>
      <c r="I2325">
        <v>4.2782989999999996</v>
      </c>
      <c r="J2325">
        <v>0</v>
      </c>
      <c r="K2325">
        <v>7.9298209999999996</v>
      </c>
      <c r="L2325">
        <v>-4.6369999999999996E-3</v>
      </c>
      <c r="M2325">
        <v>134.56967700000001</v>
      </c>
      <c r="N2325">
        <v>-187.614227</v>
      </c>
      <c r="O2325">
        <v>3.1411519999999999</v>
      </c>
      <c r="P2325">
        <v>134.57029700000001</v>
      </c>
      <c r="Q2325">
        <v>-187.61357100000001</v>
      </c>
      <c r="R2325">
        <v>3.1411539999999998</v>
      </c>
      <c r="S2325">
        <v>9.0276999999999996E-2</v>
      </c>
      <c r="T2325">
        <v>1.9999999999999999E-6</v>
      </c>
    </row>
    <row r="2326" spans="1:20" x14ac:dyDescent="0.25">
      <c r="A2326">
        <v>2324</v>
      </c>
      <c r="B2326">
        <v>6</v>
      </c>
      <c r="C2326" t="s">
        <v>142</v>
      </c>
      <c r="D2326" t="s">
        <v>142</v>
      </c>
      <c r="E2326" t="s">
        <v>80</v>
      </c>
      <c r="F2326">
        <v>1.9064000000000001E-2</v>
      </c>
      <c r="G2326">
        <v>406.697</v>
      </c>
      <c r="H2326">
        <v>259.495</v>
      </c>
      <c r="I2326">
        <v>4.4590550000000002</v>
      </c>
      <c r="J2326">
        <v>0</v>
      </c>
      <c r="K2326">
        <v>7.9919219999999997</v>
      </c>
      <c r="L2326">
        <v>4.4200000000000003E-3</v>
      </c>
      <c r="M2326">
        <v>133.873279</v>
      </c>
      <c r="N2326">
        <v>-187.59464500000001</v>
      </c>
      <c r="O2326">
        <v>-3.141359</v>
      </c>
      <c r="P2326">
        <v>133.85389699999999</v>
      </c>
      <c r="Q2326">
        <v>-187.61322000000001</v>
      </c>
      <c r="R2326">
        <v>3.1411739999999999</v>
      </c>
      <c r="S2326">
        <v>2.6845180000000002</v>
      </c>
      <c r="T2326">
        <v>1.85E-4</v>
      </c>
    </row>
    <row r="2327" spans="1:20" x14ac:dyDescent="0.25">
      <c r="A2327">
        <v>2325</v>
      </c>
      <c r="B2327">
        <v>6</v>
      </c>
      <c r="C2327" t="s">
        <v>142</v>
      </c>
      <c r="D2327" t="s">
        <v>142</v>
      </c>
      <c r="E2327" t="s">
        <v>80</v>
      </c>
      <c r="F2327">
        <v>3.6736999999999999E-2</v>
      </c>
      <c r="G2327">
        <v>431.65100000000001</v>
      </c>
      <c r="H2327">
        <v>270.197</v>
      </c>
      <c r="I2327">
        <v>6.2207929999999996</v>
      </c>
      <c r="J2327">
        <v>0</v>
      </c>
      <c r="K2327">
        <v>8.0993259999999996</v>
      </c>
      <c r="L2327">
        <v>4.6259999999999999E-3</v>
      </c>
      <c r="M2327">
        <v>132.903829</v>
      </c>
      <c r="N2327">
        <v>-187.596811</v>
      </c>
      <c r="O2327">
        <v>3.141238</v>
      </c>
      <c r="P2327">
        <v>132.88743600000001</v>
      </c>
      <c r="Q2327">
        <v>-187.61279300000001</v>
      </c>
      <c r="R2327">
        <v>3.1411950000000002</v>
      </c>
      <c r="S2327">
        <v>2.2894380000000001</v>
      </c>
      <c r="T2327">
        <v>4.3000000000000002E-5</v>
      </c>
    </row>
    <row r="2328" spans="1:20" x14ac:dyDescent="0.25">
      <c r="A2328">
        <v>2326</v>
      </c>
      <c r="B2328">
        <v>6</v>
      </c>
      <c r="C2328" t="s">
        <v>142</v>
      </c>
      <c r="D2328" t="s">
        <v>142</v>
      </c>
      <c r="E2328" t="s">
        <v>80</v>
      </c>
      <c r="F2328">
        <v>3.7919999999999998E-3</v>
      </c>
      <c r="G2328">
        <v>443.58699999999999</v>
      </c>
      <c r="H2328">
        <v>280.202</v>
      </c>
      <c r="I2328">
        <v>4.3259400000000001</v>
      </c>
      <c r="J2328">
        <v>0</v>
      </c>
      <c r="K2328">
        <v>8.1294199999999996</v>
      </c>
      <c r="L2328">
        <v>-4.4530000000000004E-3</v>
      </c>
      <c r="M2328">
        <v>132.15788499999999</v>
      </c>
      <c r="N2328">
        <v>-187.61162300000001</v>
      </c>
      <c r="O2328">
        <v>3.1409560000000001</v>
      </c>
      <c r="P2328">
        <v>132.156555</v>
      </c>
      <c r="Q2328">
        <v>-187.61244199999999</v>
      </c>
      <c r="R2328">
        <v>3.1411539999999998</v>
      </c>
      <c r="S2328">
        <v>0.15620700000000001</v>
      </c>
      <c r="T2328">
        <v>1.9799999999999999E-4</v>
      </c>
    </row>
    <row r="2329" spans="1:20" x14ac:dyDescent="0.25">
      <c r="A2329">
        <v>2327</v>
      </c>
      <c r="B2329">
        <v>6</v>
      </c>
      <c r="C2329" t="s">
        <v>142</v>
      </c>
      <c r="D2329" t="s">
        <v>142</v>
      </c>
      <c r="E2329" t="s">
        <v>80</v>
      </c>
      <c r="F2329">
        <v>1.5466000000000001E-2</v>
      </c>
      <c r="G2329">
        <v>595.31500000000005</v>
      </c>
      <c r="H2329">
        <v>257.58199999999999</v>
      </c>
      <c r="I2329">
        <v>4.218845</v>
      </c>
      <c r="J2329">
        <v>0</v>
      </c>
      <c r="K2329">
        <v>8.1117670000000004</v>
      </c>
      <c r="L2329">
        <v>4.5250000000000004E-3</v>
      </c>
      <c r="M2329">
        <v>131.444793</v>
      </c>
      <c r="N2329">
        <v>-187.600324</v>
      </c>
      <c r="O2329">
        <v>-3.1387149999999999</v>
      </c>
      <c r="P2329">
        <v>131.42555200000001</v>
      </c>
      <c r="Q2329">
        <v>-187.61206100000001</v>
      </c>
      <c r="R2329">
        <v>3.1412</v>
      </c>
      <c r="S2329">
        <v>2.2537699999999998</v>
      </c>
      <c r="T2329">
        <v>2.4849999999999998E-3</v>
      </c>
    </row>
    <row r="2330" spans="1:20" x14ac:dyDescent="0.25">
      <c r="A2330">
        <v>2328</v>
      </c>
      <c r="B2330">
        <v>6</v>
      </c>
      <c r="C2330" t="s">
        <v>142</v>
      </c>
      <c r="D2330" t="s">
        <v>142</v>
      </c>
      <c r="E2330" t="s">
        <v>80</v>
      </c>
      <c r="F2330">
        <v>1.8938E-2</v>
      </c>
      <c r="G2330">
        <v>384.41899999999998</v>
      </c>
      <c r="H2330">
        <v>335.767</v>
      </c>
      <c r="I2330">
        <v>4.442291</v>
      </c>
      <c r="J2330">
        <v>0</v>
      </c>
      <c r="K2330">
        <v>8.0737129999999997</v>
      </c>
      <c r="L2330">
        <v>-4.5589999999999997E-3</v>
      </c>
      <c r="M2330">
        <v>130.73422299999999</v>
      </c>
      <c r="N2330">
        <v>-187.60677699999999</v>
      </c>
      <c r="O2330">
        <v>3.1390889999999998</v>
      </c>
      <c r="P2330">
        <v>130.69738799999999</v>
      </c>
      <c r="Q2330">
        <v>-187.61174</v>
      </c>
      <c r="R2330">
        <v>3.1411549999999999</v>
      </c>
      <c r="S2330">
        <v>3.7168580000000002</v>
      </c>
      <c r="T2330">
        <v>2.0660000000000001E-3</v>
      </c>
    </row>
    <row r="2331" spans="1:20" x14ac:dyDescent="0.25">
      <c r="A2331">
        <v>2329</v>
      </c>
      <c r="B2331">
        <v>7</v>
      </c>
      <c r="C2331" t="s">
        <v>143</v>
      </c>
      <c r="D2331" t="s">
        <v>143</v>
      </c>
      <c r="E2331" t="s">
        <v>80</v>
      </c>
      <c r="F2331">
        <v>1.0647999999999999E-2</v>
      </c>
      <c r="G2331">
        <v>496.334</v>
      </c>
      <c r="H2331">
        <v>347.88099999999997</v>
      </c>
      <c r="I2331">
        <v>5.2224690000000002</v>
      </c>
      <c r="J2331">
        <v>0</v>
      </c>
      <c r="K2331">
        <v>8.0437580000000004</v>
      </c>
      <c r="L2331">
        <v>4.561E-3</v>
      </c>
      <c r="M2331">
        <v>129.96165300000001</v>
      </c>
      <c r="N2331">
        <v>-187.627263</v>
      </c>
      <c r="O2331">
        <v>-3.141505</v>
      </c>
      <c r="P2331">
        <v>129.972397</v>
      </c>
      <c r="Q2331">
        <v>-187.61135899999999</v>
      </c>
      <c r="R2331">
        <v>3.1412</v>
      </c>
      <c r="S2331">
        <v>1.9193450000000001</v>
      </c>
      <c r="T2331">
        <v>3.0499999999999999E-4</v>
      </c>
    </row>
    <row r="2332" spans="1:20" x14ac:dyDescent="0.25">
      <c r="A2332">
        <v>2330</v>
      </c>
      <c r="B2332">
        <v>7</v>
      </c>
      <c r="C2332" t="s">
        <v>143</v>
      </c>
      <c r="D2332" t="s">
        <v>143</v>
      </c>
      <c r="E2332" t="s">
        <v>80</v>
      </c>
      <c r="F2332">
        <v>3.0175E-2</v>
      </c>
      <c r="G2332">
        <v>791.37199999999996</v>
      </c>
      <c r="H2332">
        <v>363.33199999999999</v>
      </c>
      <c r="I2332">
        <v>6.9220629999999996</v>
      </c>
      <c r="J2332">
        <v>0</v>
      </c>
      <c r="K2332">
        <v>8.038456</v>
      </c>
      <c r="L2332">
        <v>4.7710000000000001E-3</v>
      </c>
      <c r="M2332">
        <v>129.016231</v>
      </c>
      <c r="N2332">
        <v>-187.60649699999999</v>
      </c>
      <c r="O2332">
        <v>-3.1409609999999999</v>
      </c>
      <c r="P2332">
        <v>129.007904</v>
      </c>
      <c r="Q2332">
        <v>-187.61099200000001</v>
      </c>
      <c r="R2332">
        <v>3.1412260000000001</v>
      </c>
      <c r="S2332">
        <v>0.94626699999999997</v>
      </c>
      <c r="T2332">
        <v>2.6499999999999999E-4</v>
      </c>
    </row>
    <row r="2333" spans="1:20" x14ac:dyDescent="0.25">
      <c r="A2333">
        <v>2331</v>
      </c>
      <c r="B2333">
        <v>7</v>
      </c>
      <c r="C2333" t="s">
        <v>143</v>
      </c>
      <c r="D2333" t="s">
        <v>143</v>
      </c>
      <c r="E2333" t="s">
        <v>80</v>
      </c>
      <c r="F2333">
        <v>2.7283999999999999E-2</v>
      </c>
      <c r="G2333">
        <v>765.48199999999997</v>
      </c>
      <c r="H2333">
        <v>644.18899999999996</v>
      </c>
      <c r="I2333">
        <v>5.7664600000000004</v>
      </c>
      <c r="J2333">
        <v>0</v>
      </c>
      <c r="K2333">
        <v>8.0538729999999994</v>
      </c>
      <c r="L2333">
        <v>-4.4879999999999998E-3</v>
      </c>
      <c r="M2333">
        <v>128.27934500000001</v>
      </c>
      <c r="N2333">
        <v>-187.60347200000001</v>
      </c>
      <c r="O2333">
        <v>3.1388790000000002</v>
      </c>
      <c r="P2333">
        <v>128.28372200000001</v>
      </c>
      <c r="Q2333">
        <v>-187.61067199999999</v>
      </c>
      <c r="R2333">
        <v>3.1411910000000001</v>
      </c>
      <c r="S2333">
        <v>0.84255899999999995</v>
      </c>
      <c r="T2333">
        <v>2.3119999999999998E-3</v>
      </c>
    </row>
    <row r="2334" spans="1:20" x14ac:dyDescent="0.25">
      <c r="A2334">
        <v>2332</v>
      </c>
      <c r="B2334">
        <v>8</v>
      </c>
      <c r="C2334" t="s">
        <v>380</v>
      </c>
      <c r="D2334" t="s">
        <v>380</v>
      </c>
      <c r="E2334" t="s">
        <v>80</v>
      </c>
      <c r="F2334">
        <v>5.3900999999999998E-2</v>
      </c>
      <c r="G2334">
        <v>681.49900000000002</v>
      </c>
      <c r="H2334">
        <v>333.09699999999998</v>
      </c>
      <c r="I2334">
        <v>5.773212</v>
      </c>
      <c r="J2334">
        <v>0</v>
      </c>
      <c r="K2334">
        <v>8.0705810000000007</v>
      </c>
      <c r="L2334">
        <v>4.5319999999999996E-3</v>
      </c>
      <c r="M2334">
        <v>127.55660899999999</v>
      </c>
      <c r="N2334">
        <v>-187.608475</v>
      </c>
      <c r="O2334">
        <v>3.1407910000000001</v>
      </c>
      <c r="P2334">
        <v>127.55800600000001</v>
      </c>
      <c r="Q2334">
        <v>-187.61030600000001</v>
      </c>
      <c r="R2334">
        <v>3.141238</v>
      </c>
      <c r="S2334">
        <v>0.23025999999999999</v>
      </c>
      <c r="T2334">
        <v>4.4700000000000002E-4</v>
      </c>
    </row>
    <row r="2335" spans="1:20" x14ac:dyDescent="0.25">
      <c r="A2335">
        <v>2333</v>
      </c>
      <c r="B2335">
        <v>7</v>
      </c>
      <c r="C2335" t="s">
        <v>144</v>
      </c>
      <c r="D2335" t="s">
        <v>144</v>
      </c>
      <c r="E2335" t="s">
        <v>80</v>
      </c>
      <c r="F2335">
        <v>6.8380000000000003E-3</v>
      </c>
      <c r="G2335">
        <v>563.36500000000001</v>
      </c>
      <c r="H2335">
        <v>488.166</v>
      </c>
      <c r="I2335">
        <v>6.5637109999999996</v>
      </c>
      <c r="J2335">
        <v>0</v>
      </c>
      <c r="K2335">
        <v>8.0784950000000002</v>
      </c>
      <c r="L2335">
        <v>4.5209999999999998E-3</v>
      </c>
      <c r="M2335">
        <v>126.59494599999999</v>
      </c>
      <c r="N2335">
        <v>-187.60465300000001</v>
      </c>
      <c r="O2335">
        <v>3.140933</v>
      </c>
      <c r="P2335">
        <v>126.58884399999999</v>
      </c>
      <c r="Q2335">
        <v>-187.60983300000001</v>
      </c>
      <c r="R2335">
        <v>3.1412390000000001</v>
      </c>
      <c r="S2335">
        <v>0.80040800000000001</v>
      </c>
      <c r="T2335">
        <v>3.0600000000000001E-4</v>
      </c>
    </row>
    <row r="2336" spans="1:20" x14ac:dyDescent="0.25">
      <c r="A2336">
        <v>2334</v>
      </c>
      <c r="B2336">
        <v>7</v>
      </c>
      <c r="C2336" t="s">
        <v>144</v>
      </c>
      <c r="D2336" t="s">
        <v>144</v>
      </c>
      <c r="E2336" t="s">
        <v>80</v>
      </c>
      <c r="F2336">
        <v>5.3049999999999998E-3</v>
      </c>
      <c r="G2336">
        <v>514.63</v>
      </c>
      <c r="H2336">
        <v>308.185</v>
      </c>
      <c r="I2336">
        <v>4.9542169999999999</v>
      </c>
      <c r="J2336">
        <v>0</v>
      </c>
      <c r="K2336">
        <v>8.0734379999999994</v>
      </c>
      <c r="L2336">
        <v>-4.6600000000000001E-3</v>
      </c>
      <c r="M2336">
        <v>125.856003</v>
      </c>
      <c r="N2336">
        <v>-187.61120199999999</v>
      </c>
      <c r="O2336">
        <v>3.1403829999999999</v>
      </c>
      <c r="P2336">
        <v>125.86199999999999</v>
      </c>
      <c r="Q2336">
        <v>-187.609512</v>
      </c>
      <c r="R2336">
        <v>3.1411630000000001</v>
      </c>
      <c r="S2336">
        <v>0.62295999999999996</v>
      </c>
      <c r="T2336">
        <v>7.7999999999999999E-4</v>
      </c>
    </row>
    <row r="2337" spans="1:20" x14ac:dyDescent="0.25">
      <c r="A2337">
        <v>2335</v>
      </c>
      <c r="B2337">
        <v>7</v>
      </c>
      <c r="C2337" t="s">
        <v>144</v>
      </c>
      <c r="D2337" t="s">
        <v>144</v>
      </c>
      <c r="E2337" t="s">
        <v>80</v>
      </c>
      <c r="F2337">
        <v>3.2307000000000002E-2</v>
      </c>
      <c r="G2337">
        <v>502.94799999999998</v>
      </c>
      <c r="H2337">
        <v>287.23599999999999</v>
      </c>
      <c r="I2337">
        <v>5.4984289999999998</v>
      </c>
      <c r="J2337">
        <v>0</v>
      </c>
      <c r="K2337">
        <v>8.0653170000000003</v>
      </c>
      <c r="L2337">
        <v>4.5050000000000003E-3</v>
      </c>
      <c r="M2337">
        <v>125.140129</v>
      </c>
      <c r="N2337">
        <v>-187.60784000000001</v>
      </c>
      <c r="O2337">
        <v>3.1407889999999998</v>
      </c>
      <c r="P2337">
        <v>125.135796</v>
      </c>
      <c r="Q2337">
        <v>-187.60913099999999</v>
      </c>
      <c r="R2337">
        <v>3.1412019999999998</v>
      </c>
      <c r="S2337">
        <v>0.45211699999999999</v>
      </c>
      <c r="T2337">
        <v>4.1300000000000001E-4</v>
      </c>
    </row>
    <row r="2338" spans="1:20" x14ac:dyDescent="0.25">
      <c r="A2338">
        <v>2336</v>
      </c>
      <c r="B2338">
        <v>7</v>
      </c>
      <c r="C2338" t="s">
        <v>144</v>
      </c>
      <c r="D2338" t="s">
        <v>144</v>
      </c>
      <c r="E2338" t="s">
        <v>80</v>
      </c>
      <c r="F2338">
        <v>2.3338000000000001E-2</v>
      </c>
      <c r="G2338">
        <v>433.74400000000003</v>
      </c>
      <c r="H2338">
        <v>248.601</v>
      </c>
      <c r="I2338">
        <v>6.7412270000000003</v>
      </c>
      <c r="J2338">
        <v>0</v>
      </c>
      <c r="K2338">
        <v>8.0591200000000001</v>
      </c>
      <c r="L2338">
        <v>4.5310000000000003E-3</v>
      </c>
      <c r="M2338">
        <v>124.174294</v>
      </c>
      <c r="N2338">
        <v>-187.60455099999999</v>
      </c>
      <c r="O2338">
        <v>3.1387879999999999</v>
      </c>
      <c r="P2338">
        <v>124.168434</v>
      </c>
      <c r="Q2338">
        <v>-187.60867300000001</v>
      </c>
      <c r="R2338">
        <v>3.1412</v>
      </c>
      <c r="S2338">
        <v>0.71645099999999995</v>
      </c>
      <c r="T2338">
        <v>2.4120000000000001E-3</v>
      </c>
    </row>
    <row r="2339" spans="1:20" x14ac:dyDescent="0.25">
      <c r="A2339">
        <v>2337</v>
      </c>
      <c r="B2339">
        <v>7</v>
      </c>
      <c r="C2339" t="s">
        <v>144</v>
      </c>
      <c r="D2339" t="s">
        <v>144</v>
      </c>
      <c r="E2339" t="s">
        <v>80</v>
      </c>
      <c r="F2339">
        <v>5.6896000000000002E-2</v>
      </c>
      <c r="G2339">
        <v>427.62200000000001</v>
      </c>
      <c r="H2339">
        <v>299.43099999999998</v>
      </c>
      <c r="I2339">
        <v>5.5305549999999997</v>
      </c>
      <c r="J2339">
        <v>0</v>
      </c>
      <c r="K2339">
        <v>8.0600179999999995</v>
      </c>
      <c r="L2339">
        <v>-4.5329999999999997E-3</v>
      </c>
      <c r="M2339">
        <v>123.42558</v>
      </c>
      <c r="N2339">
        <v>-187.62954300000001</v>
      </c>
      <c r="O2339">
        <v>3.1404550000000002</v>
      </c>
      <c r="P2339">
        <v>123.44311500000001</v>
      </c>
      <c r="Q2339">
        <v>-187.60833700000001</v>
      </c>
      <c r="R2339">
        <v>3.1411549999999999</v>
      </c>
      <c r="S2339">
        <v>2.751617</v>
      </c>
      <c r="T2339">
        <v>6.9999999999999999E-4</v>
      </c>
    </row>
    <row r="2340" spans="1:20" x14ac:dyDescent="0.25">
      <c r="A2340">
        <v>2338</v>
      </c>
      <c r="B2340">
        <v>7</v>
      </c>
      <c r="C2340" t="s">
        <v>144</v>
      </c>
      <c r="D2340" t="s">
        <v>144</v>
      </c>
      <c r="E2340" t="s">
        <v>80</v>
      </c>
      <c r="F2340">
        <v>1.3629E-2</v>
      </c>
      <c r="G2340">
        <v>438.71100000000001</v>
      </c>
      <c r="H2340">
        <v>299.76400000000001</v>
      </c>
      <c r="I2340">
        <v>4.9040600000000003</v>
      </c>
      <c r="J2340">
        <v>0</v>
      </c>
      <c r="K2340">
        <v>8.0635530000000006</v>
      </c>
      <c r="L2340">
        <v>4.7530000000000003E-3</v>
      </c>
      <c r="M2340">
        <v>122.732969</v>
      </c>
      <c r="N2340">
        <v>-187.56495200000001</v>
      </c>
      <c r="O2340">
        <v>-3.1399979999999998</v>
      </c>
      <c r="P2340">
        <v>122.71753699999999</v>
      </c>
      <c r="Q2340">
        <v>-187.60806299999999</v>
      </c>
      <c r="R2340">
        <v>3.1412260000000001</v>
      </c>
      <c r="S2340">
        <v>4.5789929999999996</v>
      </c>
      <c r="T2340">
        <v>1.2279999999999999E-3</v>
      </c>
    </row>
    <row r="2341" spans="1:20" x14ac:dyDescent="0.25">
      <c r="A2341">
        <v>2339</v>
      </c>
      <c r="B2341">
        <v>7</v>
      </c>
      <c r="C2341" t="s">
        <v>144</v>
      </c>
      <c r="D2341" t="s">
        <v>144</v>
      </c>
      <c r="E2341" t="s">
        <v>80</v>
      </c>
      <c r="F2341">
        <v>1.8124000000000001E-2</v>
      </c>
      <c r="G2341">
        <v>414.84500000000003</v>
      </c>
      <c r="H2341">
        <v>268.26100000000002</v>
      </c>
      <c r="I2341">
        <v>6.3669460000000004</v>
      </c>
      <c r="J2341">
        <v>0</v>
      </c>
      <c r="K2341">
        <v>8.0674259999999993</v>
      </c>
      <c r="L2341">
        <v>4.555E-3</v>
      </c>
      <c r="M2341">
        <v>121.755791</v>
      </c>
      <c r="N2341">
        <v>-187.60438600000001</v>
      </c>
      <c r="O2341">
        <v>3.1415730000000002</v>
      </c>
      <c r="P2341">
        <v>121.74962600000001</v>
      </c>
      <c r="Q2341">
        <v>-187.60758999999999</v>
      </c>
      <c r="R2341">
        <v>3.1412369999999998</v>
      </c>
      <c r="S2341">
        <v>0.69473499999999999</v>
      </c>
      <c r="T2341">
        <v>3.3599999999999998E-4</v>
      </c>
    </row>
    <row r="2342" spans="1:20" x14ac:dyDescent="0.25">
      <c r="A2342">
        <v>2340</v>
      </c>
      <c r="B2342">
        <v>6</v>
      </c>
      <c r="C2342" t="s">
        <v>145</v>
      </c>
      <c r="D2342" t="s">
        <v>145</v>
      </c>
      <c r="E2342" t="s">
        <v>80</v>
      </c>
      <c r="F2342">
        <v>4.3034000000000003E-2</v>
      </c>
      <c r="G2342">
        <v>475.18400000000003</v>
      </c>
      <c r="H2342">
        <v>285.22699999999998</v>
      </c>
      <c r="I2342">
        <v>5.1095410000000001</v>
      </c>
      <c r="J2342">
        <v>0</v>
      </c>
      <c r="K2342">
        <v>8.0678169999999998</v>
      </c>
      <c r="L2342">
        <v>-4.6550000000000003E-3</v>
      </c>
      <c r="M2342">
        <v>121.024708</v>
      </c>
      <c r="N2342">
        <v>-187.60875300000001</v>
      </c>
      <c r="O2342">
        <v>3.140663</v>
      </c>
      <c r="P2342">
        <v>121.02351400000001</v>
      </c>
      <c r="Q2342">
        <v>-187.60725400000001</v>
      </c>
      <c r="R2342">
        <v>3.141162</v>
      </c>
      <c r="S2342">
        <v>0.19170400000000001</v>
      </c>
      <c r="T2342">
        <v>4.9899999999999999E-4</v>
      </c>
    </row>
    <row r="2343" spans="1:20" x14ac:dyDescent="0.25">
      <c r="A2343">
        <v>2341</v>
      </c>
      <c r="B2343">
        <v>8</v>
      </c>
      <c r="C2343" t="s">
        <v>146</v>
      </c>
      <c r="D2343" t="s">
        <v>146</v>
      </c>
      <c r="E2343" t="s">
        <v>80</v>
      </c>
      <c r="F2343">
        <v>3.5119999999999998E-2</v>
      </c>
      <c r="G2343">
        <v>563.16300000000001</v>
      </c>
      <c r="H2343">
        <v>368.685</v>
      </c>
      <c r="I2343">
        <v>6.16371</v>
      </c>
      <c r="J2343">
        <v>0</v>
      </c>
      <c r="K2343">
        <v>8.0665060000000004</v>
      </c>
      <c r="L2343">
        <v>4.5019999999999999E-3</v>
      </c>
      <c r="M2343">
        <v>120.303072</v>
      </c>
      <c r="N2343">
        <v>-187.59859599999999</v>
      </c>
      <c r="O2343">
        <v>3.1405289999999999</v>
      </c>
      <c r="P2343">
        <v>120.297478</v>
      </c>
      <c r="Q2343">
        <v>-187.606888</v>
      </c>
      <c r="R2343">
        <v>3.1412019999999998</v>
      </c>
      <c r="S2343">
        <v>1.0002610000000001</v>
      </c>
      <c r="T2343">
        <v>6.7299999999999999E-4</v>
      </c>
    </row>
    <row r="2344" spans="1:20" x14ac:dyDescent="0.25">
      <c r="A2344">
        <v>2342</v>
      </c>
      <c r="B2344">
        <v>8</v>
      </c>
      <c r="C2344" t="s">
        <v>146</v>
      </c>
      <c r="D2344" t="s">
        <v>146</v>
      </c>
      <c r="E2344" t="s">
        <v>80</v>
      </c>
      <c r="F2344">
        <v>2.5739000000000001E-2</v>
      </c>
      <c r="G2344">
        <v>791.02</v>
      </c>
      <c r="H2344">
        <v>377.529</v>
      </c>
      <c r="I2344">
        <v>5.4807670000000002</v>
      </c>
      <c r="J2344">
        <v>0</v>
      </c>
      <c r="K2344">
        <v>8.0648370000000007</v>
      </c>
      <c r="L2344">
        <v>-4.5360000000000001E-3</v>
      </c>
      <c r="M2344">
        <v>119.559968</v>
      </c>
      <c r="N2344">
        <v>-187.63251099999999</v>
      </c>
      <c r="O2344">
        <v>-3.1405560000000001</v>
      </c>
      <c r="P2344">
        <v>119.57157100000001</v>
      </c>
      <c r="Q2344">
        <v>-187.60655199999999</v>
      </c>
      <c r="R2344">
        <v>3.1411560000000001</v>
      </c>
      <c r="S2344">
        <v>2.8433850000000001</v>
      </c>
      <c r="T2344">
        <v>5.9999999999999995E-4</v>
      </c>
    </row>
    <row r="2345" spans="1:20" x14ac:dyDescent="0.25">
      <c r="A2345">
        <v>2343</v>
      </c>
      <c r="B2345">
        <v>8</v>
      </c>
      <c r="C2345" t="s">
        <v>146</v>
      </c>
      <c r="D2345" t="s">
        <v>146</v>
      </c>
      <c r="E2345" t="s">
        <v>80</v>
      </c>
      <c r="F2345">
        <v>1.4279E-2</v>
      </c>
      <c r="G2345">
        <v>512.58100000000002</v>
      </c>
      <c r="H2345">
        <v>251.024</v>
      </c>
      <c r="I2345">
        <v>7.7669819999999996</v>
      </c>
      <c r="J2345">
        <v>0</v>
      </c>
      <c r="K2345">
        <v>8.0638159999999992</v>
      </c>
      <c r="L2345">
        <v>-4.5310000000000003E-3</v>
      </c>
      <c r="M2345">
        <v>118.59925800000001</v>
      </c>
      <c r="N2345">
        <v>-187.602383</v>
      </c>
      <c r="O2345">
        <v>3.1399780000000002</v>
      </c>
      <c r="P2345">
        <v>118.603882</v>
      </c>
      <c r="Q2345">
        <v>-187.60609400000001</v>
      </c>
      <c r="R2345">
        <v>3.1411549999999999</v>
      </c>
      <c r="S2345">
        <v>0.59293300000000004</v>
      </c>
      <c r="T2345">
        <v>1.178E-3</v>
      </c>
    </row>
    <row r="2346" spans="1:20" x14ac:dyDescent="0.25">
      <c r="A2346">
        <v>2344</v>
      </c>
      <c r="B2346">
        <v>8</v>
      </c>
      <c r="C2346" t="s">
        <v>146</v>
      </c>
      <c r="D2346" t="s">
        <v>146</v>
      </c>
      <c r="E2346" t="s">
        <v>80</v>
      </c>
      <c r="F2346">
        <v>2.1399000000000001E-2</v>
      </c>
      <c r="G2346">
        <v>548.93799999999999</v>
      </c>
      <c r="H2346">
        <v>266.44299999999998</v>
      </c>
      <c r="I2346">
        <v>6.0532870000000001</v>
      </c>
      <c r="J2346">
        <v>0</v>
      </c>
      <c r="K2346">
        <v>8.064171</v>
      </c>
      <c r="L2346">
        <v>4.5300000000000002E-3</v>
      </c>
      <c r="M2346">
        <v>117.870064</v>
      </c>
      <c r="N2346">
        <v>-187.63205300000001</v>
      </c>
      <c r="O2346">
        <v>-3.1406320000000001</v>
      </c>
      <c r="P2346">
        <v>117.878136</v>
      </c>
      <c r="Q2346">
        <v>-187.60571300000001</v>
      </c>
      <c r="R2346">
        <v>3.1412</v>
      </c>
      <c r="S2346">
        <v>2.7549389999999998</v>
      </c>
      <c r="T2346">
        <v>5.6800000000000004E-4</v>
      </c>
    </row>
    <row r="2347" spans="1:20" x14ac:dyDescent="0.25">
      <c r="A2347">
        <v>2345</v>
      </c>
      <c r="B2347">
        <v>8</v>
      </c>
      <c r="C2347" t="s">
        <v>146</v>
      </c>
      <c r="D2347" t="s">
        <v>146</v>
      </c>
      <c r="E2347" t="s">
        <v>80</v>
      </c>
      <c r="F2347">
        <v>3.0304999999999999E-2</v>
      </c>
      <c r="G2347">
        <v>496.38499999999999</v>
      </c>
      <c r="H2347">
        <v>272.25599999999997</v>
      </c>
      <c r="I2347">
        <v>5.8258010000000002</v>
      </c>
      <c r="J2347">
        <v>0</v>
      </c>
      <c r="K2347">
        <v>8.0649460000000008</v>
      </c>
      <c r="L2347">
        <v>-4.3959999999999997E-3</v>
      </c>
      <c r="M2347">
        <v>117.150305</v>
      </c>
      <c r="N2347">
        <v>-187.61718099999999</v>
      </c>
      <c r="O2347">
        <v>-3.1399720000000002</v>
      </c>
      <c r="P2347">
        <v>117.152321</v>
      </c>
      <c r="Q2347">
        <v>-187.60548399999999</v>
      </c>
      <c r="R2347">
        <v>3.1411859999999998</v>
      </c>
      <c r="S2347">
        <v>1.186957</v>
      </c>
      <c r="T2347">
        <v>1.214E-3</v>
      </c>
    </row>
    <row r="2348" spans="1:20" x14ac:dyDescent="0.25">
      <c r="A2348">
        <v>2346</v>
      </c>
      <c r="B2348">
        <v>7</v>
      </c>
      <c r="C2348" t="s">
        <v>147</v>
      </c>
      <c r="D2348" t="s">
        <v>147</v>
      </c>
      <c r="E2348" t="s">
        <v>80</v>
      </c>
      <c r="F2348">
        <v>4.4073000000000001E-2</v>
      </c>
      <c r="G2348">
        <v>542.27300000000002</v>
      </c>
      <c r="H2348">
        <v>380.52</v>
      </c>
      <c r="I2348">
        <v>6.2283499999999998</v>
      </c>
      <c r="J2348">
        <v>0</v>
      </c>
      <c r="K2348">
        <v>8.0656490000000005</v>
      </c>
      <c r="L2348">
        <v>-4.6449999999999998E-3</v>
      </c>
      <c r="M2348">
        <v>116.182407</v>
      </c>
      <c r="N2348">
        <v>-187.63295600000001</v>
      </c>
      <c r="O2348">
        <v>3.1391200000000001</v>
      </c>
      <c r="P2348">
        <v>116.184471</v>
      </c>
      <c r="Q2348">
        <v>-187.60501099999999</v>
      </c>
      <c r="R2348">
        <v>3.1411609999999999</v>
      </c>
      <c r="S2348">
        <v>2.8021400000000001</v>
      </c>
      <c r="T2348">
        <v>2.0409999999999998E-3</v>
      </c>
    </row>
    <row r="2349" spans="1:20" x14ac:dyDescent="0.25">
      <c r="A2349">
        <v>2347</v>
      </c>
      <c r="B2349">
        <v>7</v>
      </c>
      <c r="C2349" t="s">
        <v>147</v>
      </c>
      <c r="D2349" t="s">
        <v>147</v>
      </c>
      <c r="E2349" t="s">
        <v>80</v>
      </c>
      <c r="F2349">
        <v>3.3064000000000003E-2</v>
      </c>
      <c r="G2349">
        <v>549.26900000000001</v>
      </c>
      <c r="H2349">
        <v>251.93799999999999</v>
      </c>
      <c r="I2349">
        <v>5.4215</v>
      </c>
      <c r="J2349">
        <v>0</v>
      </c>
      <c r="K2349">
        <v>8.0656379999999999</v>
      </c>
      <c r="L2349">
        <v>4.5050000000000003E-3</v>
      </c>
      <c r="M2349">
        <v>115.475104</v>
      </c>
      <c r="N2349">
        <v>-187.58800600000001</v>
      </c>
      <c r="O2349">
        <v>3.1409250000000002</v>
      </c>
      <c r="P2349">
        <v>115.45858</v>
      </c>
      <c r="Q2349">
        <v>-187.604645</v>
      </c>
      <c r="R2349">
        <v>3.1412019999999998</v>
      </c>
      <c r="S2349">
        <v>2.3449789999999999</v>
      </c>
      <c r="T2349">
        <v>2.7700000000000001E-4</v>
      </c>
    </row>
    <row r="2350" spans="1:20" x14ac:dyDescent="0.25">
      <c r="A2350">
        <v>2348</v>
      </c>
      <c r="B2350">
        <v>7</v>
      </c>
      <c r="C2350" t="s">
        <v>147</v>
      </c>
      <c r="D2350" t="s">
        <v>147</v>
      </c>
      <c r="E2350" t="s">
        <v>80</v>
      </c>
      <c r="F2350">
        <v>3.1523000000000002E-2</v>
      </c>
      <c r="G2350">
        <v>542.49900000000002</v>
      </c>
      <c r="H2350">
        <v>399.82</v>
      </c>
      <c r="I2350">
        <v>4.9625360000000001</v>
      </c>
      <c r="J2350">
        <v>0</v>
      </c>
      <c r="K2350">
        <v>8.0653240000000004</v>
      </c>
      <c r="L2350">
        <v>-4.5339999999999998E-3</v>
      </c>
      <c r="M2350">
        <v>114.749489</v>
      </c>
      <c r="N2350">
        <v>-187.641299</v>
      </c>
      <c r="O2350">
        <v>3.1374849999999999</v>
      </c>
      <c r="P2350">
        <v>114.732697</v>
      </c>
      <c r="Q2350">
        <v>-187.604309</v>
      </c>
      <c r="R2350">
        <v>3.1411560000000001</v>
      </c>
      <c r="S2350">
        <v>4.0623579999999997</v>
      </c>
      <c r="T2350">
        <v>3.6709999999999998E-3</v>
      </c>
    </row>
    <row r="2351" spans="1:20" x14ac:dyDescent="0.25">
      <c r="A2351">
        <v>2349</v>
      </c>
      <c r="B2351">
        <v>7</v>
      </c>
      <c r="C2351" t="s">
        <v>147</v>
      </c>
      <c r="D2351" t="s">
        <v>147</v>
      </c>
      <c r="E2351" t="s">
        <v>80</v>
      </c>
      <c r="F2351">
        <v>2.9942E-2</v>
      </c>
      <c r="G2351">
        <v>539.75300000000004</v>
      </c>
      <c r="H2351">
        <v>311.78100000000001</v>
      </c>
      <c r="I2351">
        <v>5.5185820000000003</v>
      </c>
      <c r="J2351">
        <v>0</v>
      </c>
      <c r="K2351">
        <v>8.0649920000000002</v>
      </c>
      <c r="L2351">
        <v>4.7530000000000003E-3</v>
      </c>
      <c r="M2351">
        <v>113.99844899999999</v>
      </c>
      <c r="N2351">
        <v>-187.58894900000001</v>
      </c>
      <c r="O2351">
        <v>3.1399010000000001</v>
      </c>
      <c r="P2351">
        <v>114.006805</v>
      </c>
      <c r="Q2351">
        <v>-187.60403400000001</v>
      </c>
      <c r="R2351">
        <v>3.1412260000000001</v>
      </c>
      <c r="S2351">
        <v>1.72448</v>
      </c>
      <c r="T2351">
        <v>1.3259999999999999E-3</v>
      </c>
    </row>
    <row r="2352" spans="1:20" x14ac:dyDescent="0.25">
      <c r="A2352">
        <v>2350</v>
      </c>
      <c r="B2352">
        <v>7</v>
      </c>
      <c r="C2352" t="s">
        <v>147</v>
      </c>
      <c r="D2352" t="s">
        <v>147</v>
      </c>
      <c r="E2352" t="s">
        <v>80</v>
      </c>
      <c r="F2352">
        <v>2.6568999999999999E-2</v>
      </c>
      <c r="G2352">
        <v>414.77100000000002</v>
      </c>
      <c r="H2352">
        <v>247.37899999999999</v>
      </c>
      <c r="I2352">
        <v>6.3778420000000002</v>
      </c>
      <c r="J2352">
        <v>0</v>
      </c>
      <c r="K2352">
        <v>8.0648389999999992</v>
      </c>
      <c r="L2352">
        <v>4.4780000000000002E-3</v>
      </c>
      <c r="M2352">
        <v>113.05714</v>
      </c>
      <c r="N2352">
        <v>-187.57517000000001</v>
      </c>
      <c r="O2352">
        <v>3.1406010000000002</v>
      </c>
      <c r="P2352">
        <v>113.039062</v>
      </c>
      <c r="Q2352">
        <v>-187.603577</v>
      </c>
      <c r="R2352">
        <v>3.141203</v>
      </c>
      <c r="S2352">
        <v>3.3671380000000002</v>
      </c>
      <c r="T2352">
        <v>6.02E-4</v>
      </c>
    </row>
    <row r="2353" spans="1:20" x14ac:dyDescent="0.25">
      <c r="A2353">
        <v>2351</v>
      </c>
      <c r="B2353">
        <v>7</v>
      </c>
      <c r="C2353" t="s">
        <v>147</v>
      </c>
      <c r="D2353" t="s">
        <v>147</v>
      </c>
      <c r="E2353" t="s">
        <v>80</v>
      </c>
      <c r="F2353">
        <v>3.0394000000000001E-2</v>
      </c>
      <c r="G2353">
        <v>423.52499999999998</v>
      </c>
      <c r="H2353">
        <v>294.28399999999999</v>
      </c>
      <c r="I2353">
        <v>5.0131740000000002</v>
      </c>
      <c r="J2353">
        <v>0</v>
      </c>
      <c r="K2353">
        <v>8.0649420000000003</v>
      </c>
      <c r="L2353">
        <v>-4.4070000000000003E-3</v>
      </c>
      <c r="M2353">
        <v>112.342783</v>
      </c>
      <c r="N2353">
        <v>-187.58480900000001</v>
      </c>
      <c r="O2353">
        <v>-3.1391559999999998</v>
      </c>
      <c r="P2353">
        <v>112.313248</v>
      </c>
      <c r="Q2353">
        <v>-187.60333299999999</v>
      </c>
      <c r="R2353">
        <v>3.141187</v>
      </c>
      <c r="S2353">
        <v>3.4863569999999999</v>
      </c>
      <c r="T2353">
        <v>2.0309999999999998E-3</v>
      </c>
    </row>
    <row r="2354" spans="1:20" x14ac:dyDescent="0.25">
      <c r="A2354">
        <v>2352</v>
      </c>
      <c r="B2354">
        <v>7</v>
      </c>
      <c r="C2354" t="s">
        <v>147</v>
      </c>
      <c r="D2354" t="s">
        <v>147</v>
      </c>
      <c r="E2354" t="s">
        <v>80</v>
      </c>
      <c r="F2354">
        <v>2.5748E-2</v>
      </c>
      <c r="G2354">
        <v>946.27700000000004</v>
      </c>
      <c r="H2354">
        <v>388.13400000000001</v>
      </c>
      <c r="I2354">
        <v>5.4229940000000001</v>
      </c>
      <c r="J2354">
        <v>0</v>
      </c>
      <c r="K2354">
        <v>8.0651060000000001</v>
      </c>
      <c r="L2354">
        <v>4.3309999999999998E-3</v>
      </c>
      <c r="M2354">
        <v>111.563361</v>
      </c>
      <c r="N2354">
        <v>-187.58765500000001</v>
      </c>
      <c r="O2354">
        <v>-3.138649</v>
      </c>
      <c r="P2354">
        <v>111.58736399999999</v>
      </c>
      <c r="Q2354">
        <v>-187.60296600000001</v>
      </c>
      <c r="R2354">
        <v>3.1412110000000002</v>
      </c>
      <c r="S2354">
        <v>2.8470409999999999</v>
      </c>
      <c r="T2354">
        <v>2.562E-3</v>
      </c>
    </row>
    <row r="2355" spans="1:20" x14ac:dyDescent="0.25">
      <c r="A2355">
        <v>2353</v>
      </c>
      <c r="B2355">
        <v>7</v>
      </c>
      <c r="C2355" t="s">
        <v>147</v>
      </c>
      <c r="D2355" t="s">
        <v>147</v>
      </c>
      <c r="E2355" t="s">
        <v>80</v>
      </c>
      <c r="F2355">
        <v>1.4218E-2</v>
      </c>
      <c r="G2355">
        <v>452.48700000000002</v>
      </c>
      <c r="H2355">
        <v>278.25599999999997</v>
      </c>
      <c r="I2355">
        <v>5.1532260000000001</v>
      </c>
      <c r="J2355">
        <v>0</v>
      </c>
      <c r="K2355">
        <v>8.065213</v>
      </c>
      <c r="L2355">
        <v>-4.5710000000000004E-3</v>
      </c>
      <c r="M2355">
        <v>110.87964599999999</v>
      </c>
      <c r="N2355">
        <v>-187.589461</v>
      </c>
      <c r="O2355">
        <v>-3.1410879999999999</v>
      </c>
      <c r="P2355">
        <v>110.861473</v>
      </c>
      <c r="Q2355">
        <v>-187.602631</v>
      </c>
      <c r="R2355">
        <v>3.1411570000000002</v>
      </c>
      <c r="S2355">
        <v>2.2443279999999999</v>
      </c>
      <c r="T2355">
        <v>6.8999999999999997E-5</v>
      </c>
    </row>
    <row r="2356" spans="1:20" x14ac:dyDescent="0.25">
      <c r="A2356">
        <v>2354</v>
      </c>
      <c r="B2356">
        <v>7</v>
      </c>
      <c r="C2356" t="s">
        <v>147</v>
      </c>
      <c r="D2356" t="s">
        <v>147</v>
      </c>
      <c r="E2356" t="s">
        <v>80</v>
      </c>
      <c r="F2356">
        <v>1.0366E-2</v>
      </c>
      <c r="G2356">
        <v>768.80700000000002</v>
      </c>
      <c r="H2356">
        <v>241.85</v>
      </c>
      <c r="I2356">
        <v>7.1251610000000003</v>
      </c>
      <c r="J2356">
        <v>0</v>
      </c>
      <c r="K2356">
        <v>8.0652069999999991</v>
      </c>
      <c r="L2356">
        <v>-4.6680000000000003E-3</v>
      </c>
      <c r="M2356">
        <v>109.89604300000001</v>
      </c>
      <c r="N2356">
        <v>-187.599288</v>
      </c>
      <c r="O2356">
        <v>3.1410100000000001</v>
      </c>
      <c r="P2356">
        <v>109.89362300000001</v>
      </c>
      <c r="Q2356">
        <v>-187.60218800000001</v>
      </c>
      <c r="R2356">
        <v>3.141124</v>
      </c>
      <c r="S2356">
        <v>0.377716</v>
      </c>
      <c r="T2356">
        <v>1.1400000000000001E-4</v>
      </c>
    </row>
    <row r="2357" spans="1:20" x14ac:dyDescent="0.25">
      <c r="A2357">
        <v>2355</v>
      </c>
      <c r="B2357">
        <v>6</v>
      </c>
      <c r="C2357" t="s">
        <v>148</v>
      </c>
      <c r="D2357" t="s">
        <v>148</v>
      </c>
      <c r="E2357" t="s">
        <v>80</v>
      </c>
      <c r="F2357">
        <v>3.1632E-2</v>
      </c>
      <c r="G2357">
        <v>697.85299999999995</v>
      </c>
      <c r="H2357">
        <v>320.45</v>
      </c>
      <c r="I2357">
        <v>4.4224839999999999</v>
      </c>
      <c r="J2357">
        <v>0</v>
      </c>
      <c r="K2357">
        <v>8.0651360000000007</v>
      </c>
      <c r="L2357">
        <v>4.4999999999999997E-3</v>
      </c>
      <c r="M2357">
        <v>109.15394499999999</v>
      </c>
      <c r="N2357">
        <v>-187.61526799999999</v>
      </c>
      <c r="O2357">
        <v>3.1408200000000002</v>
      </c>
      <c r="P2357">
        <v>109.167732</v>
      </c>
      <c r="Q2357">
        <v>-187.60180700000001</v>
      </c>
      <c r="R2357">
        <v>3.1411639999999998</v>
      </c>
      <c r="S2357">
        <v>1.9268529999999999</v>
      </c>
      <c r="T2357">
        <v>3.4400000000000001E-4</v>
      </c>
    </row>
    <row r="2358" spans="1:20" x14ac:dyDescent="0.25">
      <c r="A2358">
        <v>2356</v>
      </c>
      <c r="B2358">
        <v>7</v>
      </c>
      <c r="C2358" t="s">
        <v>149</v>
      </c>
      <c r="D2358" t="s">
        <v>149</v>
      </c>
      <c r="E2358" t="s">
        <v>80</v>
      </c>
      <c r="F2358">
        <v>1.6338999999999999E-2</v>
      </c>
      <c r="G2358">
        <v>778.827</v>
      </c>
      <c r="H2358">
        <v>378.57</v>
      </c>
      <c r="I2358">
        <v>5.448766</v>
      </c>
      <c r="J2358">
        <v>0</v>
      </c>
      <c r="K2358">
        <v>8.0650709999999997</v>
      </c>
      <c r="L2358">
        <v>-4.2180000000000004E-3</v>
      </c>
      <c r="M2358">
        <v>108.44518100000001</v>
      </c>
      <c r="N2358">
        <v>-187.59361999999999</v>
      </c>
      <c r="O2358">
        <v>3.1405129999999999</v>
      </c>
      <c r="P2358">
        <v>108.441841</v>
      </c>
      <c r="Q2358">
        <v>-187.60153199999999</v>
      </c>
      <c r="R2358">
        <v>3.1411549999999999</v>
      </c>
      <c r="S2358">
        <v>0.85877999999999999</v>
      </c>
      <c r="T2358">
        <v>6.4199999999999999E-4</v>
      </c>
    </row>
    <row r="2359" spans="1:20" x14ac:dyDescent="0.25">
      <c r="A2359">
        <v>2357</v>
      </c>
      <c r="B2359">
        <v>7</v>
      </c>
      <c r="C2359" t="s">
        <v>149</v>
      </c>
      <c r="D2359" t="s">
        <v>149</v>
      </c>
      <c r="E2359" t="s">
        <v>80</v>
      </c>
      <c r="F2359">
        <v>3.5152999999999997E-2</v>
      </c>
      <c r="G2359">
        <v>419.49299999999999</v>
      </c>
      <c r="H2359">
        <v>459.84399999999999</v>
      </c>
      <c r="I2359">
        <v>6.4116710000000001</v>
      </c>
      <c r="J2359">
        <v>0</v>
      </c>
      <c r="K2359">
        <v>8.0650519999999997</v>
      </c>
      <c r="L2359">
        <v>-4.4900000000000001E-3</v>
      </c>
      <c r="M2359">
        <v>107.463741</v>
      </c>
      <c r="N2359">
        <v>-187.578813</v>
      </c>
      <c r="O2359">
        <v>3.1398929999999998</v>
      </c>
      <c r="P2359">
        <v>107.473991</v>
      </c>
      <c r="Q2359">
        <v>-187.60107400000001</v>
      </c>
      <c r="R2359">
        <v>3.1411690000000001</v>
      </c>
      <c r="S2359">
        <v>2.4508000000000001</v>
      </c>
      <c r="T2359">
        <v>1.2769999999999999E-3</v>
      </c>
    </row>
    <row r="2360" spans="1:20" x14ac:dyDescent="0.25">
      <c r="A2360">
        <v>2358</v>
      </c>
      <c r="B2360">
        <v>7</v>
      </c>
      <c r="C2360" t="s">
        <v>149</v>
      </c>
      <c r="D2360" t="s">
        <v>149</v>
      </c>
      <c r="E2360" t="s">
        <v>80</v>
      </c>
      <c r="F2360">
        <v>2.9211000000000001E-2</v>
      </c>
      <c r="G2360">
        <v>440.00900000000001</v>
      </c>
      <c r="H2360">
        <v>309.01</v>
      </c>
      <c r="I2360">
        <v>5.7449219999999999</v>
      </c>
      <c r="J2360">
        <v>0</v>
      </c>
      <c r="K2360">
        <v>8.0650779999999997</v>
      </c>
      <c r="L2360">
        <v>4.5380000000000004E-3</v>
      </c>
      <c r="M2360">
        <v>106.74482</v>
      </c>
      <c r="N2360">
        <v>-187.600213</v>
      </c>
      <c r="O2360">
        <v>3.14079</v>
      </c>
      <c r="P2360">
        <v>106.74809999999999</v>
      </c>
      <c r="Q2360">
        <v>-187.60069300000001</v>
      </c>
      <c r="R2360">
        <v>3.141216</v>
      </c>
      <c r="S2360">
        <v>0.33155299999999999</v>
      </c>
      <c r="T2360">
        <v>4.2700000000000002E-4</v>
      </c>
    </row>
    <row r="2361" spans="1:20" x14ac:dyDescent="0.25">
      <c r="A2361">
        <v>2359</v>
      </c>
      <c r="B2361">
        <v>7</v>
      </c>
      <c r="C2361" t="s">
        <v>149</v>
      </c>
      <c r="D2361" t="s">
        <v>149</v>
      </c>
      <c r="E2361" t="s">
        <v>80</v>
      </c>
      <c r="F2361">
        <v>1.1034E-2</v>
      </c>
      <c r="G2361">
        <v>570.83000000000004</v>
      </c>
      <c r="H2361">
        <v>359.041</v>
      </c>
      <c r="I2361">
        <v>4.9910119999999996</v>
      </c>
      <c r="J2361">
        <v>0</v>
      </c>
      <c r="K2361">
        <v>8.0651139999999995</v>
      </c>
      <c r="L2361">
        <v>-4.5279999999999999E-3</v>
      </c>
      <c r="M2361">
        <v>106.028312</v>
      </c>
      <c r="N2361">
        <v>-187.59830600000001</v>
      </c>
      <c r="O2361">
        <v>3.1415829999999998</v>
      </c>
      <c r="P2361">
        <v>106.022217</v>
      </c>
      <c r="Q2361">
        <v>-187.60037199999999</v>
      </c>
      <c r="R2361">
        <v>3.1411709999999999</v>
      </c>
      <c r="S2361">
        <v>0.64359</v>
      </c>
      <c r="T2361">
        <v>4.1199999999999999E-4</v>
      </c>
    </row>
    <row r="2362" spans="1:20" x14ac:dyDescent="0.25">
      <c r="A2362">
        <v>2360</v>
      </c>
      <c r="B2362">
        <v>6</v>
      </c>
      <c r="C2362" t="s">
        <v>150</v>
      </c>
      <c r="D2362" t="s">
        <v>150</v>
      </c>
      <c r="E2362" t="s">
        <v>80</v>
      </c>
      <c r="F2362">
        <v>2.1558000000000001E-2</v>
      </c>
      <c r="G2362">
        <v>395.762</v>
      </c>
      <c r="H2362">
        <v>475.09</v>
      </c>
      <c r="I2362">
        <v>5.4452449999999999</v>
      </c>
      <c r="J2362">
        <v>0</v>
      </c>
      <c r="K2362">
        <v>8.0651340000000005</v>
      </c>
      <c r="L2362">
        <v>-4.529E-3</v>
      </c>
      <c r="M2362">
        <v>105.074072</v>
      </c>
      <c r="N2362">
        <v>-187.59707</v>
      </c>
      <c r="O2362">
        <v>3.1380819999999998</v>
      </c>
      <c r="P2362">
        <v>105.05435900000001</v>
      </c>
      <c r="Q2362">
        <v>-187.59989899999999</v>
      </c>
      <c r="R2362">
        <v>3.1411709999999999</v>
      </c>
      <c r="S2362">
        <v>1.9914499999999999</v>
      </c>
      <c r="T2362">
        <v>3.0890000000000002E-3</v>
      </c>
    </row>
    <row r="2363" spans="1:20" x14ac:dyDescent="0.25">
      <c r="A2363">
        <v>2361</v>
      </c>
      <c r="B2363">
        <v>6</v>
      </c>
      <c r="C2363" t="s">
        <v>150</v>
      </c>
      <c r="D2363" t="s">
        <v>150</v>
      </c>
      <c r="E2363" t="s">
        <v>80</v>
      </c>
      <c r="F2363">
        <v>8.8152999999999995E-2</v>
      </c>
      <c r="G2363">
        <v>371.596</v>
      </c>
      <c r="H2363">
        <v>260.88799999999998</v>
      </c>
      <c r="I2363">
        <v>4.9109629999999997</v>
      </c>
      <c r="J2363">
        <v>0</v>
      </c>
      <c r="K2363">
        <v>8.0651250000000001</v>
      </c>
      <c r="L2363">
        <v>4.529E-3</v>
      </c>
      <c r="M2363">
        <v>104.31347100000001</v>
      </c>
      <c r="N2363">
        <v>-187.664771</v>
      </c>
      <c r="O2363">
        <v>-3.1370740000000001</v>
      </c>
      <c r="P2363">
        <v>104.32847599999999</v>
      </c>
      <c r="Q2363">
        <v>-187.59953300000001</v>
      </c>
      <c r="R2363">
        <v>3.141216</v>
      </c>
      <c r="S2363">
        <v>6.6941689999999996</v>
      </c>
      <c r="T2363">
        <v>4.1419999999999998E-3</v>
      </c>
    </row>
    <row r="2364" spans="1:20" x14ac:dyDescent="0.25">
      <c r="A2364">
        <v>2362</v>
      </c>
      <c r="B2364">
        <v>6</v>
      </c>
      <c r="C2364" t="s">
        <v>150</v>
      </c>
      <c r="D2364" t="s">
        <v>150</v>
      </c>
      <c r="E2364" t="s">
        <v>80</v>
      </c>
      <c r="F2364">
        <v>1.7539999999999999E-3</v>
      </c>
      <c r="G2364">
        <v>405.214</v>
      </c>
      <c r="H2364">
        <v>329.29</v>
      </c>
      <c r="I2364">
        <v>4.0507790000000004</v>
      </c>
      <c r="J2364">
        <v>0</v>
      </c>
      <c r="K2364">
        <v>8.0651089999999996</v>
      </c>
      <c r="L2364">
        <v>-4.6629999999999996E-3</v>
      </c>
      <c r="M2364">
        <v>103.610834</v>
      </c>
      <c r="N2364">
        <v>-187.59025800000001</v>
      </c>
      <c r="O2364">
        <v>3.1410809999999998</v>
      </c>
      <c r="P2364">
        <v>103.602585</v>
      </c>
      <c r="Q2364">
        <v>-187.599197</v>
      </c>
      <c r="R2364">
        <v>3.14114</v>
      </c>
      <c r="S2364">
        <v>1.216386</v>
      </c>
      <c r="T2364">
        <v>5.8999999999999998E-5</v>
      </c>
    </row>
    <row r="2365" spans="1:20" x14ac:dyDescent="0.25">
      <c r="A2365">
        <v>2363</v>
      </c>
      <c r="B2365">
        <v>6</v>
      </c>
      <c r="C2365" t="s">
        <v>150</v>
      </c>
      <c r="D2365" t="s">
        <v>150</v>
      </c>
      <c r="E2365" t="s">
        <v>80</v>
      </c>
      <c r="F2365">
        <v>1.4397E-2</v>
      </c>
      <c r="G2365">
        <v>379.37</v>
      </c>
      <c r="H2365">
        <v>281.23700000000002</v>
      </c>
      <c r="I2365">
        <v>5.7858429999999998</v>
      </c>
      <c r="J2365">
        <v>0</v>
      </c>
      <c r="K2365">
        <v>8.0650949999999995</v>
      </c>
      <c r="L2365">
        <v>-4.4130000000000003E-3</v>
      </c>
      <c r="M2365">
        <v>102.665964</v>
      </c>
      <c r="N2365">
        <v>-187.58742699999999</v>
      </c>
      <c r="O2365">
        <v>-3.1404879999999999</v>
      </c>
      <c r="P2365">
        <v>102.63473500000001</v>
      </c>
      <c r="Q2365">
        <v>-187.59878499999999</v>
      </c>
      <c r="R2365">
        <v>3.141165</v>
      </c>
      <c r="S2365">
        <v>3.3230110000000002</v>
      </c>
      <c r="T2365">
        <v>6.7699999999999998E-4</v>
      </c>
    </row>
    <row r="2366" spans="1:20" x14ac:dyDescent="0.25">
      <c r="A2366">
        <v>2364</v>
      </c>
      <c r="B2366">
        <v>6</v>
      </c>
      <c r="C2366" t="s">
        <v>150</v>
      </c>
      <c r="D2366" t="s">
        <v>150</v>
      </c>
      <c r="E2366" t="s">
        <v>80</v>
      </c>
      <c r="F2366">
        <v>8.2120000000000005E-3</v>
      </c>
      <c r="G2366">
        <v>736.25900000000001</v>
      </c>
      <c r="H2366">
        <v>382.31700000000001</v>
      </c>
      <c r="I2366">
        <v>4.2762789999999997</v>
      </c>
      <c r="J2366">
        <v>0</v>
      </c>
      <c r="K2366">
        <v>8.0650980000000008</v>
      </c>
      <c r="L2366">
        <v>4.5539999999999999E-3</v>
      </c>
      <c r="M2366">
        <v>101.897915</v>
      </c>
      <c r="N2366">
        <v>-187.60415</v>
      </c>
      <c r="O2366">
        <v>3.140841</v>
      </c>
      <c r="P2366">
        <v>101.908844</v>
      </c>
      <c r="Q2366">
        <v>-187.59841900000001</v>
      </c>
      <c r="R2366">
        <v>3.1412149999999999</v>
      </c>
      <c r="S2366">
        <v>1.2340139999999999</v>
      </c>
      <c r="T2366">
        <v>3.7399999999999998E-4</v>
      </c>
    </row>
    <row r="2367" spans="1:20" x14ac:dyDescent="0.25">
      <c r="A2367">
        <v>2365</v>
      </c>
      <c r="B2367">
        <v>6</v>
      </c>
      <c r="C2367" t="s">
        <v>150</v>
      </c>
      <c r="D2367" t="s">
        <v>150</v>
      </c>
      <c r="E2367" t="s">
        <v>80</v>
      </c>
      <c r="F2367">
        <v>6.1209999999999997E-3</v>
      </c>
      <c r="G2367">
        <v>628.46199999999999</v>
      </c>
      <c r="H2367">
        <v>392.74400000000003</v>
      </c>
      <c r="I2367">
        <v>4.3515980000000001</v>
      </c>
      <c r="J2367">
        <v>0</v>
      </c>
      <c r="K2367">
        <v>8.0651030000000006</v>
      </c>
      <c r="L2367">
        <v>-5.2490000000000002E-3</v>
      </c>
      <c r="M2367">
        <v>101.166408</v>
      </c>
      <c r="N2367">
        <v>-187.57852299999999</v>
      </c>
      <c r="O2367">
        <v>3.1375410000000001</v>
      </c>
      <c r="P2367">
        <v>101.18296100000001</v>
      </c>
      <c r="Q2367">
        <v>-187.598083</v>
      </c>
      <c r="R2367">
        <v>3.1411560000000001</v>
      </c>
      <c r="S2367">
        <v>2.5624709999999999</v>
      </c>
      <c r="T2367">
        <v>3.6150000000000002E-3</v>
      </c>
    </row>
    <row r="2368" spans="1:20" x14ac:dyDescent="0.25">
      <c r="A2368">
        <v>2366</v>
      </c>
      <c r="B2368">
        <v>6</v>
      </c>
      <c r="C2368" t="s">
        <v>150</v>
      </c>
      <c r="D2368" t="s">
        <v>150</v>
      </c>
      <c r="E2368" t="s">
        <v>80</v>
      </c>
      <c r="F2368">
        <v>3.9697999999999997E-2</v>
      </c>
      <c r="G2368">
        <v>405.41399999999999</v>
      </c>
      <c r="H2368">
        <v>256.30599999999998</v>
      </c>
      <c r="I2368">
        <v>4.7200430000000004</v>
      </c>
      <c r="J2368">
        <v>0</v>
      </c>
      <c r="K2368">
        <v>8.0651100000000007</v>
      </c>
      <c r="L2368">
        <v>4.4510000000000001E-3</v>
      </c>
      <c r="M2368">
        <v>100.435909</v>
      </c>
      <c r="N2368">
        <v>-187.619257</v>
      </c>
      <c r="O2368">
        <v>3.1409769999999999</v>
      </c>
      <c r="P2368">
        <v>100.457069</v>
      </c>
      <c r="Q2368">
        <v>-187.59773300000001</v>
      </c>
      <c r="R2368">
        <v>3.1411829999999998</v>
      </c>
      <c r="S2368">
        <v>3.0183749999999998</v>
      </c>
      <c r="T2368">
        <v>2.05E-4</v>
      </c>
    </row>
    <row r="2369" spans="1:20" x14ac:dyDescent="0.25">
      <c r="A2369">
        <v>2367</v>
      </c>
      <c r="B2369">
        <v>6</v>
      </c>
      <c r="C2369" t="s">
        <v>150</v>
      </c>
      <c r="D2369" t="s">
        <v>150</v>
      </c>
      <c r="E2369" t="s">
        <v>80</v>
      </c>
      <c r="F2369">
        <v>2.6752999999999999E-2</v>
      </c>
      <c r="G2369">
        <v>667.971</v>
      </c>
      <c r="H2369">
        <v>388.85899999999998</v>
      </c>
      <c r="I2369">
        <v>6.0379290000000001</v>
      </c>
      <c r="J2369">
        <v>0</v>
      </c>
      <c r="K2369">
        <v>8.0651119999999992</v>
      </c>
      <c r="L2369">
        <v>4.5189999999999996E-3</v>
      </c>
      <c r="M2369">
        <v>99.466317000000004</v>
      </c>
      <c r="N2369">
        <v>-187.621905</v>
      </c>
      <c r="O2369">
        <v>-3.1398890000000002</v>
      </c>
      <c r="P2369">
        <v>99.489220000000003</v>
      </c>
      <c r="Q2369">
        <v>-187.59726000000001</v>
      </c>
      <c r="R2369">
        <v>3.1411790000000002</v>
      </c>
      <c r="S2369">
        <v>3.3643999999999998</v>
      </c>
      <c r="T2369">
        <v>1.2899999999999999E-3</v>
      </c>
    </row>
    <row r="2370" spans="1:20" x14ac:dyDescent="0.25">
      <c r="A2370">
        <v>2368</v>
      </c>
      <c r="B2370">
        <v>6</v>
      </c>
      <c r="C2370" t="s">
        <v>150</v>
      </c>
      <c r="D2370" t="s">
        <v>150</v>
      </c>
      <c r="E2370" t="s">
        <v>80</v>
      </c>
      <c r="F2370">
        <v>4.3790999999999997E-2</v>
      </c>
      <c r="G2370">
        <v>431.976</v>
      </c>
      <c r="H2370">
        <v>309.13200000000001</v>
      </c>
      <c r="I2370">
        <v>4.6369850000000001</v>
      </c>
      <c r="J2370">
        <v>0</v>
      </c>
      <c r="K2370">
        <v>8.0651100000000007</v>
      </c>
      <c r="L2370">
        <v>-4.5310000000000003E-3</v>
      </c>
      <c r="M2370">
        <v>98.800129999999996</v>
      </c>
      <c r="N2370">
        <v>-187.54845</v>
      </c>
      <c r="O2370">
        <v>3.1392449999999998</v>
      </c>
      <c r="P2370">
        <v>98.763328999999999</v>
      </c>
      <c r="Q2370">
        <v>-187.596924</v>
      </c>
      <c r="R2370">
        <v>3.141133</v>
      </c>
      <c r="S2370">
        <v>6.0860719999999997</v>
      </c>
      <c r="T2370">
        <v>1.8879999999999999E-3</v>
      </c>
    </row>
    <row r="2371" spans="1:20" x14ac:dyDescent="0.25">
      <c r="A2371">
        <v>2369</v>
      </c>
      <c r="B2371">
        <v>6</v>
      </c>
      <c r="C2371" t="s">
        <v>150</v>
      </c>
      <c r="D2371" t="s">
        <v>150</v>
      </c>
      <c r="E2371" t="s">
        <v>80</v>
      </c>
      <c r="F2371">
        <v>2.5149000000000001E-2</v>
      </c>
      <c r="G2371">
        <v>415.10599999999999</v>
      </c>
      <c r="H2371">
        <v>296.99299999999999</v>
      </c>
      <c r="I2371">
        <v>4.5627209999999998</v>
      </c>
      <c r="J2371">
        <v>0</v>
      </c>
      <c r="K2371">
        <v>8.0651069999999994</v>
      </c>
      <c r="L2371">
        <v>5.2529999999999999E-3</v>
      </c>
      <c r="M2371">
        <v>98.020230999999995</v>
      </c>
      <c r="N2371">
        <v>-187.584845</v>
      </c>
      <c r="O2371">
        <v>3.13957</v>
      </c>
      <c r="P2371">
        <v>98.037436999999997</v>
      </c>
      <c r="Q2371">
        <v>-187.59660299999999</v>
      </c>
      <c r="R2371">
        <v>3.141194</v>
      </c>
      <c r="S2371">
        <v>2.0840139999999998</v>
      </c>
      <c r="T2371">
        <v>1.624E-3</v>
      </c>
    </row>
    <row r="2372" spans="1:20" x14ac:dyDescent="0.25">
      <c r="A2372">
        <v>2370</v>
      </c>
      <c r="B2372">
        <v>6</v>
      </c>
      <c r="C2372" t="s">
        <v>150</v>
      </c>
      <c r="D2372" t="s">
        <v>150</v>
      </c>
      <c r="E2372" t="s">
        <v>80</v>
      </c>
      <c r="F2372">
        <v>5.5361E-2</v>
      </c>
      <c r="G2372">
        <v>496.96499999999997</v>
      </c>
      <c r="H2372">
        <v>277.30500000000001</v>
      </c>
      <c r="I2372">
        <v>3.8249960000000001</v>
      </c>
      <c r="J2372">
        <v>0</v>
      </c>
      <c r="K2372">
        <v>8.0651030000000006</v>
      </c>
      <c r="L2372">
        <v>-4.8170000000000001E-3</v>
      </c>
      <c r="M2372">
        <v>97.339299999999994</v>
      </c>
      <c r="N2372">
        <v>-187.55662599999999</v>
      </c>
      <c r="O2372">
        <v>-3.1404589999999999</v>
      </c>
      <c r="P2372">
        <v>97.311554000000001</v>
      </c>
      <c r="Q2372">
        <v>-187.59639000000001</v>
      </c>
      <c r="R2372">
        <v>3.1412089999999999</v>
      </c>
      <c r="S2372">
        <v>4.8487450000000001</v>
      </c>
      <c r="T2372">
        <v>7.5000000000000002E-4</v>
      </c>
    </row>
    <row r="2373" spans="1:20" x14ac:dyDescent="0.25">
      <c r="A2373">
        <v>2371</v>
      </c>
      <c r="B2373">
        <v>5</v>
      </c>
      <c r="C2373" t="s">
        <v>151</v>
      </c>
      <c r="D2373" t="s">
        <v>151</v>
      </c>
      <c r="E2373" t="s">
        <v>80</v>
      </c>
      <c r="F2373">
        <v>8.4589999999999995E-3</v>
      </c>
      <c r="G2373">
        <v>367.38499999999999</v>
      </c>
      <c r="H2373">
        <v>286.36399999999998</v>
      </c>
      <c r="I2373">
        <v>4.6052470000000003</v>
      </c>
      <c r="J2373">
        <v>0</v>
      </c>
      <c r="K2373">
        <v>8.0651030000000006</v>
      </c>
      <c r="L2373">
        <v>-5.2459999999999998E-3</v>
      </c>
      <c r="M2373">
        <v>96.374742999999995</v>
      </c>
      <c r="N2373">
        <v>-187.61165600000001</v>
      </c>
      <c r="O2373">
        <v>-3.1395780000000002</v>
      </c>
      <c r="P2373">
        <v>96.343697000000006</v>
      </c>
      <c r="Q2373">
        <v>-187.596024</v>
      </c>
      <c r="R2373">
        <v>3.141194</v>
      </c>
      <c r="S2373">
        <v>3.4759959999999999</v>
      </c>
      <c r="T2373">
        <v>1.616E-3</v>
      </c>
    </row>
    <row r="2374" spans="1:20" x14ac:dyDescent="0.25">
      <c r="A2374">
        <v>2372</v>
      </c>
      <c r="B2374">
        <v>5</v>
      </c>
      <c r="C2374" t="s">
        <v>151</v>
      </c>
      <c r="D2374" t="s">
        <v>151</v>
      </c>
      <c r="E2374" t="s">
        <v>80</v>
      </c>
      <c r="F2374">
        <v>1.6867E-2</v>
      </c>
      <c r="G2374">
        <v>371.82900000000001</v>
      </c>
      <c r="H2374">
        <v>279.86599999999999</v>
      </c>
      <c r="I2374">
        <v>3.5622069999999999</v>
      </c>
      <c r="J2374">
        <v>0</v>
      </c>
      <c r="K2374">
        <v>8.0651050000000009</v>
      </c>
      <c r="L2374">
        <v>4.4520000000000002E-3</v>
      </c>
      <c r="M2374">
        <v>95.621630999999994</v>
      </c>
      <c r="N2374">
        <v>-187.58954399999999</v>
      </c>
      <c r="O2374">
        <v>3.1414849999999999</v>
      </c>
      <c r="P2374">
        <v>95.617812999999998</v>
      </c>
      <c r="Q2374">
        <v>-187.59565699999999</v>
      </c>
      <c r="R2374">
        <v>3.1412209999999998</v>
      </c>
      <c r="S2374">
        <v>0.72080599999999995</v>
      </c>
      <c r="T2374">
        <v>2.6400000000000002E-4</v>
      </c>
    </row>
    <row r="2375" spans="1:20" x14ac:dyDescent="0.25">
      <c r="A2375">
        <v>2373</v>
      </c>
      <c r="B2375">
        <v>5</v>
      </c>
      <c r="C2375" t="s">
        <v>151</v>
      </c>
      <c r="D2375" t="s">
        <v>151</v>
      </c>
      <c r="E2375" t="s">
        <v>80</v>
      </c>
      <c r="F2375">
        <v>4.0499999999999998E-3</v>
      </c>
      <c r="G2375">
        <v>368.95</v>
      </c>
      <c r="H2375">
        <v>304.07499999999999</v>
      </c>
      <c r="I2375">
        <v>3.7275130000000001</v>
      </c>
      <c r="J2375">
        <v>0</v>
      </c>
      <c r="K2375">
        <v>8.0651069999999994</v>
      </c>
      <c r="L2375">
        <v>-4.679E-3</v>
      </c>
      <c r="M2375">
        <v>94.864517000000006</v>
      </c>
      <c r="N2375">
        <v>-187.58319900000001</v>
      </c>
      <c r="O2375">
        <v>3.138544</v>
      </c>
      <c r="P2375">
        <v>94.891921999999994</v>
      </c>
      <c r="Q2375">
        <v>-187.59532200000001</v>
      </c>
      <c r="R2375">
        <v>3.1411410000000002</v>
      </c>
      <c r="S2375">
        <v>2.9966780000000002</v>
      </c>
      <c r="T2375">
        <v>2.5969999999999999E-3</v>
      </c>
    </row>
    <row r="2376" spans="1:20" x14ac:dyDescent="0.25">
      <c r="A2376">
        <v>2374</v>
      </c>
      <c r="B2376">
        <v>5</v>
      </c>
      <c r="C2376" t="s">
        <v>151</v>
      </c>
      <c r="D2376" t="s">
        <v>151</v>
      </c>
      <c r="E2376" t="s">
        <v>80</v>
      </c>
      <c r="F2376">
        <v>2.0614E-2</v>
      </c>
      <c r="G2376">
        <v>335.13499999999999</v>
      </c>
      <c r="H2376">
        <v>256.92399999999998</v>
      </c>
      <c r="I2376">
        <v>4.6705949999999996</v>
      </c>
      <c r="J2376">
        <v>0</v>
      </c>
      <c r="K2376">
        <v>8.0651080000000004</v>
      </c>
      <c r="L2376">
        <v>-4.548E-3</v>
      </c>
      <c r="M2376">
        <v>93.916831999999999</v>
      </c>
      <c r="N2376">
        <v>-187.54722799999999</v>
      </c>
      <c r="O2376">
        <v>3.1368130000000001</v>
      </c>
      <c r="P2376">
        <v>93.924071999999995</v>
      </c>
      <c r="Q2376">
        <v>-187.59487899999999</v>
      </c>
      <c r="R2376">
        <v>3.1411340000000001</v>
      </c>
      <c r="S2376">
        <v>4.819788</v>
      </c>
      <c r="T2376">
        <v>4.3210000000000002E-3</v>
      </c>
    </row>
    <row r="2377" spans="1:20" x14ac:dyDescent="0.25">
      <c r="A2377">
        <v>2375</v>
      </c>
      <c r="B2377">
        <v>5</v>
      </c>
      <c r="C2377" t="s">
        <v>151</v>
      </c>
      <c r="D2377" t="s">
        <v>151</v>
      </c>
      <c r="E2377" t="s">
        <v>80</v>
      </c>
      <c r="F2377">
        <v>2.4093E-2</v>
      </c>
      <c r="G2377">
        <v>401.80599999999998</v>
      </c>
      <c r="H2377">
        <v>429.65600000000001</v>
      </c>
      <c r="I2377">
        <v>3.6485310000000002</v>
      </c>
      <c r="J2377">
        <v>0</v>
      </c>
      <c r="K2377">
        <v>8.0651089999999996</v>
      </c>
      <c r="L2377">
        <v>4.6579999999999998E-3</v>
      </c>
      <c r="M2377">
        <v>93.209655999999995</v>
      </c>
      <c r="N2377">
        <v>-187.607663</v>
      </c>
      <c r="O2377">
        <v>-3.1408779999999998</v>
      </c>
      <c r="P2377">
        <v>93.198181000000005</v>
      </c>
      <c r="Q2377">
        <v>-187.594559</v>
      </c>
      <c r="R2377">
        <v>3.1412089999999999</v>
      </c>
      <c r="S2377">
        <v>1.741827</v>
      </c>
      <c r="T2377">
        <v>3.3100000000000002E-4</v>
      </c>
    </row>
    <row r="2378" spans="1:20" x14ac:dyDescent="0.25">
      <c r="A2378">
        <v>2376</v>
      </c>
      <c r="B2378">
        <v>5</v>
      </c>
      <c r="C2378" t="s">
        <v>151</v>
      </c>
      <c r="D2378" t="s">
        <v>151</v>
      </c>
      <c r="E2378" t="s">
        <v>80</v>
      </c>
      <c r="F2378">
        <v>2.7118E-2</v>
      </c>
      <c r="G2378">
        <v>371.01100000000002</v>
      </c>
      <c r="H2378">
        <v>302.57799999999997</v>
      </c>
      <c r="I2378">
        <v>3.8471389999999999</v>
      </c>
      <c r="J2378">
        <v>0</v>
      </c>
      <c r="K2378">
        <v>8.0651089999999996</v>
      </c>
      <c r="L2378">
        <v>-3.7780000000000001E-3</v>
      </c>
      <c r="M2378">
        <v>92.435982999999993</v>
      </c>
      <c r="N2378">
        <v>-187.60321999999999</v>
      </c>
      <c r="O2378">
        <v>3.139974</v>
      </c>
      <c r="P2378">
        <v>92.472290000000001</v>
      </c>
      <c r="Q2378">
        <v>-187.59429900000001</v>
      </c>
      <c r="R2378">
        <v>3.1411850000000001</v>
      </c>
      <c r="S2378">
        <v>3.7386509999999999</v>
      </c>
      <c r="T2378">
        <v>1.2110000000000001E-3</v>
      </c>
    </row>
    <row r="2379" spans="1:20" x14ac:dyDescent="0.25">
      <c r="A2379">
        <v>2377</v>
      </c>
      <c r="B2379">
        <v>5</v>
      </c>
      <c r="C2379" t="s">
        <v>151</v>
      </c>
      <c r="D2379" t="s">
        <v>151</v>
      </c>
      <c r="E2379" t="s">
        <v>80</v>
      </c>
      <c r="F2379">
        <v>2.6294999999999999E-2</v>
      </c>
      <c r="G2379">
        <v>335.65899999999999</v>
      </c>
      <c r="H2379">
        <v>272.89499999999998</v>
      </c>
      <c r="I2379">
        <v>4.4049800000000001</v>
      </c>
      <c r="J2379">
        <v>0</v>
      </c>
      <c r="K2379">
        <v>8.0651050000000009</v>
      </c>
      <c r="L2379">
        <v>-4.4790000000000003E-3</v>
      </c>
      <c r="M2379">
        <v>91.525743000000006</v>
      </c>
      <c r="N2379">
        <v>-187.59861900000001</v>
      </c>
      <c r="O2379">
        <v>-3.1408930000000002</v>
      </c>
      <c r="P2379">
        <v>91.504440000000002</v>
      </c>
      <c r="Q2379">
        <v>-187.59404000000001</v>
      </c>
      <c r="R2379">
        <v>3.1412059999999999</v>
      </c>
      <c r="S2379">
        <v>2.1789550000000002</v>
      </c>
      <c r="T2379">
        <v>3.1300000000000002E-4</v>
      </c>
    </row>
    <row r="2380" spans="1:20" x14ac:dyDescent="0.25">
      <c r="A2380">
        <v>2378</v>
      </c>
      <c r="B2380">
        <v>5</v>
      </c>
      <c r="C2380" t="s">
        <v>151</v>
      </c>
      <c r="D2380" t="s">
        <v>151</v>
      </c>
      <c r="E2380" t="s">
        <v>80</v>
      </c>
      <c r="F2380">
        <v>4.9945000000000003E-2</v>
      </c>
      <c r="G2380">
        <v>341.89299999999997</v>
      </c>
      <c r="H2380">
        <v>382.57499999999999</v>
      </c>
      <c r="I2380">
        <v>3.9524689999999998</v>
      </c>
      <c r="J2380">
        <v>0</v>
      </c>
      <c r="K2380">
        <v>8.0651060000000001</v>
      </c>
      <c r="L2380">
        <v>4.5399999999999998E-3</v>
      </c>
      <c r="M2380">
        <v>90.754756</v>
      </c>
      <c r="N2380">
        <v>-187.569379</v>
      </c>
      <c r="O2380">
        <v>3.1394120000000001</v>
      </c>
      <c r="P2380">
        <v>90.778548999999998</v>
      </c>
      <c r="Q2380">
        <v>-187.59385700000001</v>
      </c>
      <c r="R2380">
        <v>3.141254</v>
      </c>
      <c r="S2380">
        <v>3.413627</v>
      </c>
      <c r="T2380">
        <v>1.8420000000000001E-3</v>
      </c>
    </row>
    <row r="2381" spans="1:20" x14ac:dyDescent="0.25">
      <c r="A2381">
        <v>2379</v>
      </c>
      <c r="B2381">
        <v>6</v>
      </c>
      <c r="C2381" t="s">
        <v>152</v>
      </c>
      <c r="D2381" t="s">
        <v>152</v>
      </c>
      <c r="E2381" t="s">
        <v>80</v>
      </c>
      <c r="F2381">
        <v>3.4443000000000001E-2</v>
      </c>
      <c r="G2381">
        <v>389.77499999999998</v>
      </c>
      <c r="H2381">
        <v>407.16300000000001</v>
      </c>
      <c r="I2381">
        <v>4.6887030000000003</v>
      </c>
      <c r="J2381">
        <v>0</v>
      </c>
      <c r="K2381">
        <v>8.0651069999999994</v>
      </c>
      <c r="L2381">
        <v>-4.5269999999999998E-3</v>
      </c>
      <c r="M2381">
        <v>90.050082000000003</v>
      </c>
      <c r="N2381">
        <v>-187.592691</v>
      </c>
      <c r="O2381">
        <v>3.1410740000000001</v>
      </c>
      <c r="P2381">
        <v>90.052666000000002</v>
      </c>
      <c r="Q2381">
        <v>-187.59368900000001</v>
      </c>
      <c r="R2381">
        <v>3.1412089999999999</v>
      </c>
      <c r="S2381">
        <v>0.27695199999999998</v>
      </c>
      <c r="T2381">
        <v>1.36E-4</v>
      </c>
    </row>
    <row r="2382" spans="1:20" x14ac:dyDescent="0.25">
      <c r="A2382">
        <v>2380</v>
      </c>
      <c r="B2382">
        <v>5</v>
      </c>
      <c r="C2382" t="s">
        <v>153</v>
      </c>
      <c r="D2382" t="s">
        <v>153</v>
      </c>
      <c r="E2382" t="s">
        <v>80</v>
      </c>
      <c r="F2382">
        <v>8.4364999999999996E-2</v>
      </c>
      <c r="G2382">
        <v>367.81599999999997</v>
      </c>
      <c r="H2382">
        <v>298.55099999999999</v>
      </c>
      <c r="I2382">
        <v>3.7266710000000001</v>
      </c>
      <c r="J2382">
        <v>0</v>
      </c>
      <c r="K2382">
        <v>8.0651069999999994</v>
      </c>
      <c r="L2382">
        <v>3.581E-3</v>
      </c>
      <c r="M2382">
        <v>89.339164999999994</v>
      </c>
      <c r="N2382">
        <v>-187.58146400000001</v>
      </c>
      <c r="O2382">
        <v>3.1414070000000001</v>
      </c>
      <c r="P2382">
        <v>89.326774999999998</v>
      </c>
      <c r="Q2382">
        <v>-187.59339900000001</v>
      </c>
      <c r="R2382">
        <v>3.141213</v>
      </c>
      <c r="S2382">
        <v>1.7203930000000001</v>
      </c>
      <c r="T2382">
        <v>1.95E-4</v>
      </c>
    </row>
    <row r="2383" spans="1:20" x14ac:dyDescent="0.25">
      <c r="A2383">
        <v>2381</v>
      </c>
      <c r="B2383">
        <v>5</v>
      </c>
      <c r="C2383" t="s">
        <v>153</v>
      </c>
      <c r="D2383" t="s">
        <v>153</v>
      </c>
      <c r="E2383" t="s">
        <v>80</v>
      </c>
      <c r="F2383">
        <v>1.3145E-2</v>
      </c>
      <c r="G2383">
        <v>354.18299999999999</v>
      </c>
      <c r="H2383">
        <v>281.077</v>
      </c>
      <c r="I2383">
        <v>4.8568110000000004</v>
      </c>
      <c r="J2383">
        <v>0</v>
      </c>
      <c r="K2383">
        <v>8.0651050000000009</v>
      </c>
      <c r="L2383">
        <v>4.4539999999999996E-3</v>
      </c>
      <c r="M2383">
        <v>88.351068999999995</v>
      </c>
      <c r="N2383">
        <v>-187.59178700000001</v>
      </c>
      <c r="O2383">
        <v>3.140768</v>
      </c>
      <c r="P2383">
        <v>88.358924999999999</v>
      </c>
      <c r="Q2383">
        <v>-187.592941</v>
      </c>
      <c r="R2383">
        <v>3.1411829999999998</v>
      </c>
      <c r="S2383">
        <v>0.79406600000000005</v>
      </c>
      <c r="T2383">
        <v>4.15E-4</v>
      </c>
    </row>
    <row r="2384" spans="1:20" x14ac:dyDescent="0.25">
      <c r="A2384">
        <v>2382</v>
      </c>
      <c r="B2384">
        <v>5</v>
      </c>
      <c r="C2384" t="s">
        <v>153</v>
      </c>
      <c r="D2384" t="s">
        <v>153</v>
      </c>
      <c r="E2384" t="s">
        <v>80</v>
      </c>
      <c r="F2384">
        <v>5.4310999999999998E-2</v>
      </c>
      <c r="G2384">
        <v>515.16700000000003</v>
      </c>
      <c r="H2384">
        <v>315.27699999999999</v>
      </c>
      <c r="I2384">
        <v>3.836131</v>
      </c>
      <c r="J2384">
        <v>0</v>
      </c>
      <c r="K2384">
        <v>8.0651060000000001</v>
      </c>
      <c r="L2384">
        <v>-4.6779999999999999E-3</v>
      </c>
      <c r="M2384">
        <v>87.627622000000002</v>
      </c>
      <c r="N2384">
        <v>-187.593592</v>
      </c>
      <c r="O2384">
        <v>-3.138395</v>
      </c>
      <c r="P2384">
        <v>87.633033999999995</v>
      </c>
      <c r="Q2384">
        <v>-187.59260599999999</v>
      </c>
      <c r="R2384">
        <v>3.1411030000000002</v>
      </c>
      <c r="S2384">
        <v>0.550126</v>
      </c>
      <c r="T2384">
        <v>2.7070000000000002E-3</v>
      </c>
    </row>
    <row r="2385" spans="1:20" x14ac:dyDescent="0.25">
      <c r="A2385">
        <v>2383</v>
      </c>
      <c r="B2385">
        <v>5</v>
      </c>
      <c r="C2385" t="s">
        <v>153</v>
      </c>
      <c r="D2385" t="s">
        <v>153</v>
      </c>
      <c r="E2385" t="s">
        <v>80</v>
      </c>
      <c r="F2385">
        <v>2.9648999999999998E-2</v>
      </c>
      <c r="G2385">
        <v>550.56100000000004</v>
      </c>
      <c r="H2385">
        <v>391.41199999999998</v>
      </c>
      <c r="I2385">
        <v>3.9338690000000001</v>
      </c>
      <c r="J2385">
        <v>0</v>
      </c>
      <c r="K2385">
        <v>8.0651069999999994</v>
      </c>
      <c r="L2385">
        <v>4.4980000000000003E-3</v>
      </c>
      <c r="M2385">
        <v>86.903278</v>
      </c>
      <c r="N2385">
        <v>-187.59975</v>
      </c>
      <c r="O2385">
        <v>3.141432</v>
      </c>
      <c r="P2385">
        <v>86.907150000000001</v>
      </c>
      <c r="Q2385">
        <v>-187.59223900000001</v>
      </c>
      <c r="R2385">
        <v>3.1411419999999999</v>
      </c>
      <c r="S2385">
        <v>0.84501599999999999</v>
      </c>
      <c r="T2385">
        <v>2.9100000000000003E-4</v>
      </c>
    </row>
    <row r="2386" spans="1:20" x14ac:dyDescent="0.25">
      <c r="A2386">
        <v>2384</v>
      </c>
      <c r="B2386">
        <v>5</v>
      </c>
      <c r="C2386" t="s">
        <v>153</v>
      </c>
      <c r="D2386" t="s">
        <v>153</v>
      </c>
      <c r="E2386" t="s">
        <v>80</v>
      </c>
      <c r="F2386">
        <v>3.3329999999999999E-2</v>
      </c>
      <c r="G2386">
        <v>705.09199999999998</v>
      </c>
      <c r="H2386">
        <v>299.81900000000002</v>
      </c>
      <c r="I2386">
        <v>4.266394</v>
      </c>
      <c r="J2386">
        <v>0</v>
      </c>
      <c r="K2386">
        <v>8.0651069999999994</v>
      </c>
      <c r="L2386">
        <v>4.5250000000000004E-3</v>
      </c>
      <c r="M2386">
        <v>85.938287000000003</v>
      </c>
      <c r="N2386">
        <v>-187.597172</v>
      </c>
      <c r="O2386">
        <v>-3.13958</v>
      </c>
      <c r="P2386">
        <v>85.939293000000006</v>
      </c>
      <c r="Q2386">
        <v>-187.59176600000001</v>
      </c>
      <c r="R2386">
        <v>3.14114</v>
      </c>
      <c r="S2386">
        <v>0.54989600000000005</v>
      </c>
      <c r="T2386">
        <v>1.56E-3</v>
      </c>
    </row>
    <row r="2387" spans="1:20" x14ac:dyDescent="0.25">
      <c r="A2387">
        <v>2385</v>
      </c>
      <c r="B2387">
        <v>5</v>
      </c>
      <c r="C2387" t="s">
        <v>153</v>
      </c>
      <c r="D2387" t="s">
        <v>153</v>
      </c>
      <c r="E2387" t="s">
        <v>80</v>
      </c>
      <c r="F2387">
        <v>1.2128999999999999E-2</v>
      </c>
      <c r="G2387">
        <v>339.78699999999998</v>
      </c>
      <c r="H2387">
        <v>226.28899999999999</v>
      </c>
      <c r="I2387">
        <v>3.6964229999999998</v>
      </c>
      <c r="J2387">
        <v>0</v>
      </c>
      <c r="K2387">
        <v>8.0651069999999994</v>
      </c>
      <c r="L2387">
        <v>-4.5300000000000002E-3</v>
      </c>
      <c r="M2387">
        <v>85.214026000000004</v>
      </c>
      <c r="N2387">
        <v>-187.587908</v>
      </c>
      <c r="O2387">
        <v>3.1408550000000002</v>
      </c>
      <c r="P2387">
        <v>85.213408999999999</v>
      </c>
      <c r="Q2387">
        <v>-187.59144599999999</v>
      </c>
      <c r="R2387">
        <v>3.141095</v>
      </c>
      <c r="S2387">
        <v>0.35910199999999998</v>
      </c>
      <c r="T2387">
        <v>2.4000000000000001E-4</v>
      </c>
    </row>
    <row r="2388" spans="1:20" x14ac:dyDescent="0.25">
      <c r="A2388">
        <v>2386</v>
      </c>
      <c r="B2388">
        <v>5</v>
      </c>
      <c r="C2388" t="s">
        <v>153</v>
      </c>
      <c r="D2388" t="s">
        <v>153</v>
      </c>
      <c r="E2388" t="s">
        <v>80</v>
      </c>
      <c r="F2388">
        <v>3.1266000000000002E-2</v>
      </c>
      <c r="G2388">
        <v>339.68799999999999</v>
      </c>
      <c r="H2388">
        <v>259.11399999999998</v>
      </c>
      <c r="I2388">
        <v>4.860493</v>
      </c>
      <c r="J2388">
        <v>0</v>
      </c>
      <c r="K2388">
        <v>8.0651060000000001</v>
      </c>
      <c r="L2388">
        <v>-4.529E-3</v>
      </c>
      <c r="M2388">
        <v>84.235855000000001</v>
      </c>
      <c r="N2388">
        <v>-187.61236700000001</v>
      </c>
      <c r="O2388">
        <v>-3.1385019999999999</v>
      </c>
      <c r="P2388">
        <v>84.245552000000004</v>
      </c>
      <c r="Q2388">
        <v>-187.59097299999999</v>
      </c>
      <c r="R2388">
        <v>3.141095</v>
      </c>
      <c r="S2388">
        <v>2.3489689999999999</v>
      </c>
      <c r="T2388">
        <v>2.5929999999999998E-3</v>
      </c>
    </row>
    <row r="2389" spans="1:20" x14ac:dyDescent="0.25">
      <c r="A2389">
        <v>2387</v>
      </c>
      <c r="B2389">
        <v>5</v>
      </c>
      <c r="C2389" t="s">
        <v>153</v>
      </c>
      <c r="D2389" t="s">
        <v>153</v>
      </c>
      <c r="E2389" t="s">
        <v>80</v>
      </c>
      <c r="F2389">
        <v>2.8371E-2</v>
      </c>
      <c r="G2389">
        <v>366.62200000000001</v>
      </c>
      <c r="H2389">
        <v>320.73599999999999</v>
      </c>
      <c r="I2389">
        <v>3.3626830000000001</v>
      </c>
      <c r="J2389">
        <v>0</v>
      </c>
      <c r="K2389">
        <v>8.0651060000000001</v>
      </c>
      <c r="L2389">
        <v>3.9379999999999997E-3</v>
      </c>
      <c r="M2389">
        <v>83.515502999999995</v>
      </c>
      <c r="N2389">
        <v>-187.56876500000001</v>
      </c>
      <c r="O2389">
        <v>3.1403249999999998</v>
      </c>
      <c r="P2389">
        <v>83.519668999999993</v>
      </c>
      <c r="Q2389">
        <v>-187.590622</v>
      </c>
      <c r="R2389">
        <v>3.1411560000000001</v>
      </c>
      <c r="S2389">
        <v>2.2250540000000001</v>
      </c>
      <c r="T2389">
        <v>8.3100000000000003E-4</v>
      </c>
    </row>
    <row r="2390" spans="1:20" x14ac:dyDescent="0.25">
      <c r="A2390">
        <v>2388</v>
      </c>
      <c r="B2390">
        <v>6</v>
      </c>
      <c r="C2390" t="s">
        <v>567</v>
      </c>
      <c r="D2390" t="s">
        <v>567</v>
      </c>
      <c r="E2390" t="s">
        <v>80</v>
      </c>
      <c r="F2390">
        <v>5.5087999999999998E-2</v>
      </c>
      <c r="G2390">
        <v>406.07900000000001</v>
      </c>
      <c r="H2390">
        <v>283.53800000000001</v>
      </c>
      <c r="I2390">
        <v>4.6003889999999998</v>
      </c>
      <c r="J2390">
        <v>0</v>
      </c>
      <c r="K2390">
        <v>8.0651050000000009</v>
      </c>
      <c r="L2390">
        <v>-4.5799999999999999E-3</v>
      </c>
      <c r="M2390">
        <v>82.799280999999993</v>
      </c>
      <c r="N2390">
        <v>-187.57747699999999</v>
      </c>
      <c r="O2390">
        <v>3.1392730000000002</v>
      </c>
      <c r="P2390">
        <v>82.793777000000006</v>
      </c>
      <c r="Q2390">
        <v>-187.59028599999999</v>
      </c>
      <c r="R2390">
        <v>3.1410969999999998</v>
      </c>
      <c r="S2390">
        <v>1.3941570000000001</v>
      </c>
      <c r="T2390">
        <v>1.825E-3</v>
      </c>
    </row>
    <row r="2391" spans="1:20" x14ac:dyDescent="0.25">
      <c r="A2391">
        <v>2389</v>
      </c>
      <c r="B2391">
        <v>5</v>
      </c>
      <c r="C2391" t="s">
        <v>154</v>
      </c>
      <c r="D2391" t="s">
        <v>154</v>
      </c>
      <c r="E2391" t="s">
        <v>80</v>
      </c>
      <c r="F2391">
        <v>2.8617E-2</v>
      </c>
      <c r="G2391">
        <v>445.58800000000002</v>
      </c>
      <c r="H2391">
        <v>256.96300000000002</v>
      </c>
      <c r="I2391">
        <v>4.2219129999999998</v>
      </c>
      <c r="J2391">
        <v>0</v>
      </c>
      <c r="K2391">
        <v>8.0651069999999994</v>
      </c>
      <c r="L2391">
        <v>4.5180000000000003E-3</v>
      </c>
      <c r="M2391">
        <v>82.084652000000006</v>
      </c>
      <c r="N2391">
        <v>-187.57925700000001</v>
      </c>
      <c r="O2391">
        <v>3.1406589999999999</v>
      </c>
      <c r="P2391">
        <v>82.067902000000004</v>
      </c>
      <c r="Q2391">
        <v>-187.58992000000001</v>
      </c>
      <c r="R2391">
        <v>3.14114</v>
      </c>
      <c r="S2391">
        <v>1.985679</v>
      </c>
      <c r="T2391">
        <v>4.8099999999999998E-4</v>
      </c>
    </row>
    <row r="2392" spans="1:20" x14ac:dyDescent="0.25">
      <c r="A2392">
        <v>2390</v>
      </c>
      <c r="B2392">
        <v>3</v>
      </c>
      <c r="C2392" t="s">
        <v>155</v>
      </c>
      <c r="D2392" t="s">
        <v>155</v>
      </c>
      <c r="E2392" t="s">
        <v>80</v>
      </c>
      <c r="F2392">
        <v>1.1407E-2</v>
      </c>
      <c r="G2392">
        <v>214.81800000000001</v>
      </c>
      <c r="H2392">
        <v>264.29700000000003</v>
      </c>
      <c r="I2392">
        <v>2.7746439999999999</v>
      </c>
      <c r="J2392">
        <v>0</v>
      </c>
      <c r="K2392">
        <v>8.0651080000000004</v>
      </c>
      <c r="L2392">
        <v>4.5279999999999999E-3</v>
      </c>
      <c r="M2392">
        <v>81.103396000000004</v>
      </c>
      <c r="N2392">
        <v>-187.581064</v>
      </c>
      <c r="O2392">
        <v>3.1400670000000002</v>
      </c>
      <c r="P2392">
        <v>81.100112999999993</v>
      </c>
      <c r="Q2392">
        <v>-187.589462</v>
      </c>
      <c r="R2392">
        <v>3.14114</v>
      </c>
      <c r="S2392">
        <v>0.90175799999999995</v>
      </c>
      <c r="T2392">
        <v>1.073E-3</v>
      </c>
    </row>
    <row r="2393" spans="1:20" x14ac:dyDescent="0.25">
      <c r="A2393">
        <v>2391</v>
      </c>
      <c r="B2393">
        <v>3</v>
      </c>
      <c r="C2393" t="s">
        <v>155</v>
      </c>
      <c r="D2393" t="s">
        <v>155</v>
      </c>
      <c r="E2393" t="s">
        <v>80</v>
      </c>
      <c r="F2393">
        <v>4.0732999999999998E-2</v>
      </c>
      <c r="G2393">
        <v>326.49700000000001</v>
      </c>
      <c r="H2393">
        <v>378.55700000000002</v>
      </c>
      <c r="I2393">
        <v>2.5039790000000002</v>
      </c>
      <c r="J2393">
        <v>0</v>
      </c>
      <c r="K2393">
        <v>8.0651080000000004</v>
      </c>
      <c r="L2393">
        <v>-4.529E-3</v>
      </c>
      <c r="M2393">
        <v>80.362927999999997</v>
      </c>
      <c r="N2393">
        <v>-187.580502</v>
      </c>
      <c r="O2393">
        <v>-3.141076</v>
      </c>
      <c r="P2393">
        <v>80.374268000000001</v>
      </c>
      <c r="Q2393">
        <v>-187.589111</v>
      </c>
      <c r="R2393">
        <v>3.141095</v>
      </c>
      <c r="S2393">
        <v>1.423708</v>
      </c>
      <c r="T2393">
        <v>1.8E-5</v>
      </c>
    </row>
    <row r="2394" spans="1:20" x14ac:dyDescent="0.25">
      <c r="A2394">
        <v>2392</v>
      </c>
      <c r="B2394">
        <v>3</v>
      </c>
      <c r="C2394" t="s">
        <v>155</v>
      </c>
      <c r="D2394" t="s">
        <v>155</v>
      </c>
      <c r="E2394" t="s">
        <v>80</v>
      </c>
      <c r="F2394">
        <v>1.6999999999999999E-3</v>
      </c>
      <c r="G2394">
        <v>353.25400000000002</v>
      </c>
      <c r="H2394">
        <v>523</v>
      </c>
      <c r="I2394">
        <v>2.220075</v>
      </c>
      <c r="J2394">
        <v>0</v>
      </c>
      <c r="K2394">
        <v>8.0651069999999994</v>
      </c>
      <c r="L2394">
        <v>4.529E-3</v>
      </c>
      <c r="M2394">
        <v>79.648131000000006</v>
      </c>
      <c r="N2394">
        <v>-187.60663700000001</v>
      </c>
      <c r="O2394">
        <v>3.1401889999999999</v>
      </c>
      <c r="P2394">
        <v>79.648421999999997</v>
      </c>
      <c r="Q2394">
        <v>-187.58876000000001</v>
      </c>
      <c r="R2394">
        <v>3.14114</v>
      </c>
      <c r="S2394">
        <v>1.7879290000000001</v>
      </c>
      <c r="T2394">
        <v>9.5100000000000002E-4</v>
      </c>
    </row>
    <row r="2395" spans="1:20" x14ac:dyDescent="0.25">
      <c r="A2395">
        <v>2393</v>
      </c>
      <c r="B2395">
        <v>3</v>
      </c>
      <c r="C2395" t="s">
        <v>155</v>
      </c>
      <c r="D2395" t="s">
        <v>155</v>
      </c>
      <c r="E2395" t="s">
        <v>80</v>
      </c>
      <c r="F2395">
        <v>1.0246999999999999E-2</v>
      </c>
      <c r="G2395">
        <v>369.28399999999999</v>
      </c>
      <c r="H2395">
        <v>388.98099999999999</v>
      </c>
      <c r="I2395">
        <v>2.9186350000000001</v>
      </c>
      <c r="J2395">
        <v>0</v>
      </c>
      <c r="K2395">
        <v>8.0651069999999994</v>
      </c>
      <c r="L2395">
        <v>4.529E-3</v>
      </c>
      <c r="M2395">
        <v>78.699719000000002</v>
      </c>
      <c r="N2395">
        <v>-187.56268700000001</v>
      </c>
      <c r="O2395">
        <v>3.1399189999999999</v>
      </c>
      <c r="P2395">
        <v>78.680626000000004</v>
      </c>
      <c r="Q2395">
        <v>-187.588303</v>
      </c>
      <c r="R2395">
        <v>3.14114</v>
      </c>
      <c r="S2395">
        <v>3.1948850000000002</v>
      </c>
      <c r="T2395">
        <v>1.2210000000000001E-3</v>
      </c>
    </row>
    <row r="2396" spans="1:20" x14ac:dyDescent="0.25">
      <c r="A2396">
        <v>2394</v>
      </c>
      <c r="B2396">
        <v>3</v>
      </c>
      <c r="C2396" t="s">
        <v>155</v>
      </c>
      <c r="D2396" t="s">
        <v>155</v>
      </c>
      <c r="E2396" t="s">
        <v>80</v>
      </c>
      <c r="F2396">
        <v>3.9060000000000002E-3</v>
      </c>
      <c r="G2396">
        <v>391.75900000000001</v>
      </c>
      <c r="H2396">
        <v>349.19099999999997</v>
      </c>
      <c r="I2396">
        <v>2.363197</v>
      </c>
      <c r="J2396">
        <v>0</v>
      </c>
      <c r="K2396">
        <v>8.0651060000000001</v>
      </c>
      <c r="L2396">
        <v>-4.529E-3</v>
      </c>
      <c r="M2396">
        <v>77.940437000000003</v>
      </c>
      <c r="N2396">
        <v>-187.602102</v>
      </c>
      <c r="O2396">
        <v>3.141165</v>
      </c>
      <c r="P2396">
        <v>77.954780999999997</v>
      </c>
      <c r="Q2396">
        <v>-187.587952</v>
      </c>
      <c r="R2396">
        <v>3.141095</v>
      </c>
      <c r="S2396">
        <v>2.0148739999999998</v>
      </c>
      <c r="T2396">
        <v>7.1000000000000005E-5</v>
      </c>
    </row>
    <row r="2397" spans="1:20" x14ac:dyDescent="0.25">
      <c r="A2397">
        <v>2395</v>
      </c>
      <c r="B2397">
        <v>3</v>
      </c>
      <c r="C2397" t="s">
        <v>155</v>
      </c>
      <c r="D2397" t="s">
        <v>155</v>
      </c>
      <c r="E2397" t="s">
        <v>80</v>
      </c>
      <c r="F2397">
        <v>9.01E-4</v>
      </c>
      <c r="G2397">
        <v>234.93199999999999</v>
      </c>
      <c r="H2397">
        <v>251.17400000000001</v>
      </c>
      <c r="I2397">
        <v>2.1021580000000002</v>
      </c>
      <c r="J2397">
        <v>0</v>
      </c>
      <c r="K2397">
        <v>8.0651069999999994</v>
      </c>
      <c r="L2397">
        <v>4.529E-3</v>
      </c>
      <c r="M2397">
        <v>77.227394000000004</v>
      </c>
      <c r="N2397">
        <v>-187.589494</v>
      </c>
      <c r="O2397">
        <v>3.141184</v>
      </c>
      <c r="P2397">
        <v>77.228935000000007</v>
      </c>
      <c r="Q2397">
        <v>-187.58760100000001</v>
      </c>
      <c r="R2397">
        <v>3.14114</v>
      </c>
      <c r="S2397">
        <v>0.24410999999999999</v>
      </c>
      <c r="T2397">
        <v>4.3000000000000002E-5</v>
      </c>
    </row>
    <row r="2398" spans="1:20" x14ac:dyDescent="0.25">
      <c r="A2398">
        <v>2396</v>
      </c>
      <c r="B2398">
        <v>3</v>
      </c>
      <c r="C2398" t="s">
        <v>155</v>
      </c>
      <c r="D2398" t="s">
        <v>155</v>
      </c>
      <c r="E2398" t="s">
        <v>80</v>
      </c>
      <c r="F2398">
        <v>2.0223000000000001E-2</v>
      </c>
      <c r="G2398">
        <v>425.81099999999998</v>
      </c>
      <c r="H2398">
        <v>404.88099999999997</v>
      </c>
      <c r="I2398">
        <v>3.1416430000000002</v>
      </c>
      <c r="J2398">
        <v>0</v>
      </c>
      <c r="K2398">
        <v>8.0651069999999994</v>
      </c>
      <c r="L2398">
        <v>4.529E-3</v>
      </c>
      <c r="M2398">
        <v>76.255465000000001</v>
      </c>
      <c r="N2398">
        <v>-187.661047</v>
      </c>
      <c r="O2398">
        <v>3.1347269999999998</v>
      </c>
      <c r="P2398">
        <v>76.261146999999994</v>
      </c>
      <c r="Q2398">
        <v>-187.58712800000001</v>
      </c>
      <c r="R2398">
        <v>3.14114</v>
      </c>
      <c r="S2398">
        <v>7.4137019999999998</v>
      </c>
      <c r="T2398">
        <v>6.4130000000000003E-3</v>
      </c>
    </row>
    <row r="2399" spans="1:20" x14ac:dyDescent="0.25">
      <c r="A2399">
        <v>2397</v>
      </c>
      <c r="B2399">
        <v>3</v>
      </c>
      <c r="C2399" t="s">
        <v>155</v>
      </c>
      <c r="D2399" t="s">
        <v>155</v>
      </c>
      <c r="E2399" t="s">
        <v>80</v>
      </c>
      <c r="F2399">
        <v>5.9909999999999998E-3</v>
      </c>
      <c r="G2399">
        <v>240.66800000000001</v>
      </c>
      <c r="H2399">
        <v>325.95499999999998</v>
      </c>
      <c r="I2399">
        <v>2.1435330000000001</v>
      </c>
      <c r="J2399">
        <v>0</v>
      </c>
      <c r="K2399">
        <v>8.0651069999999994</v>
      </c>
      <c r="L2399">
        <v>-4.529E-3</v>
      </c>
      <c r="M2399">
        <v>75.530957000000001</v>
      </c>
      <c r="N2399">
        <v>-187.60777899999999</v>
      </c>
      <c r="O2399">
        <v>3.1399780000000002</v>
      </c>
      <c r="P2399">
        <v>75.535301000000004</v>
      </c>
      <c r="Q2399">
        <v>-187.58677700000001</v>
      </c>
      <c r="R2399">
        <v>3.141095</v>
      </c>
      <c r="S2399">
        <v>2.1447270000000001</v>
      </c>
      <c r="T2399">
        <v>1.116E-3</v>
      </c>
    </row>
    <row r="2400" spans="1:20" x14ac:dyDescent="0.25">
      <c r="A2400">
        <v>2398</v>
      </c>
      <c r="B2400">
        <v>3</v>
      </c>
      <c r="C2400" t="s">
        <v>155</v>
      </c>
      <c r="D2400" t="s">
        <v>155</v>
      </c>
      <c r="E2400" t="s">
        <v>80</v>
      </c>
      <c r="F2400">
        <v>4.4669999999999996E-3</v>
      </c>
      <c r="G2400">
        <v>236.36699999999999</v>
      </c>
      <c r="H2400">
        <v>324.47699999999998</v>
      </c>
      <c r="I2400">
        <v>2.1822319999999999</v>
      </c>
      <c r="J2400">
        <v>0</v>
      </c>
      <c r="K2400">
        <v>8.0651050000000009</v>
      </c>
      <c r="L2400">
        <v>4.529E-3</v>
      </c>
      <c r="M2400">
        <v>74.796955999999994</v>
      </c>
      <c r="N2400">
        <v>-187.556421</v>
      </c>
      <c r="O2400">
        <v>-3.1392159999999998</v>
      </c>
      <c r="P2400">
        <v>74.809455999999997</v>
      </c>
      <c r="Q2400">
        <v>-187.58642599999999</v>
      </c>
      <c r="R2400">
        <v>3.14114</v>
      </c>
      <c r="S2400">
        <v>3.2504870000000001</v>
      </c>
      <c r="T2400">
        <v>1.9239999999999999E-3</v>
      </c>
    </row>
    <row r="2401" spans="1:20" x14ac:dyDescent="0.25">
      <c r="A2401">
        <v>2399</v>
      </c>
      <c r="B2401">
        <v>3</v>
      </c>
      <c r="C2401" t="s">
        <v>155</v>
      </c>
      <c r="D2401" t="s">
        <v>155</v>
      </c>
      <c r="E2401" t="s">
        <v>80</v>
      </c>
      <c r="F2401">
        <v>9.0900000000000009E-3</v>
      </c>
      <c r="G2401">
        <v>217.69200000000001</v>
      </c>
      <c r="H2401">
        <v>238.00899999999999</v>
      </c>
      <c r="I2401">
        <v>2.8899699999999999</v>
      </c>
      <c r="J2401">
        <v>0</v>
      </c>
      <c r="K2401">
        <v>8.0651069999999994</v>
      </c>
      <c r="L2401">
        <v>5.254E-3</v>
      </c>
      <c r="M2401">
        <v>73.890895999999998</v>
      </c>
      <c r="N2401">
        <v>-187.587762</v>
      </c>
      <c r="O2401">
        <v>3.1368559999999999</v>
      </c>
      <c r="P2401">
        <v>73.841667000000001</v>
      </c>
      <c r="Q2401">
        <v>-187.58595299999999</v>
      </c>
      <c r="R2401">
        <v>3.1411560000000001</v>
      </c>
      <c r="S2401">
        <v>4.9262160000000002</v>
      </c>
      <c r="T2401">
        <v>4.2989999999999999E-3</v>
      </c>
    </row>
    <row r="2402" spans="1:20" x14ac:dyDescent="0.25">
      <c r="A2402">
        <v>2400</v>
      </c>
      <c r="B2402">
        <v>3</v>
      </c>
      <c r="C2402" t="s">
        <v>155</v>
      </c>
      <c r="D2402" t="s">
        <v>155</v>
      </c>
      <c r="E2402" t="s">
        <v>80</v>
      </c>
      <c r="F2402">
        <v>9.4339999999999997E-3</v>
      </c>
      <c r="G2402">
        <v>296.613</v>
      </c>
      <c r="H2402">
        <v>303.40899999999999</v>
      </c>
      <c r="I2402">
        <v>2.3780199999999998</v>
      </c>
      <c r="J2402">
        <v>0</v>
      </c>
      <c r="K2402">
        <v>8.0651060000000001</v>
      </c>
      <c r="L2402">
        <v>-4.45E-3</v>
      </c>
      <c r="M2402">
        <v>73.071681999999996</v>
      </c>
      <c r="N2402">
        <v>-187.57493299999999</v>
      </c>
      <c r="O2402">
        <v>-3.1376010000000001</v>
      </c>
      <c r="P2402">
        <v>73.115821999999994</v>
      </c>
      <c r="Q2402">
        <v>-187.58561700000001</v>
      </c>
      <c r="R2402">
        <v>3.1411289999999998</v>
      </c>
      <c r="S2402">
        <v>4.5414019999999997</v>
      </c>
      <c r="T2402">
        <v>3.5270000000000002E-3</v>
      </c>
    </row>
    <row r="2403" spans="1:20" x14ac:dyDescent="0.25">
      <c r="A2403">
        <v>2401</v>
      </c>
      <c r="B2403">
        <v>3</v>
      </c>
      <c r="C2403" t="s">
        <v>155</v>
      </c>
      <c r="D2403" t="s">
        <v>155</v>
      </c>
      <c r="E2403" t="s">
        <v>80</v>
      </c>
      <c r="F2403">
        <v>6.4339999999999996E-3</v>
      </c>
      <c r="G2403">
        <v>229.446</v>
      </c>
      <c r="H2403">
        <v>250.34800000000001</v>
      </c>
      <c r="I2403">
        <v>2.2436180000000001</v>
      </c>
      <c r="J2403">
        <v>0</v>
      </c>
      <c r="K2403">
        <v>8.0651050000000009</v>
      </c>
      <c r="L2403">
        <v>5.2700000000000004E-3</v>
      </c>
      <c r="M2403">
        <v>72.353959000000003</v>
      </c>
      <c r="N2403">
        <v>-187.61952500000001</v>
      </c>
      <c r="O2403">
        <v>3.1413479999999998</v>
      </c>
      <c r="P2403">
        <v>72.389977000000002</v>
      </c>
      <c r="Q2403">
        <v>-187.58528100000001</v>
      </c>
      <c r="R2403">
        <v>3.1411920000000002</v>
      </c>
      <c r="S2403">
        <v>4.9698349999999998</v>
      </c>
      <c r="T2403">
        <v>1.56E-4</v>
      </c>
    </row>
    <row r="2404" spans="1:20" x14ac:dyDescent="0.25">
      <c r="A2404">
        <v>2402</v>
      </c>
      <c r="B2404">
        <v>3</v>
      </c>
      <c r="C2404" t="s">
        <v>155</v>
      </c>
      <c r="D2404" t="s">
        <v>155</v>
      </c>
      <c r="E2404" t="s">
        <v>80</v>
      </c>
      <c r="F2404">
        <v>9.2160000000000002E-3</v>
      </c>
      <c r="G2404">
        <v>235.21199999999999</v>
      </c>
      <c r="H2404">
        <v>293.53300000000002</v>
      </c>
      <c r="I2404">
        <v>2.9716809999999998</v>
      </c>
      <c r="J2404">
        <v>0</v>
      </c>
      <c r="K2404">
        <v>8.0644399999999994</v>
      </c>
      <c r="L2404">
        <v>4.5789999999999997E-3</v>
      </c>
      <c r="M2404">
        <v>71.441357999999994</v>
      </c>
      <c r="N2404">
        <v>-187.61284000000001</v>
      </c>
      <c r="O2404">
        <v>-3.1381579999999998</v>
      </c>
      <c r="P2404">
        <v>71.422188000000006</v>
      </c>
      <c r="Q2404">
        <v>-187.584824</v>
      </c>
      <c r="R2404">
        <v>3.1412140000000002</v>
      </c>
      <c r="S2404">
        <v>3.3947280000000002</v>
      </c>
      <c r="T2404">
        <v>3.0560000000000001E-3</v>
      </c>
    </row>
    <row r="2405" spans="1:20" x14ac:dyDescent="0.25">
      <c r="A2405">
        <v>2403</v>
      </c>
      <c r="B2405">
        <v>3</v>
      </c>
      <c r="C2405" t="s">
        <v>155</v>
      </c>
      <c r="D2405" t="s">
        <v>155</v>
      </c>
      <c r="E2405" t="s">
        <v>80</v>
      </c>
      <c r="F2405">
        <v>1.5299999999999999E-2</v>
      </c>
      <c r="G2405">
        <v>237.93600000000001</v>
      </c>
      <c r="H2405">
        <v>300.52300000000002</v>
      </c>
      <c r="I2405">
        <v>2.3089659999999999</v>
      </c>
      <c r="J2405">
        <v>0</v>
      </c>
      <c r="K2405">
        <v>8.0398589999999999</v>
      </c>
      <c r="L2405">
        <v>-4.568E-3</v>
      </c>
      <c r="M2405">
        <v>70.757301999999996</v>
      </c>
      <c r="N2405">
        <v>-187.570065</v>
      </c>
      <c r="O2405">
        <v>3.1362260000000002</v>
      </c>
      <c r="P2405">
        <v>70.697281000000004</v>
      </c>
      <c r="Q2405">
        <v>-187.58448799999999</v>
      </c>
      <c r="R2405">
        <v>3.1411699999999998</v>
      </c>
      <c r="S2405">
        <v>6.1729190000000003</v>
      </c>
      <c r="T2405">
        <v>4.9439999999999996E-3</v>
      </c>
    </row>
    <row r="2406" spans="1:20" x14ac:dyDescent="0.25">
      <c r="A2406">
        <v>2404</v>
      </c>
      <c r="B2406">
        <v>3</v>
      </c>
      <c r="C2406" t="s">
        <v>155</v>
      </c>
      <c r="D2406" t="s">
        <v>155</v>
      </c>
      <c r="E2406" t="s">
        <v>80</v>
      </c>
      <c r="F2406">
        <v>1.964E-3</v>
      </c>
      <c r="G2406">
        <v>305.15199999999999</v>
      </c>
      <c r="H2406">
        <v>321.29000000000002</v>
      </c>
      <c r="I2406">
        <v>2.4261560000000002</v>
      </c>
      <c r="J2406">
        <v>0</v>
      </c>
      <c r="K2406">
        <v>7.9636069999999997</v>
      </c>
      <c r="L2406">
        <v>4.7580000000000001E-3</v>
      </c>
      <c r="M2406">
        <v>69.975572</v>
      </c>
      <c r="N2406">
        <v>-187.60720699999999</v>
      </c>
      <c r="O2406">
        <v>3.1387779999999998</v>
      </c>
      <c r="P2406">
        <v>69.977149999999995</v>
      </c>
      <c r="Q2406">
        <v>-187.58412200000001</v>
      </c>
      <c r="R2406">
        <v>3.1412179999999998</v>
      </c>
      <c r="S2406">
        <v>2.3139470000000002</v>
      </c>
      <c r="T2406">
        <v>2.4399999999999999E-3</v>
      </c>
    </row>
    <row r="2407" spans="1:20" x14ac:dyDescent="0.25">
      <c r="A2407">
        <v>2405</v>
      </c>
      <c r="B2407">
        <v>4</v>
      </c>
      <c r="C2407" t="s">
        <v>156</v>
      </c>
      <c r="D2407" t="s">
        <v>156</v>
      </c>
      <c r="E2407" t="s">
        <v>80</v>
      </c>
      <c r="F2407">
        <v>5.5995999999999997E-2</v>
      </c>
      <c r="G2407">
        <v>352.11900000000003</v>
      </c>
      <c r="H2407">
        <v>274.13400000000001</v>
      </c>
      <c r="I2407">
        <v>3.4078680000000001</v>
      </c>
      <c r="J2407">
        <v>0</v>
      </c>
      <c r="K2407">
        <v>7.8023870000000004</v>
      </c>
      <c r="L2407">
        <v>4.9220000000000002E-3</v>
      </c>
      <c r="M2407">
        <v>69.056016999999997</v>
      </c>
      <c r="N2407">
        <v>-187.55873399999999</v>
      </c>
      <c r="O2407">
        <v>3.1410499999999999</v>
      </c>
      <c r="P2407">
        <v>69.031631000000004</v>
      </c>
      <c r="Q2407">
        <v>-187.583664</v>
      </c>
      <c r="R2407">
        <v>3.1411850000000001</v>
      </c>
      <c r="S2407">
        <v>3.4873530000000001</v>
      </c>
      <c r="T2407">
        <v>1.35E-4</v>
      </c>
    </row>
    <row r="2408" spans="1:20" x14ac:dyDescent="0.25">
      <c r="A2408">
        <v>2406</v>
      </c>
      <c r="B2408">
        <v>4</v>
      </c>
      <c r="C2408" t="s">
        <v>156</v>
      </c>
      <c r="D2408" t="s">
        <v>156</v>
      </c>
      <c r="E2408" t="s">
        <v>80</v>
      </c>
      <c r="F2408">
        <v>3.09E-2</v>
      </c>
      <c r="G2408">
        <v>310.56599999999997</v>
      </c>
      <c r="H2408">
        <v>265.79000000000002</v>
      </c>
      <c r="I2408">
        <v>3.1294919999999999</v>
      </c>
      <c r="J2408">
        <v>0</v>
      </c>
      <c r="K2408">
        <v>7.6744240000000001</v>
      </c>
      <c r="L2408">
        <v>-5.7559999999999998E-3</v>
      </c>
      <c r="M2408">
        <v>68.269631000000004</v>
      </c>
      <c r="N2408">
        <v>-187.66130699999999</v>
      </c>
      <c r="O2408">
        <v>3.1366580000000002</v>
      </c>
      <c r="P2408">
        <v>68.335930000000005</v>
      </c>
      <c r="Q2408">
        <v>-187.58332799999999</v>
      </c>
      <c r="R2408">
        <v>3.1411169999999999</v>
      </c>
      <c r="S2408">
        <v>10.235372999999999</v>
      </c>
      <c r="T2408">
        <v>4.4590000000000003E-3</v>
      </c>
    </row>
    <row r="2409" spans="1:20" x14ac:dyDescent="0.25">
      <c r="A2409">
        <v>2407</v>
      </c>
      <c r="B2409">
        <v>5</v>
      </c>
      <c r="C2409" t="s">
        <v>157</v>
      </c>
      <c r="D2409" t="s">
        <v>157</v>
      </c>
      <c r="E2409" t="s">
        <v>80</v>
      </c>
      <c r="F2409">
        <v>2.6166999999999999E-2</v>
      </c>
      <c r="G2409">
        <v>403.13600000000002</v>
      </c>
      <c r="H2409">
        <v>323.02999999999997</v>
      </c>
      <c r="I2409">
        <v>3.2594699999999999</v>
      </c>
      <c r="J2409">
        <v>0</v>
      </c>
      <c r="K2409">
        <v>7.56508</v>
      </c>
      <c r="L2409">
        <v>4.9309999999999996E-3</v>
      </c>
      <c r="M2409">
        <v>67.660974999999993</v>
      </c>
      <c r="N2409">
        <v>-187.58607499999999</v>
      </c>
      <c r="O2409">
        <v>3.1395119999999999</v>
      </c>
      <c r="P2409">
        <v>67.650879000000003</v>
      </c>
      <c r="Q2409">
        <v>-187.58296200000001</v>
      </c>
      <c r="R2409">
        <v>3.1411479999999998</v>
      </c>
      <c r="S2409">
        <v>1.0564789999999999</v>
      </c>
      <c r="T2409">
        <v>1.6360000000000001E-3</v>
      </c>
    </row>
    <row r="2410" spans="1:20" x14ac:dyDescent="0.25">
      <c r="A2410">
        <v>2408</v>
      </c>
      <c r="B2410">
        <v>5</v>
      </c>
      <c r="C2410" t="s">
        <v>157</v>
      </c>
      <c r="D2410" t="s">
        <v>157</v>
      </c>
      <c r="E2410" t="s">
        <v>80</v>
      </c>
      <c r="F2410">
        <v>1.8933999999999999E-2</v>
      </c>
      <c r="G2410">
        <v>609.75599999999997</v>
      </c>
      <c r="H2410">
        <v>379.06700000000001</v>
      </c>
      <c r="I2410">
        <v>3.1546609999999999</v>
      </c>
      <c r="J2410">
        <v>0</v>
      </c>
      <c r="K2410">
        <v>7.4794349999999996</v>
      </c>
      <c r="L2410">
        <v>-5.0090000000000004E-3</v>
      </c>
      <c r="M2410">
        <v>66.960896000000005</v>
      </c>
      <c r="N2410">
        <v>-187.610535</v>
      </c>
      <c r="O2410">
        <v>3.1393360000000001</v>
      </c>
      <c r="P2410">
        <v>66.974463999999998</v>
      </c>
      <c r="Q2410">
        <v>-187.582626</v>
      </c>
      <c r="R2410">
        <v>3.141095</v>
      </c>
      <c r="S2410">
        <v>3.1032250000000001</v>
      </c>
      <c r="T2410">
        <v>1.7589999999999999E-3</v>
      </c>
    </row>
    <row r="2411" spans="1:20" x14ac:dyDescent="0.25">
      <c r="A2411">
        <v>2409</v>
      </c>
      <c r="B2411">
        <v>5</v>
      </c>
      <c r="C2411" t="s">
        <v>157</v>
      </c>
      <c r="D2411" t="s">
        <v>157</v>
      </c>
      <c r="E2411" t="s">
        <v>80</v>
      </c>
      <c r="F2411">
        <v>4.0876999999999997E-2</v>
      </c>
      <c r="G2411">
        <v>619.52</v>
      </c>
      <c r="H2411">
        <v>312.149</v>
      </c>
      <c r="I2411">
        <v>4.9772699999999999</v>
      </c>
      <c r="J2411">
        <v>0</v>
      </c>
      <c r="K2411">
        <v>7.3863529999999997</v>
      </c>
      <c r="L2411">
        <v>-5.0210000000000003E-3</v>
      </c>
      <c r="M2411">
        <v>66.083115000000006</v>
      </c>
      <c r="N2411">
        <v>-187.580352</v>
      </c>
      <c r="O2411">
        <v>3.1413639999999998</v>
      </c>
      <c r="P2411">
        <v>66.083068999999995</v>
      </c>
      <c r="Q2411">
        <v>-187.58216899999999</v>
      </c>
      <c r="R2411">
        <v>3.1410939999999998</v>
      </c>
      <c r="S2411">
        <v>0.181723</v>
      </c>
      <c r="T2411">
        <v>2.7E-4</v>
      </c>
    </row>
    <row r="2412" spans="1:20" x14ac:dyDescent="0.25">
      <c r="A2412">
        <v>2410</v>
      </c>
      <c r="B2412">
        <v>5</v>
      </c>
      <c r="C2412" t="s">
        <v>157</v>
      </c>
      <c r="D2412" t="s">
        <v>157</v>
      </c>
      <c r="E2412" t="s">
        <v>80</v>
      </c>
      <c r="F2412">
        <v>2.4410999999999999E-2</v>
      </c>
      <c r="G2412">
        <v>788.41499999999996</v>
      </c>
      <c r="H2412">
        <v>452.44499999999999</v>
      </c>
      <c r="I2412">
        <v>3.1268880000000001</v>
      </c>
      <c r="J2412">
        <v>0</v>
      </c>
      <c r="K2412">
        <v>7.315226</v>
      </c>
      <c r="L2412">
        <v>5.1960000000000001E-3</v>
      </c>
      <c r="M2412">
        <v>65.415524000000005</v>
      </c>
      <c r="N2412">
        <v>-187.549891</v>
      </c>
      <c r="O2412">
        <v>-3.1394860000000002</v>
      </c>
      <c r="P2412">
        <v>65.421790999999999</v>
      </c>
      <c r="Q2412">
        <v>-187.581863</v>
      </c>
      <c r="R2412">
        <v>3.1411720000000001</v>
      </c>
      <c r="S2412">
        <v>3.2580900000000002</v>
      </c>
      <c r="T2412">
        <v>1.686E-3</v>
      </c>
    </row>
    <row r="2413" spans="1:20" x14ac:dyDescent="0.25">
      <c r="A2413">
        <v>2411</v>
      </c>
      <c r="B2413">
        <v>5</v>
      </c>
      <c r="C2413" t="s">
        <v>157</v>
      </c>
      <c r="D2413" t="s">
        <v>157</v>
      </c>
      <c r="E2413" t="s">
        <v>80</v>
      </c>
      <c r="F2413">
        <v>5.5779999999999996E-3</v>
      </c>
      <c r="G2413">
        <v>360.70600000000002</v>
      </c>
      <c r="H2413">
        <v>378.00099999999998</v>
      </c>
      <c r="I2413">
        <v>3.456861</v>
      </c>
      <c r="J2413">
        <v>0</v>
      </c>
      <c r="K2413">
        <v>7.2345480000000002</v>
      </c>
      <c r="L2413">
        <v>-5.0169999999999998E-3</v>
      </c>
      <c r="M2413">
        <v>64.768568000000002</v>
      </c>
      <c r="N2413">
        <v>-187.58144200000001</v>
      </c>
      <c r="O2413">
        <v>3.140936</v>
      </c>
      <c r="P2413">
        <v>64.767380000000003</v>
      </c>
      <c r="Q2413">
        <v>-187.58169599999999</v>
      </c>
      <c r="R2413">
        <v>3.1411549999999999</v>
      </c>
      <c r="S2413">
        <v>0.12148</v>
      </c>
      <c r="T2413">
        <v>2.1800000000000001E-4</v>
      </c>
    </row>
    <row r="2414" spans="1:20" x14ac:dyDescent="0.25">
      <c r="A2414">
        <v>2412</v>
      </c>
      <c r="B2414">
        <v>5</v>
      </c>
      <c r="C2414" t="s">
        <v>157</v>
      </c>
      <c r="D2414" t="s">
        <v>157</v>
      </c>
      <c r="E2414" t="s">
        <v>80</v>
      </c>
      <c r="F2414">
        <v>3.1414999999999998E-2</v>
      </c>
      <c r="G2414">
        <v>634.87599999999998</v>
      </c>
      <c r="H2414">
        <v>368.68099999999998</v>
      </c>
      <c r="I2414">
        <v>4.1448939999999999</v>
      </c>
      <c r="J2414">
        <v>0</v>
      </c>
      <c r="K2414">
        <v>7.1148939999999996</v>
      </c>
      <c r="L2414">
        <v>-5.241E-3</v>
      </c>
      <c r="M2414">
        <v>63.922640000000001</v>
      </c>
      <c r="N2414">
        <v>-187.56205600000001</v>
      </c>
      <c r="O2414">
        <v>-3.1406700000000001</v>
      </c>
      <c r="P2414">
        <v>63.906933000000002</v>
      </c>
      <c r="Q2414">
        <v>-187.581467</v>
      </c>
      <c r="R2414">
        <v>3.1411609999999999</v>
      </c>
      <c r="S2414">
        <v>2.4969679999999999</v>
      </c>
      <c r="T2414">
        <v>4.9100000000000001E-4</v>
      </c>
    </row>
    <row r="2415" spans="1:20" x14ac:dyDescent="0.25">
      <c r="A2415">
        <v>2413</v>
      </c>
      <c r="B2415">
        <v>5</v>
      </c>
      <c r="C2415" t="s">
        <v>157</v>
      </c>
      <c r="D2415" t="s">
        <v>157</v>
      </c>
      <c r="E2415" t="s">
        <v>80</v>
      </c>
      <c r="F2415">
        <v>2.4825E-2</v>
      </c>
      <c r="G2415">
        <v>355.54500000000002</v>
      </c>
      <c r="H2415">
        <v>203.24299999999999</v>
      </c>
      <c r="I2415">
        <v>3.3603860000000001</v>
      </c>
      <c r="J2415">
        <v>0</v>
      </c>
      <c r="K2415">
        <v>7.023981</v>
      </c>
      <c r="L2415">
        <v>5.3020000000000003E-3</v>
      </c>
      <c r="M2415">
        <v>63.264834</v>
      </c>
      <c r="N2415">
        <v>-187.58335600000001</v>
      </c>
      <c r="O2415">
        <v>-3.1413289999999998</v>
      </c>
      <c r="P2415">
        <v>63.271163999999999</v>
      </c>
      <c r="Q2415">
        <v>-187.58126799999999</v>
      </c>
      <c r="R2415">
        <v>3.1412140000000002</v>
      </c>
      <c r="S2415">
        <v>0.66651000000000005</v>
      </c>
      <c r="T2415">
        <v>1.15E-4</v>
      </c>
    </row>
    <row r="2416" spans="1:20" x14ac:dyDescent="0.25">
      <c r="A2416">
        <v>2414</v>
      </c>
      <c r="B2416">
        <v>5</v>
      </c>
      <c r="C2416" t="s">
        <v>157</v>
      </c>
      <c r="D2416" t="s">
        <v>157</v>
      </c>
      <c r="E2416" t="s">
        <v>80</v>
      </c>
      <c r="F2416">
        <v>1.9732E-2</v>
      </c>
      <c r="G2416">
        <v>548.04999999999995</v>
      </c>
      <c r="H2416">
        <v>284.92</v>
      </c>
      <c r="I2416">
        <v>3.5280659999999999</v>
      </c>
      <c r="J2416">
        <v>0</v>
      </c>
      <c r="K2416">
        <v>6.9378650000000004</v>
      </c>
      <c r="L2416">
        <v>-5.3330000000000001E-3</v>
      </c>
      <c r="M2416">
        <v>62.631985</v>
      </c>
      <c r="N2416">
        <v>-187.602791</v>
      </c>
      <c r="O2416">
        <v>3.1387399999999999</v>
      </c>
      <c r="P2416">
        <v>62.643352999999998</v>
      </c>
      <c r="Q2416">
        <v>-187.58111600000001</v>
      </c>
      <c r="R2416">
        <v>3.1411609999999999</v>
      </c>
      <c r="S2416">
        <v>2.4475159999999998</v>
      </c>
      <c r="T2416">
        <v>2.421E-3</v>
      </c>
    </row>
    <row r="2417" spans="1:20" x14ac:dyDescent="0.25">
      <c r="A2417">
        <v>2415</v>
      </c>
      <c r="B2417">
        <v>5</v>
      </c>
      <c r="C2417" t="s">
        <v>157</v>
      </c>
      <c r="D2417" t="s">
        <v>157</v>
      </c>
      <c r="E2417" t="s">
        <v>80</v>
      </c>
      <c r="F2417">
        <v>5.3034999999999999E-2</v>
      </c>
      <c r="G2417">
        <v>334.43900000000002</v>
      </c>
      <c r="H2417">
        <v>809.62199999999996</v>
      </c>
      <c r="I2417">
        <v>4.1569789999999998</v>
      </c>
      <c r="J2417">
        <v>0</v>
      </c>
      <c r="K2417">
        <v>6.8323640000000001</v>
      </c>
      <c r="L2417">
        <v>-5.3730000000000002E-3</v>
      </c>
      <c r="M2417">
        <v>61.820076</v>
      </c>
      <c r="N2417">
        <v>-187.57680199999999</v>
      </c>
      <c r="O2417">
        <v>-3.1405940000000001</v>
      </c>
      <c r="P2417">
        <v>61.817757</v>
      </c>
      <c r="Q2417">
        <v>-187.580872</v>
      </c>
      <c r="R2417">
        <v>3.1411600000000002</v>
      </c>
      <c r="S2417">
        <v>0.46839500000000001</v>
      </c>
      <c r="T2417">
        <v>5.6700000000000001E-4</v>
      </c>
    </row>
    <row r="2418" spans="1:20" x14ac:dyDescent="0.25">
      <c r="A2418">
        <v>2416</v>
      </c>
      <c r="B2418">
        <v>5</v>
      </c>
      <c r="C2418" t="s">
        <v>157</v>
      </c>
      <c r="D2418" t="s">
        <v>157</v>
      </c>
      <c r="E2418" t="s">
        <v>80</v>
      </c>
      <c r="F2418">
        <v>6.6500000000000001E-4</v>
      </c>
      <c r="G2418">
        <v>370.28199999999998</v>
      </c>
      <c r="H2418">
        <v>335.99799999999999</v>
      </c>
      <c r="I2418">
        <v>2.9942220000000002</v>
      </c>
      <c r="J2418">
        <v>0</v>
      </c>
      <c r="K2418">
        <v>6.7572770000000002</v>
      </c>
      <c r="L2418">
        <v>5.4089999999999997E-3</v>
      </c>
      <c r="M2418">
        <v>61.219009</v>
      </c>
      <c r="N2418">
        <v>-187.56873400000001</v>
      </c>
      <c r="O2418">
        <v>3.1411709999999999</v>
      </c>
      <c r="P2418">
        <v>61.206612</v>
      </c>
      <c r="Q2418">
        <v>-187.58067299999999</v>
      </c>
      <c r="R2418">
        <v>3.1412140000000002</v>
      </c>
      <c r="S2418">
        <v>1.7211879999999999</v>
      </c>
      <c r="T2418">
        <v>4.3000000000000002E-5</v>
      </c>
    </row>
    <row r="2419" spans="1:20" x14ac:dyDescent="0.25">
      <c r="A2419">
        <v>2417</v>
      </c>
      <c r="B2419">
        <v>5</v>
      </c>
      <c r="C2419" t="s">
        <v>157</v>
      </c>
      <c r="D2419" t="s">
        <v>157</v>
      </c>
      <c r="E2419" t="s">
        <v>80</v>
      </c>
      <c r="F2419">
        <v>2.6907E-2</v>
      </c>
      <c r="G2419">
        <v>350.601</v>
      </c>
      <c r="H2419">
        <v>325.00599999999997</v>
      </c>
      <c r="I2419">
        <v>3.1007220000000002</v>
      </c>
      <c r="J2419">
        <v>0</v>
      </c>
      <c r="K2419">
        <v>6.6821799999999998</v>
      </c>
      <c r="L2419">
        <v>-5.4609999999999997E-3</v>
      </c>
      <c r="M2419">
        <v>60.615498000000002</v>
      </c>
      <c r="N2419">
        <v>-187.56749500000001</v>
      </c>
      <c r="O2419">
        <v>3.1406809999999998</v>
      </c>
      <c r="P2419">
        <v>60.602192000000002</v>
      </c>
      <c r="Q2419">
        <v>-187.580521</v>
      </c>
      <c r="R2419">
        <v>3.1411600000000002</v>
      </c>
      <c r="S2419">
        <v>1.8620490000000001</v>
      </c>
      <c r="T2419">
        <v>4.7899999999999999E-4</v>
      </c>
    </row>
    <row r="2420" spans="1:20" x14ac:dyDescent="0.25">
      <c r="A2420">
        <v>2418</v>
      </c>
      <c r="B2420">
        <v>5</v>
      </c>
      <c r="C2420" t="s">
        <v>157</v>
      </c>
      <c r="D2420" t="s">
        <v>157</v>
      </c>
      <c r="E2420" t="s">
        <v>80</v>
      </c>
      <c r="F2420">
        <v>3.1505999999999999E-2</v>
      </c>
      <c r="G2420">
        <v>316.87099999999998</v>
      </c>
      <c r="H2420">
        <v>355.75200000000001</v>
      </c>
      <c r="I2420">
        <v>4.3134759999999996</v>
      </c>
      <c r="J2420">
        <v>0</v>
      </c>
      <c r="K2420">
        <v>6.5794360000000003</v>
      </c>
      <c r="L2420">
        <v>-5.6340000000000001E-3</v>
      </c>
      <c r="M2420">
        <v>59.790498999999997</v>
      </c>
      <c r="N2420">
        <v>-187.596599</v>
      </c>
      <c r="O2420">
        <v>3.141038</v>
      </c>
      <c r="P2420">
        <v>59.806972999999999</v>
      </c>
      <c r="Q2420">
        <v>-187.580139</v>
      </c>
      <c r="R2420">
        <v>3.1411319999999998</v>
      </c>
      <c r="S2420">
        <v>2.3287559999999998</v>
      </c>
      <c r="T2420">
        <v>9.3999999999999994E-5</v>
      </c>
    </row>
    <row r="2421" spans="1:20" x14ac:dyDescent="0.25">
      <c r="A2421">
        <v>2419</v>
      </c>
      <c r="B2421">
        <v>5</v>
      </c>
      <c r="C2421" t="s">
        <v>157</v>
      </c>
      <c r="D2421" t="s">
        <v>157</v>
      </c>
      <c r="E2421" t="s">
        <v>80</v>
      </c>
      <c r="F2421">
        <v>1.6695999999999999E-2</v>
      </c>
      <c r="G2421">
        <v>570.69799999999998</v>
      </c>
      <c r="H2421">
        <v>403.84199999999998</v>
      </c>
      <c r="I2421">
        <v>2.929332</v>
      </c>
      <c r="J2421">
        <v>0</v>
      </c>
      <c r="K2421">
        <v>6.5011279999999996</v>
      </c>
      <c r="L2421">
        <v>4.9230000000000003E-3</v>
      </c>
      <c r="M2421">
        <v>59.199027999999998</v>
      </c>
      <c r="N2421">
        <v>-187.601831</v>
      </c>
      <c r="O2421">
        <v>-3.1400649999999999</v>
      </c>
      <c r="P2421">
        <v>59.218738999999999</v>
      </c>
      <c r="Q2421">
        <v>-187.57983400000001</v>
      </c>
      <c r="R2421">
        <v>3.1411699999999998</v>
      </c>
      <c r="S2421">
        <v>2.9535650000000002</v>
      </c>
      <c r="T2421">
        <v>1.1039999999999999E-3</v>
      </c>
    </row>
    <row r="2422" spans="1:20" x14ac:dyDescent="0.25">
      <c r="A2422">
        <v>2420</v>
      </c>
      <c r="B2422">
        <v>5</v>
      </c>
      <c r="C2422" t="s">
        <v>158</v>
      </c>
      <c r="D2422" t="s">
        <v>158</v>
      </c>
      <c r="E2422" t="s">
        <v>80</v>
      </c>
      <c r="F2422">
        <v>1.1450999999999999E-2</v>
      </c>
      <c r="G2422">
        <v>403.30099999999999</v>
      </c>
      <c r="H2422">
        <v>363.36799999999999</v>
      </c>
      <c r="I2422">
        <v>2.7435640000000001</v>
      </c>
      <c r="J2422">
        <v>0</v>
      </c>
      <c r="K2422">
        <v>6.4235100000000003</v>
      </c>
      <c r="L2422">
        <v>-5.8580000000000004E-3</v>
      </c>
      <c r="M2422">
        <v>58.637365000000003</v>
      </c>
      <c r="N2422">
        <v>-187.584554</v>
      </c>
      <c r="O2422">
        <v>3.1408580000000001</v>
      </c>
      <c r="P2422">
        <v>58.637526999999999</v>
      </c>
      <c r="Q2422">
        <v>-187.57952900000001</v>
      </c>
      <c r="R2422">
        <v>3.1410749999999998</v>
      </c>
      <c r="S2422">
        <v>0.50276900000000002</v>
      </c>
      <c r="T2422">
        <v>2.1800000000000001E-4</v>
      </c>
    </row>
    <row r="2423" spans="1:20" x14ac:dyDescent="0.25">
      <c r="A2423">
        <v>2421</v>
      </c>
      <c r="B2423">
        <v>5</v>
      </c>
      <c r="C2423" t="s">
        <v>158</v>
      </c>
      <c r="D2423" t="s">
        <v>158</v>
      </c>
      <c r="E2423" t="s">
        <v>80</v>
      </c>
      <c r="F2423">
        <v>3.3119999999999997E-2</v>
      </c>
      <c r="G2423">
        <v>323.43900000000002</v>
      </c>
      <c r="H2423">
        <v>303.04700000000003</v>
      </c>
      <c r="I2423">
        <v>4.3277570000000001</v>
      </c>
      <c r="J2423">
        <v>0</v>
      </c>
      <c r="K2423">
        <v>6.323156</v>
      </c>
      <c r="L2423">
        <v>-5.692E-3</v>
      </c>
      <c r="M2423">
        <v>57.864182</v>
      </c>
      <c r="N2423">
        <v>-187.57988</v>
      </c>
      <c r="O2423">
        <v>3.1379950000000001</v>
      </c>
      <c r="P2423">
        <v>57.873272</v>
      </c>
      <c r="Q2423">
        <v>-187.57905600000001</v>
      </c>
      <c r="R2423">
        <v>3.1410650000000002</v>
      </c>
      <c r="S2423">
        <v>0.91267799999999999</v>
      </c>
      <c r="T2423">
        <v>3.0699999999999998E-3</v>
      </c>
    </row>
    <row r="2424" spans="1:20" x14ac:dyDescent="0.25">
      <c r="A2424">
        <v>2422</v>
      </c>
      <c r="B2424">
        <v>5</v>
      </c>
      <c r="C2424" t="s">
        <v>158</v>
      </c>
      <c r="D2424" t="s">
        <v>158</v>
      </c>
      <c r="E2424" t="s">
        <v>80</v>
      </c>
      <c r="F2424">
        <v>1.8311000000000001E-2</v>
      </c>
      <c r="G2424">
        <v>334.41699999999997</v>
      </c>
      <c r="H2424">
        <v>349.08499999999998</v>
      </c>
      <c r="I2424">
        <v>2.5800969999999999</v>
      </c>
      <c r="J2424">
        <v>0</v>
      </c>
      <c r="K2424">
        <v>6.2492200000000002</v>
      </c>
      <c r="L2424">
        <v>4.036E-2</v>
      </c>
      <c r="M2424">
        <v>57.321145000000001</v>
      </c>
      <c r="N2424">
        <v>-187.56743599999999</v>
      </c>
      <c r="O2424">
        <v>3.1400649999999999</v>
      </c>
      <c r="P2424">
        <v>57.307896</v>
      </c>
      <c r="Q2424">
        <v>-187.58050499999999</v>
      </c>
      <c r="R2424">
        <v>-3.1404999999999998</v>
      </c>
      <c r="S2424">
        <v>1.861097</v>
      </c>
      <c r="T2424">
        <v>4.3600000000000003E-4</v>
      </c>
    </row>
    <row r="2425" spans="1:20" x14ac:dyDescent="0.25">
      <c r="A2425">
        <v>2423</v>
      </c>
      <c r="B2425">
        <v>5</v>
      </c>
      <c r="C2425" t="s">
        <v>158</v>
      </c>
      <c r="D2425" t="s">
        <v>158</v>
      </c>
      <c r="E2425" t="s">
        <v>80</v>
      </c>
      <c r="F2425">
        <v>5.6319999999999999E-3</v>
      </c>
      <c r="G2425">
        <v>327.15800000000002</v>
      </c>
      <c r="H2425">
        <v>245.94</v>
      </c>
      <c r="I2425">
        <v>2.4404029999999999</v>
      </c>
      <c r="J2425">
        <v>0</v>
      </c>
      <c r="K2425">
        <v>6.1781750000000004</v>
      </c>
      <c r="L2425">
        <v>3.0835999999999999E-2</v>
      </c>
      <c r="M2425">
        <v>56.765579000000002</v>
      </c>
      <c r="N2425">
        <v>-187.56664499999999</v>
      </c>
      <c r="O2425">
        <v>-3.1404809999999999</v>
      </c>
      <c r="P2425">
        <v>56.749043</v>
      </c>
      <c r="Q2425">
        <v>-187.58512899999999</v>
      </c>
      <c r="R2425">
        <v>-3.1372209999999998</v>
      </c>
      <c r="S2425">
        <v>2.4800960000000001</v>
      </c>
      <c r="T2425">
        <v>3.2599999999999999E-3</v>
      </c>
    </row>
    <row r="2426" spans="1:20" x14ac:dyDescent="0.25">
      <c r="A2426">
        <v>2424</v>
      </c>
      <c r="B2426">
        <v>5</v>
      </c>
      <c r="C2426" t="s">
        <v>158</v>
      </c>
      <c r="D2426" t="s">
        <v>158</v>
      </c>
      <c r="E2426" t="s">
        <v>80</v>
      </c>
      <c r="F2426">
        <v>8.0180000000000008E-3</v>
      </c>
      <c r="G2426">
        <v>377.62400000000002</v>
      </c>
      <c r="H2426">
        <v>360.94299999999998</v>
      </c>
      <c r="I2426">
        <v>3.5810599999999999</v>
      </c>
      <c r="J2426">
        <v>0</v>
      </c>
      <c r="K2426">
        <v>6.0845380000000002</v>
      </c>
      <c r="L2426">
        <v>2.1977E-2</v>
      </c>
      <c r="M2426">
        <v>56.025505000000003</v>
      </c>
      <c r="N2426">
        <v>-187.581357</v>
      </c>
      <c r="O2426">
        <v>-3.133432</v>
      </c>
      <c r="P2426">
        <v>56.013793999999997</v>
      </c>
      <c r="Q2426">
        <v>-187.593323</v>
      </c>
      <c r="R2426">
        <v>-3.1333890000000002</v>
      </c>
      <c r="S2426">
        <v>1.6743380000000001</v>
      </c>
      <c r="T2426">
        <v>4.3000000000000002E-5</v>
      </c>
    </row>
    <row r="2427" spans="1:20" x14ac:dyDescent="0.25">
      <c r="A2427">
        <v>2425</v>
      </c>
      <c r="B2427">
        <v>5</v>
      </c>
      <c r="C2427" t="s">
        <v>158</v>
      </c>
      <c r="D2427" t="s">
        <v>158</v>
      </c>
      <c r="E2427" t="s">
        <v>80</v>
      </c>
      <c r="F2427">
        <v>1.0975E-2</v>
      </c>
      <c r="G2427">
        <v>346.95800000000003</v>
      </c>
      <c r="H2427">
        <v>292.28300000000002</v>
      </c>
      <c r="I2427">
        <v>3.0092750000000001</v>
      </c>
      <c r="J2427">
        <v>0</v>
      </c>
      <c r="K2427">
        <v>6.0140019999999996</v>
      </c>
      <c r="L2427">
        <v>2.7394000000000002E-2</v>
      </c>
      <c r="M2427">
        <v>55.457113999999997</v>
      </c>
      <c r="N2427">
        <v>-187.61278799999999</v>
      </c>
      <c r="O2427">
        <v>-3.1299440000000001</v>
      </c>
      <c r="P2427">
        <v>55.469749</v>
      </c>
      <c r="Q2427">
        <v>-187.60038800000001</v>
      </c>
      <c r="R2427">
        <v>-3.1311599999999999</v>
      </c>
      <c r="S2427">
        <v>1.770413</v>
      </c>
      <c r="T2427">
        <v>1.2160000000000001E-3</v>
      </c>
    </row>
    <row r="2428" spans="1:20" x14ac:dyDescent="0.25">
      <c r="A2428">
        <v>2426</v>
      </c>
      <c r="B2428">
        <v>5</v>
      </c>
      <c r="C2428" t="s">
        <v>158</v>
      </c>
      <c r="D2428" t="s">
        <v>158</v>
      </c>
      <c r="E2428" t="s">
        <v>80</v>
      </c>
      <c r="F2428">
        <v>2.0903999999999999E-2</v>
      </c>
      <c r="G2428">
        <v>350.733</v>
      </c>
      <c r="H2428">
        <v>318.43900000000002</v>
      </c>
      <c r="I2428">
        <v>2.4659089999999999</v>
      </c>
      <c r="J2428">
        <v>0</v>
      </c>
      <c r="K2428">
        <v>5.9434550000000002</v>
      </c>
      <c r="L2428">
        <v>1.0624E-2</v>
      </c>
      <c r="M2428">
        <v>54.949531999999998</v>
      </c>
      <c r="N2428">
        <v>-187.60143299999999</v>
      </c>
      <c r="O2428">
        <v>-3.133715</v>
      </c>
      <c r="P2428">
        <v>54.932076000000002</v>
      </c>
      <c r="Q2428">
        <v>-187.60801699999999</v>
      </c>
      <c r="R2428">
        <v>-3.1295470000000001</v>
      </c>
      <c r="S2428">
        <v>1.8657280000000001</v>
      </c>
      <c r="T2428">
        <v>4.1669999999999997E-3</v>
      </c>
    </row>
    <row r="2429" spans="1:20" x14ac:dyDescent="0.25">
      <c r="A2429">
        <v>2427</v>
      </c>
      <c r="B2429">
        <v>5</v>
      </c>
      <c r="C2429" t="s">
        <v>158</v>
      </c>
      <c r="D2429" t="s">
        <v>158</v>
      </c>
      <c r="E2429" t="s">
        <v>80</v>
      </c>
      <c r="F2429">
        <v>1.8273999999999999E-2</v>
      </c>
      <c r="G2429">
        <v>605.75300000000004</v>
      </c>
      <c r="H2429">
        <v>440.83199999999999</v>
      </c>
      <c r="I2429">
        <v>3.9537179999999998</v>
      </c>
      <c r="J2429">
        <v>0</v>
      </c>
      <c r="K2429">
        <v>5.8504139999999998</v>
      </c>
      <c r="L2429">
        <v>5.7559999999999998E-3</v>
      </c>
      <c r="M2429">
        <v>54.206468000000001</v>
      </c>
      <c r="N2429">
        <v>-187.65183300000001</v>
      </c>
      <c r="O2429">
        <v>-3.1305019999999999</v>
      </c>
      <c r="P2429">
        <v>54.224997999999999</v>
      </c>
      <c r="Q2429">
        <v>-187.618729</v>
      </c>
      <c r="R2429">
        <v>-3.1278999999999999</v>
      </c>
      <c r="S2429">
        <v>3.7937979999999998</v>
      </c>
      <c r="T2429">
        <v>2.6020000000000001E-3</v>
      </c>
    </row>
    <row r="2430" spans="1:20" x14ac:dyDescent="0.25">
      <c r="A2430">
        <v>2428</v>
      </c>
      <c r="B2430">
        <v>6</v>
      </c>
      <c r="C2430" t="s">
        <v>159</v>
      </c>
      <c r="D2430" t="s">
        <v>159</v>
      </c>
      <c r="E2430" t="s">
        <v>80</v>
      </c>
      <c r="F2430">
        <v>5.0424999999999998E-2</v>
      </c>
      <c r="G2430">
        <v>743.26900000000001</v>
      </c>
      <c r="H2430">
        <v>356.601</v>
      </c>
      <c r="I2430">
        <v>2.5146799999999998</v>
      </c>
      <c r="J2430">
        <v>0</v>
      </c>
      <c r="K2430">
        <v>5.7821699999999998</v>
      </c>
      <c r="L2430">
        <v>1.5213000000000001E-2</v>
      </c>
      <c r="M2430">
        <v>53.737744999999997</v>
      </c>
      <c r="N2430">
        <v>-187.590609</v>
      </c>
      <c r="O2430">
        <v>-3.1269870000000002</v>
      </c>
      <c r="P2430">
        <v>53.701946</v>
      </c>
      <c r="Q2430">
        <v>-187.627014</v>
      </c>
      <c r="R2430">
        <v>-3.1269230000000001</v>
      </c>
      <c r="S2430">
        <v>5.1057119999999996</v>
      </c>
      <c r="T2430">
        <v>6.3999999999999997E-5</v>
      </c>
    </row>
    <row r="2431" spans="1:20" x14ac:dyDescent="0.25">
      <c r="A2431">
        <v>2429</v>
      </c>
      <c r="B2431">
        <v>6</v>
      </c>
      <c r="C2431" t="s">
        <v>159</v>
      </c>
      <c r="D2431" t="s">
        <v>159</v>
      </c>
      <c r="E2431" t="s">
        <v>80</v>
      </c>
      <c r="F2431">
        <v>1.4756E-2</v>
      </c>
      <c r="G2431">
        <v>492.38400000000001</v>
      </c>
      <c r="H2431">
        <v>299.11700000000002</v>
      </c>
      <c r="I2431">
        <v>3.6171959999999999</v>
      </c>
      <c r="J2431">
        <v>0</v>
      </c>
      <c r="K2431">
        <v>5.7154020000000001</v>
      </c>
      <c r="L2431">
        <v>1.1709999999999999E-3</v>
      </c>
      <c r="M2431">
        <v>53.205373999999999</v>
      </c>
      <c r="N2431">
        <v>-187.63579799999999</v>
      </c>
      <c r="O2431">
        <v>-3.1273089999999999</v>
      </c>
      <c r="P2431">
        <v>53.184963000000003</v>
      </c>
      <c r="Q2431">
        <v>-187.635468</v>
      </c>
      <c r="R2431">
        <v>-3.1262620000000001</v>
      </c>
      <c r="S2431">
        <v>2.04135</v>
      </c>
      <c r="T2431">
        <v>1.047E-3</v>
      </c>
    </row>
    <row r="2432" spans="1:20" x14ac:dyDescent="0.25">
      <c r="A2432">
        <v>2430</v>
      </c>
      <c r="B2432">
        <v>6</v>
      </c>
      <c r="C2432" t="s">
        <v>159</v>
      </c>
      <c r="D2432" t="s">
        <v>159</v>
      </c>
      <c r="E2432" t="s">
        <v>80</v>
      </c>
      <c r="F2432">
        <v>1.6223999999999999E-2</v>
      </c>
      <c r="G2432">
        <v>372.02100000000002</v>
      </c>
      <c r="H2432">
        <v>261.78800000000001</v>
      </c>
      <c r="I2432">
        <v>4.250686</v>
      </c>
      <c r="J2432">
        <v>0</v>
      </c>
      <c r="K2432">
        <v>5.6284609999999997</v>
      </c>
      <c r="L2432">
        <v>-7.94E-4</v>
      </c>
      <c r="M2432">
        <v>52.494391</v>
      </c>
      <c r="N2432">
        <v>-187.654653</v>
      </c>
      <c r="O2432">
        <v>-3.1253600000000001</v>
      </c>
      <c r="P2432">
        <v>52.504902000000001</v>
      </c>
      <c r="Q2432">
        <v>-187.646942</v>
      </c>
      <c r="R2432">
        <v>-3.1255329999999999</v>
      </c>
      <c r="S2432">
        <v>1.303634</v>
      </c>
      <c r="T2432">
        <v>1.7200000000000001E-4</v>
      </c>
    </row>
    <row r="2433" spans="1:20" x14ac:dyDescent="0.25">
      <c r="A2433">
        <v>2431</v>
      </c>
      <c r="B2433">
        <v>6</v>
      </c>
      <c r="C2433" t="s">
        <v>159</v>
      </c>
      <c r="D2433" t="s">
        <v>159</v>
      </c>
      <c r="E2433" t="s">
        <v>80</v>
      </c>
      <c r="F2433">
        <v>1.9483E-2</v>
      </c>
      <c r="G2433">
        <v>417.26400000000001</v>
      </c>
      <c r="H2433">
        <v>267.596</v>
      </c>
      <c r="I2433">
        <v>3.2887330000000001</v>
      </c>
      <c r="J2433">
        <v>0</v>
      </c>
      <c r="K2433">
        <v>5.568136</v>
      </c>
      <c r="L2433">
        <v>6.0859000000000003E-2</v>
      </c>
      <c r="M2433">
        <v>52.001739000000001</v>
      </c>
      <c r="N2433">
        <v>-187.638091</v>
      </c>
      <c r="O2433">
        <v>-3.122201</v>
      </c>
      <c r="P2433">
        <v>52.001384999999999</v>
      </c>
      <c r="Q2433">
        <v>-187.656555</v>
      </c>
      <c r="R2433">
        <v>-3.1241500000000002</v>
      </c>
      <c r="S2433">
        <v>1.8467450000000001</v>
      </c>
      <c r="T2433">
        <v>1.949E-3</v>
      </c>
    </row>
    <row r="2434" spans="1:20" x14ac:dyDescent="0.25">
      <c r="A2434">
        <v>2432</v>
      </c>
      <c r="B2434">
        <v>6</v>
      </c>
      <c r="C2434" t="s">
        <v>159</v>
      </c>
      <c r="D2434" t="s">
        <v>159</v>
      </c>
      <c r="E2434" t="s">
        <v>80</v>
      </c>
      <c r="F2434">
        <v>6.4790000000000004E-3</v>
      </c>
      <c r="G2434">
        <v>460.66399999999999</v>
      </c>
      <c r="H2434">
        <v>256.91300000000001</v>
      </c>
      <c r="I2434">
        <v>2.4679380000000002</v>
      </c>
      <c r="J2434">
        <v>0</v>
      </c>
      <c r="K2434">
        <v>5.5101389999999997</v>
      </c>
      <c r="L2434">
        <v>0.115773</v>
      </c>
      <c r="M2434">
        <v>51.510874999999999</v>
      </c>
      <c r="N2434">
        <v>-187.66824500000001</v>
      </c>
      <c r="O2434">
        <v>-3.1147070000000001</v>
      </c>
      <c r="P2434">
        <v>51.503596999999999</v>
      </c>
      <c r="Q2434">
        <v>-187.676468</v>
      </c>
      <c r="R2434">
        <v>-3.1148910000000001</v>
      </c>
      <c r="S2434">
        <v>1.0980920000000001</v>
      </c>
      <c r="T2434">
        <v>1.84E-4</v>
      </c>
    </row>
    <row r="2435" spans="1:20" x14ac:dyDescent="0.25">
      <c r="A2435">
        <v>2433</v>
      </c>
      <c r="B2435">
        <v>6</v>
      </c>
      <c r="C2435" t="s">
        <v>159</v>
      </c>
      <c r="D2435" t="s">
        <v>159</v>
      </c>
      <c r="E2435" t="s">
        <v>80</v>
      </c>
      <c r="F2435">
        <v>1.9872000000000001E-2</v>
      </c>
      <c r="G2435">
        <v>410.30500000000001</v>
      </c>
      <c r="H2435">
        <v>236.48099999999999</v>
      </c>
      <c r="I2435">
        <v>3.5287280000000001</v>
      </c>
      <c r="J2435">
        <v>0</v>
      </c>
      <c r="K2435">
        <v>5.493716</v>
      </c>
      <c r="L2435">
        <v>0.24005699999999999</v>
      </c>
      <c r="M2435">
        <v>50.855226000000002</v>
      </c>
      <c r="N2435">
        <v>-187.71563</v>
      </c>
      <c r="O2435">
        <v>-3.0892179999999998</v>
      </c>
      <c r="P2435">
        <v>50.847610000000003</v>
      </c>
      <c r="Q2435">
        <v>-187.726181</v>
      </c>
      <c r="R2435">
        <v>-3.0897589999999999</v>
      </c>
      <c r="S2435">
        <v>1.3012010000000001</v>
      </c>
      <c r="T2435">
        <v>5.4100000000000003E-4</v>
      </c>
    </row>
    <row r="2436" spans="1:20" x14ac:dyDescent="0.25">
      <c r="A2436">
        <v>2434</v>
      </c>
      <c r="B2436">
        <v>6</v>
      </c>
      <c r="C2436" t="s">
        <v>159</v>
      </c>
      <c r="D2436" t="s">
        <v>159</v>
      </c>
      <c r="E2436" t="s">
        <v>80</v>
      </c>
      <c r="F2436">
        <v>5.6179999999999997E-3</v>
      </c>
      <c r="G2436">
        <v>431.86</v>
      </c>
      <c r="H2436">
        <v>276.68900000000002</v>
      </c>
      <c r="I2436">
        <v>3.0282499999999999</v>
      </c>
      <c r="J2436">
        <v>0</v>
      </c>
      <c r="K2436">
        <v>5.6738980000000003</v>
      </c>
      <c r="L2436">
        <v>0.37275700000000001</v>
      </c>
      <c r="M2436">
        <v>50.342509999999997</v>
      </c>
      <c r="N2436">
        <v>-187.796131</v>
      </c>
      <c r="O2436">
        <v>-3.0605720000000001</v>
      </c>
      <c r="P2436">
        <v>50.348736000000002</v>
      </c>
      <c r="Q2436">
        <v>-187.78845200000001</v>
      </c>
      <c r="R2436">
        <v>-3.0605380000000002</v>
      </c>
      <c r="S2436">
        <v>0.98850800000000005</v>
      </c>
      <c r="T2436">
        <v>3.4E-5</v>
      </c>
    </row>
    <row r="2437" spans="1:20" x14ac:dyDescent="0.25">
      <c r="A2437">
        <v>2435</v>
      </c>
      <c r="B2437">
        <v>7</v>
      </c>
      <c r="C2437" t="s">
        <v>160</v>
      </c>
      <c r="D2437" t="s">
        <v>160</v>
      </c>
      <c r="E2437" t="s">
        <v>80</v>
      </c>
      <c r="F2437">
        <v>0.112499</v>
      </c>
      <c r="G2437">
        <v>414.73899999999998</v>
      </c>
      <c r="H2437">
        <v>228.91900000000001</v>
      </c>
      <c r="I2437">
        <v>7.3299440000000002</v>
      </c>
      <c r="J2437">
        <v>0</v>
      </c>
      <c r="K2437">
        <v>6.1375349999999997</v>
      </c>
      <c r="L2437">
        <v>0.47252300000000003</v>
      </c>
      <c r="M2437">
        <v>49.650964999999999</v>
      </c>
      <c r="N2437">
        <v>-187.912677</v>
      </c>
      <c r="O2437">
        <v>-3.0100500000000001</v>
      </c>
      <c r="P2437">
        <v>49.647407999999999</v>
      </c>
      <c r="Q2437">
        <v>-187.91081199999999</v>
      </c>
      <c r="R2437">
        <v>-3.0129350000000001</v>
      </c>
      <c r="S2437">
        <v>0.401617</v>
      </c>
      <c r="T2437">
        <v>2.885E-3</v>
      </c>
    </row>
    <row r="2438" spans="1:20" x14ac:dyDescent="0.25">
      <c r="A2438">
        <v>2436</v>
      </c>
      <c r="B2438">
        <v>7</v>
      </c>
      <c r="C2438" t="s">
        <v>160</v>
      </c>
      <c r="D2438" t="s">
        <v>160</v>
      </c>
      <c r="E2438" t="s">
        <v>80</v>
      </c>
      <c r="F2438">
        <v>1.9696999999999999E-2</v>
      </c>
      <c r="G2438">
        <v>818.26900000000001</v>
      </c>
      <c r="H2438">
        <v>363.21199999999999</v>
      </c>
      <c r="I2438">
        <v>4.8631089999999997</v>
      </c>
      <c r="J2438">
        <v>0</v>
      </c>
      <c r="K2438">
        <v>6.6578340000000003</v>
      </c>
      <c r="L2438">
        <v>0.45030100000000001</v>
      </c>
      <c r="M2438">
        <v>49.078935999999999</v>
      </c>
      <c r="N2438">
        <v>-188.03711699999999</v>
      </c>
      <c r="O2438">
        <v>-2.968912</v>
      </c>
      <c r="P2438">
        <v>49.083255999999999</v>
      </c>
      <c r="Q2438">
        <v>-188.04014599999999</v>
      </c>
      <c r="R2438">
        <v>-2.970777</v>
      </c>
      <c r="S2438">
        <v>0.52760899999999999</v>
      </c>
      <c r="T2438">
        <v>1.8649999999999999E-3</v>
      </c>
    </row>
    <row r="2439" spans="1:20" x14ac:dyDescent="0.25">
      <c r="A2439">
        <v>2437</v>
      </c>
      <c r="B2439">
        <v>7</v>
      </c>
      <c r="C2439" t="s">
        <v>160</v>
      </c>
      <c r="D2439" t="s">
        <v>160</v>
      </c>
      <c r="E2439" t="s">
        <v>80</v>
      </c>
      <c r="F2439">
        <v>1.1818E-2</v>
      </c>
      <c r="G2439">
        <v>609.30399999999997</v>
      </c>
      <c r="H2439">
        <v>391.66899999999998</v>
      </c>
      <c r="I2439">
        <v>5.2247389999999996</v>
      </c>
      <c r="J2439">
        <v>0</v>
      </c>
      <c r="K2439">
        <v>7.078049</v>
      </c>
      <c r="L2439">
        <v>0.60321499999999995</v>
      </c>
      <c r="M2439">
        <v>48.494219000000001</v>
      </c>
      <c r="N2439">
        <v>-188.20807500000001</v>
      </c>
      <c r="O2439">
        <v>-2.922288</v>
      </c>
      <c r="P2439">
        <v>48.484985000000002</v>
      </c>
      <c r="Q2439">
        <v>-188.20822100000001</v>
      </c>
      <c r="R2439">
        <v>-2.9213480000000001</v>
      </c>
      <c r="S2439">
        <v>0.92349499999999995</v>
      </c>
      <c r="T2439">
        <v>9.41E-4</v>
      </c>
    </row>
    <row r="2440" spans="1:20" x14ac:dyDescent="0.25">
      <c r="A2440">
        <v>2438</v>
      </c>
      <c r="B2440">
        <v>7</v>
      </c>
      <c r="C2440" t="s">
        <v>160</v>
      </c>
      <c r="D2440" t="s">
        <v>160</v>
      </c>
      <c r="E2440" t="s">
        <v>80</v>
      </c>
      <c r="F2440">
        <v>1.8553E-2</v>
      </c>
      <c r="G2440">
        <v>496.447</v>
      </c>
      <c r="H2440">
        <v>295.61399999999998</v>
      </c>
      <c r="I2440">
        <v>8.4066670000000006</v>
      </c>
      <c r="J2440">
        <v>0</v>
      </c>
      <c r="K2440">
        <v>7.6851659999999997</v>
      </c>
      <c r="L2440">
        <v>0.68584400000000001</v>
      </c>
      <c r="M2440">
        <v>47.633564999999997</v>
      </c>
      <c r="N2440">
        <v>-188.49751599999999</v>
      </c>
      <c r="O2440">
        <v>-2.8475239999999999</v>
      </c>
      <c r="P2440">
        <v>47.641758000000003</v>
      </c>
      <c r="Q2440">
        <v>-188.500778</v>
      </c>
      <c r="R2440">
        <v>-2.8482280000000002</v>
      </c>
      <c r="S2440">
        <v>0.88190900000000005</v>
      </c>
      <c r="T2440">
        <v>7.0299999999999996E-4</v>
      </c>
    </row>
    <row r="2441" spans="1:20" x14ac:dyDescent="0.25">
      <c r="A2441">
        <v>2439</v>
      </c>
      <c r="B2441">
        <v>7</v>
      </c>
      <c r="C2441" t="s">
        <v>160</v>
      </c>
      <c r="D2441" t="s">
        <v>160</v>
      </c>
      <c r="E2441" t="s">
        <v>80</v>
      </c>
      <c r="F2441">
        <v>3.0846999999999999E-2</v>
      </c>
      <c r="G2441">
        <v>418</v>
      </c>
      <c r="H2441">
        <v>401.02499999999998</v>
      </c>
      <c r="I2441">
        <v>7.3054050000000004</v>
      </c>
      <c r="J2441">
        <v>0</v>
      </c>
      <c r="K2441">
        <v>8.0983630000000009</v>
      </c>
      <c r="L2441">
        <v>0.76208399999999998</v>
      </c>
      <c r="M2441">
        <v>46.986969999999999</v>
      </c>
      <c r="N2441">
        <v>-188.75588200000001</v>
      </c>
      <c r="O2441">
        <v>-2.7834120000000002</v>
      </c>
      <c r="P2441">
        <v>46.984237999999998</v>
      </c>
      <c r="Q2441">
        <v>-188.782791</v>
      </c>
      <c r="R2441">
        <v>-2.7841849999999999</v>
      </c>
      <c r="S2441">
        <v>2.704755</v>
      </c>
      <c r="T2441">
        <v>7.7300000000000003E-4</v>
      </c>
    </row>
    <row r="2442" spans="1:20" x14ac:dyDescent="0.25">
      <c r="A2442">
        <v>2440</v>
      </c>
      <c r="B2442">
        <v>7</v>
      </c>
      <c r="C2442" t="s">
        <v>160</v>
      </c>
      <c r="D2442" t="s">
        <v>160</v>
      </c>
      <c r="E2442" t="s">
        <v>80</v>
      </c>
      <c r="F2442">
        <v>1.9463000000000001E-2</v>
      </c>
      <c r="G2442">
        <v>515.44899999999996</v>
      </c>
      <c r="H2442">
        <v>283.33800000000002</v>
      </c>
      <c r="I2442">
        <v>8.0902139999999996</v>
      </c>
      <c r="J2442">
        <v>0</v>
      </c>
      <c r="K2442">
        <v>8.2429179999999995</v>
      </c>
      <c r="L2442">
        <v>0.88508100000000001</v>
      </c>
      <c r="M2442">
        <v>46.334884000000002</v>
      </c>
      <c r="N2442">
        <v>-189.112551</v>
      </c>
      <c r="O2442">
        <v>-2.7101850000000001</v>
      </c>
      <c r="P2442">
        <v>46.326542000000003</v>
      </c>
      <c r="Q2442">
        <v>-189.12321499999999</v>
      </c>
      <c r="R2442">
        <v>-2.709762</v>
      </c>
      <c r="S2442">
        <v>1.353898</v>
      </c>
      <c r="T2442">
        <v>4.2299999999999998E-4</v>
      </c>
    </row>
    <row r="2443" spans="1:20" x14ac:dyDescent="0.25">
      <c r="A2443">
        <v>2441</v>
      </c>
      <c r="B2443">
        <v>7</v>
      </c>
      <c r="C2443" t="s">
        <v>160</v>
      </c>
      <c r="D2443" t="s">
        <v>160</v>
      </c>
      <c r="E2443" t="s">
        <v>80</v>
      </c>
      <c r="F2443">
        <v>8.5400000000000007E-3</v>
      </c>
      <c r="G2443">
        <v>740.91600000000005</v>
      </c>
      <c r="H2443">
        <v>582.93899999999996</v>
      </c>
      <c r="I2443">
        <v>9.008877</v>
      </c>
      <c r="J2443">
        <v>0</v>
      </c>
      <c r="K2443">
        <v>8.1838239999999995</v>
      </c>
      <c r="L2443">
        <v>0.89999099999999999</v>
      </c>
      <c r="M2443">
        <v>45.692039999999999</v>
      </c>
      <c r="N2443">
        <v>-189.53016600000001</v>
      </c>
      <c r="O2443">
        <v>-2.6276199999999998</v>
      </c>
      <c r="P2443">
        <v>45.697479000000001</v>
      </c>
      <c r="Q2443">
        <v>-189.51530500000001</v>
      </c>
      <c r="R2443">
        <v>-2.6277400000000002</v>
      </c>
      <c r="S2443">
        <v>1.582543</v>
      </c>
      <c r="T2443">
        <v>1.1900000000000001E-4</v>
      </c>
    </row>
    <row r="2444" spans="1:20" x14ac:dyDescent="0.25">
      <c r="A2444">
        <v>2442</v>
      </c>
      <c r="B2444">
        <v>7</v>
      </c>
      <c r="C2444" t="s">
        <v>160</v>
      </c>
      <c r="D2444" t="s">
        <v>160</v>
      </c>
      <c r="E2444" t="s">
        <v>80</v>
      </c>
      <c r="F2444">
        <v>1.8880000000000001E-2</v>
      </c>
      <c r="G2444">
        <v>420.56400000000002</v>
      </c>
      <c r="H2444">
        <v>242.898</v>
      </c>
      <c r="I2444">
        <v>12.408032</v>
      </c>
      <c r="J2444">
        <v>0</v>
      </c>
      <c r="K2444">
        <v>7.9403329999999999</v>
      </c>
      <c r="L2444">
        <v>0.97360599999999997</v>
      </c>
      <c r="M2444">
        <v>44.926853000000001</v>
      </c>
      <c r="N2444">
        <v>-190.11924500000001</v>
      </c>
      <c r="O2444">
        <v>-2.5152570000000001</v>
      </c>
      <c r="P2444">
        <v>44.928631000000003</v>
      </c>
      <c r="Q2444">
        <v>-190.104141</v>
      </c>
      <c r="R2444">
        <v>-2.515107</v>
      </c>
      <c r="S2444">
        <v>1.520759</v>
      </c>
      <c r="T2444">
        <v>1.4999999999999999E-4</v>
      </c>
    </row>
    <row r="2445" spans="1:20" x14ac:dyDescent="0.25">
      <c r="A2445">
        <v>2443</v>
      </c>
      <c r="B2445">
        <v>7</v>
      </c>
      <c r="C2445" t="s">
        <v>160</v>
      </c>
      <c r="D2445" t="s">
        <v>160</v>
      </c>
      <c r="E2445" t="s">
        <v>80</v>
      </c>
      <c r="F2445">
        <v>1.2116999999999999E-2</v>
      </c>
      <c r="G2445">
        <v>463.05399999999997</v>
      </c>
      <c r="H2445">
        <v>307.69400000000002</v>
      </c>
      <c r="I2445">
        <v>9.3972490000000004</v>
      </c>
      <c r="J2445">
        <v>0</v>
      </c>
      <c r="K2445">
        <v>7.8329389999999997</v>
      </c>
      <c r="L2445">
        <v>0.98297199999999996</v>
      </c>
      <c r="M2445">
        <v>44.419407</v>
      </c>
      <c r="N2445">
        <v>-190.61779000000001</v>
      </c>
      <c r="O2445">
        <v>-2.4304000000000001</v>
      </c>
      <c r="P2445">
        <v>44.412460000000003</v>
      </c>
      <c r="Q2445">
        <v>-190.593063</v>
      </c>
      <c r="R2445">
        <v>-2.4281130000000002</v>
      </c>
      <c r="S2445">
        <v>2.5684140000000002</v>
      </c>
      <c r="T2445">
        <v>2.287E-3</v>
      </c>
    </row>
    <row r="2446" spans="1:20" x14ac:dyDescent="0.25">
      <c r="A2446">
        <v>2444</v>
      </c>
      <c r="B2446">
        <v>7</v>
      </c>
      <c r="C2446" t="s">
        <v>160</v>
      </c>
      <c r="D2446" t="s">
        <v>160</v>
      </c>
      <c r="E2446" t="s">
        <v>80</v>
      </c>
      <c r="F2446">
        <v>4.6394999999999999E-2</v>
      </c>
      <c r="G2446">
        <v>466.346</v>
      </c>
      <c r="H2446">
        <v>272.363</v>
      </c>
      <c r="I2446">
        <v>10.378076999999999</v>
      </c>
      <c r="J2446">
        <v>0</v>
      </c>
      <c r="K2446">
        <v>7.872547</v>
      </c>
      <c r="L2446">
        <v>0.92180700000000004</v>
      </c>
      <c r="M2446">
        <v>43.925702999999999</v>
      </c>
      <c r="N2446">
        <v>-191.098828</v>
      </c>
      <c r="O2446">
        <v>-2.3365469999999999</v>
      </c>
      <c r="P2446">
        <v>43.943728999999998</v>
      </c>
      <c r="Q2446">
        <v>-191.12348900000001</v>
      </c>
      <c r="R2446">
        <v>-2.341882</v>
      </c>
      <c r="S2446">
        <v>3.0547260000000001</v>
      </c>
      <c r="T2446">
        <v>5.3350000000000003E-3</v>
      </c>
    </row>
    <row r="2447" spans="1:20" x14ac:dyDescent="0.25">
      <c r="A2447">
        <v>2445</v>
      </c>
      <c r="B2447">
        <v>7</v>
      </c>
      <c r="C2447" t="s">
        <v>160</v>
      </c>
      <c r="D2447" t="s">
        <v>160</v>
      </c>
      <c r="E2447" t="s">
        <v>80</v>
      </c>
      <c r="F2447">
        <v>4.0002999999999997E-2</v>
      </c>
      <c r="G2447">
        <v>815.26</v>
      </c>
      <c r="H2447">
        <v>430.41</v>
      </c>
      <c r="I2447">
        <v>11.885965000000001</v>
      </c>
      <c r="J2447">
        <v>0</v>
      </c>
      <c r="K2447">
        <v>7.9380730000000002</v>
      </c>
      <c r="L2447">
        <v>1.007085</v>
      </c>
      <c r="M2447">
        <v>43.380111999999997</v>
      </c>
      <c r="N2447">
        <v>-191.90765099999999</v>
      </c>
      <c r="O2447">
        <v>-2.2239529999999998</v>
      </c>
      <c r="P2447">
        <v>43.389805000000003</v>
      </c>
      <c r="Q2447">
        <v>-191.89733899999999</v>
      </c>
      <c r="R2447">
        <v>-2.2262</v>
      </c>
      <c r="S2447">
        <v>1.4152469999999999</v>
      </c>
      <c r="T2447">
        <v>2.2469999999999999E-3</v>
      </c>
    </row>
    <row r="2448" spans="1:20" x14ac:dyDescent="0.25">
      <c r="A2448">
        <v>2446</v>
      </c>
      <c r="B2448">
        <v>8</v>
      </c>
      <c r="C2448" t="s">
        <v>161</v>
      </c>
      <c r="D2448" t="s">
        <v>161</v>
      </c>
      <c r="E2448" t="s">
        <v>80</v>
      </c>
      <c r="F2448">
        <v>2.4185000000000002E-2</v>
      </c>
      <c r="G2448">
        <v>491.86500000000001</v>
      </c>
      <c r="H2448">
        <v>381.97699999999998</v>
      </c>
      <c r="I2448">
        <v>11.20463</v>
      </c>
      <c r="J2448">
        <v>0</v>
      </c>
      <c r="K2448">
        <v>8.0206929999999996</v>
      </c>
      <c r="L2448">
        <v>0.96797299999999997</v>
      </c>
      <c r="M2448">
        <v>43.043219999999998</v>
      </c>
      <c r="N2448">
        <v>-192.53645299999999</v>
      </c>
      <c r="O2448">
        <v>-2.135564</v>
      </c>
      <c r="P2448">
        <v>43.034709999999997</v>
      </c>
      <c r="Q2448">
        <v>-192.52448999999999</v>
      </c>
      <c r="R2448">
        <v>-2.1364399999999999</v>
      </c>
      <c r="S2448">
        <v>1.468065</v>
      </c>
      <c r="T2448">
        <v>8.7600000000000004E-4</v>
      </c>
    </row>
    <row r="2449" spans="1:20" x14ac:dyDescent="0.25">
      <c r="A2449">
        <v>2447</v>
      </c>
      <c r="B2449">
        <v>8</v>
      </c>
      <c r="C2449" t="s">
        <v>161</v>
      </c>
      <c r="D2449" t="s">
        <v>161</v>
      </c>
      <c r="E2449" t="s">
        <v>80</v>
      </c>
      <c r="F2449">
        <v>1.1356E-2</v>
      </c>
      <c r="G2449">
        <v>1137.8309999999999</v>
      </c>
      <c r="H2449">
        <v>393.517</v>
      </c>
      <c r="I2449">
        <v>10.634223</v>
      </c>
      <c r="J2449">
        <v>0</v>
      </c>
      <c r="K2449">
        <v>8.0597659999999998</v>
      </c>
      <c r="L2449">
        <v>0.90839199999999998</v>
      </c>
      <c r="M2449">
        <v>42.723305000000003</v>
      </c>
      <c r="N2449">
        <v>-193.18490399999999</v>
      </c>
      <c r="O2449">
        <v>-2.0558399999999999</v>
      </c>
      <c r="P2449">
        <v>42.724369000000003</v>
      </c>
      <c r="Q2449">
        <v>-193.18206799999999</v>
      </c>
      <c r="R2449">
        <v>-2.0546570000000002</v>
      </c>
      <c r="S2449">
        <v>0.30294399999999999</v>
      </c>
      <c r="T2449">
        <v>1.1820000000000001E-3</v>
      </c>
    </row>
    <row r="2450" spans="1:20" x14ac:dyDescent="0.25">
      <c r="A2450">
        <v>2448</v>
      </c>
      <c r="B2450">
        <v>8</v>
      </c>
      <c r="C2450" t="s">
        <v>161</v>
      </c>
      <c r="D2450" t="s">
        <v>161</v>
      </c>
      <c r="E2450" t="s">
        <v>80</v>
      </c>
      <c r="F2450">
        <v>1.5131E-2</v>
      </c>
      <c r="G2450">
        <v>510.42599999999999</v>
      </c>
      <c r="H2450">
        <v>352.49599999999998</v>
      </c>
      <c r="I2450">
        <v>13.741695999999999</v>
      </c>
      <c r="J2450">
        <v>0</v>
      </c>
      <c r="K2450">
        <v>8.0059140000000006</v>
      </c>
      <c r="L2450">
        <v>0.89504799999999995</v>
      </c>
      <c r="M2450">
        <v>42.402597999999998</v>
      </c>
      <c r="N2450">
        <v>-194.09607299999999</v>
      </c>
      <c r="O2450">
        <v>-1.9476789999999999</v>
      </c>
      <c r="P2450">
        <v>42.394558000000004</v>
      </c>
      <c r="Q2450">
        <v>-194.09042400000001</v>
      </c>
      <c r="R2450">
        <v>-1.946914</v>
      </c>
      <c r="S2450">
        <v>0.98263299999999998</v>
      </c>
      <c r="T2450">
        <v>7.6499999999999995E-4</v>
      </c>
    </row>
    <row r="2451" spans="1:20" x14ac:dyDescent="0.25">
      <c r="A2451">
        <v>2449</v>
      </c>
      <c r="B2451">
        <v>8</v>
      </c>
      <c r="C2451" t="s">
        <v>161</v>
      </c>
      <c r="D2451" t="s">
        <v>161</v>
      </c>
      <c r="E2451" t="s">
        <v>80</v>
      </c>
      <c r="F2451">
        <v>2.3996E-2</v>
      </c>
      <c r="G2451">
        <v>526.16399999999999</v>
      </c>
      <c r="H2451">
        <v>267.37900000000002</v>
      </c>
      <c r="I2451">
        <v>9.7835190000000001</v>
      </c>
      <c r="J2451">
        <v>0</v>
      </c>
      <c r="K2451">
        <v>8.0081039999999994</v>
      </c>
      <c r="L2451">
        <v>0.78174999999999994</v>
      </c>
      <c r="M2451">
        <v>42.217035000000003</v>
      </c>
      <c r="N2451">
        <v>-194.80441999999999</v>
      </c>
      <c r="O2451">
        <v>-1.8710880000000001</v>
      </c>
      <c r="P2451">
        <v>42.206950999999997</v>
      </c>
      <c r="Q2451">
        <v>-194.787476</v>
      </c>
      <c r="R2451">
        <v>-1.8718159999999999</v>
      </c>
      <c r="S2451">
        <v>1.971787</v>
      </c>
      <c r="T2451">
        <v>7.2800000000000002E-4</v>
      </c>
    </row>
    <row r="2452" spans="1:20" x14ac:dyDescent="0.25">
      <c r="A2452">
        <v>2450</v>
      </c>
      <c r="B2452">
        <v>8</v>
      </c>
      <c r="C2452" t="s">
        <v>161</v>
      </c>
      <c r="D2452" t="s">
        <v>161</v>
      </c>
      <c r="E2452" t="s">
        <v>80</v>
      </c>
      <c r="F2452">
        <v>4.1745999999999998E-2</v>
      </c>
      <c r="G2452">
        <v>550.69299999999998</v>
      </c>
      <c r="H2452">
        <v>473.12799999999999</v>
      </c>
      <c r="I2452">
        <v>8.4024760000000001</v>
      </c>
      <c r="J2452">
        <v>0</v>
      </c>
      <c r="K2452">
        <v>8.0126089999999994</v>
      </c>
      <c r="L2452">
        <v>0.69913099999999995</v>
      </c>
      <c r="M2452">
        <v>42.102379999999997</v>
      </c>
      <c r="N2452">
        <v>-195.54580899999999</v>
      </c>
      <c r="O2452">
        <v>-1.805971</v>
      </c>
      <c r="P2452">
        <v>42.063744</v>
      </c>
      <c r="Q2452">
        <v>-195.49472</v>
      </c>
      <c r="R2452">
        <v>-1.804551</v>
      </c>
      <c r="S2452">
        <v>6.4053110000000002</v>
      </c>
      <c r="T2452">
        <v>1.42E-3</v>
      </c>
    </row>
    <row r="2453" spans="1:20" x14ac:dyDescent="0.25">
      <c r="A2453">
        <v>2451</v>
      </c>
      <c r="B2453">
        <v>8</v>
      </c>
      <c r="C2453" t="s">
        <v>161</v>
      </c>
      <c r="D2453" t="s">
        <v>161</v>
      </c>
      <c r="E2453" t="s">
        <v>80</v>
      </c>
      <c r="F2453">
        <v>1.3495E-2</v>
      </c>
      <c r="G2453">
        <v>550.58600000000001</v>
      </c>
      <c r="H2453">
        <v>434.18900000000002</v>
      </c>
      <c r="I2453">
        <v>8.1096389999999996</v>
      </c>
      <c r="J2453">
        <v>0</v>
      </c>
      <c r="K2453">
        <v>8.0305260000000001</v>
      </c>
      <c r="L2453">
        <v>0.62151500000000004</v>
      </c>
      <c r="M2453">
        <v>41.956549000000003</v>
      </c>
      <c r="N2453">
        <v>-196.20893699999999</v>
      </c>
      <c r="O2453">
        <v>-1.7466459999999999</v>
      </c>
      <c r="P2453">
        <v>41.957436000000001</v>
      </c>
      <c r="Q2453">
        <v>-196.21009799999999</v>
      </c>
      <c r="R2453">
        <v>-1.7468699999999999</v>
      </c>
      <c r="S2453">
        <v>0.146119</v>
      </c>
      <c r="T2453">
        <v>2.24E-4</v>
      </c>
    </row>
    <row r="2454" spans="1:20" x14ac:dyDescent="0.25">
      <c r="A2454">
        <v>2452</v>
      </c>
      <c r="B2454">
        <v>8</v>
      </c>
      <c r="C2454" t="s">
        <v>161</v>
      </c>
      <c r="D2454" t="s">
        <v>161</v>
      </c>
      <c r="E2454" t="s">
        <v>80</v>
      </c>
      <c r="F2454">
        <v>1.4115000000000001E-2</v>
      </c>
      <c r="G2454">
        <v>464.45699999999999</v>
      </c>
      <c r="H2454">
        <v>238.893</v>
      </c>
      <c r="I2454">
        <v>9.6086259999999992</v>
      </c>
      <c r="J2454">
        <v>0</v>
      </c>
      <c r="K2454">
        <v>8.0631900000000005</v>
      </c>
      <c r="L2454">
        <v>0.473109</v>
      </c>
      <c r="M2454">
        <v>41.860467</v>
      </c>
      <c r="N2454">
        <v>-197.16514100000001</v>
      </c>
      <c r="O2454">
        <v>-1.682185</v>
      </c>
      <c r="P2454">
        <v>41.866160999999998</v>
      </c>
      <c r="Q2454">
        <v>-197.17247</v>
      </c>
      <c r="R2454">
        <v>-1.6820729999999999</v>
      </c>
      <c r="S2454">
        <v>0.92813599999999996</v>
      </c>
      <c r="T2454">
        <v>1.12E-4</v>
      </c>
    </row>
    <row r="2455" spans="1:20" x14ac:dyDescent="0.25">
      <c r="A2455">
        <v>2453</v>
      </c>
      <c r="B2455">
        <v>8</v>
      </c>
      <c r="C2455" t="s">
        <v>161</v>
      </c>
      <c r="D2455" t="s">
        <v>161</v>
      </c>
      <c r="E2455" t="s">
        <v>80</v>
      </c>
      <c r="F2455">
        <v>1.6650000000000002E-2</v>
      </c>
      <c r="G2455">
        <v>780.08699999999999</v>
      </c>
      <c r="H2455">
        <v>354.99700000000001</v>
      </c>
      <c r="I2455">
        <v>6.245152</v>
      </c>
      <c r="J2455">
        <v>0</v>
      </c>
      <c r="K2455">
        <v>8.0752769999999998</v>
      </c>
      <c r="L2455">
        <v>0.354244</v>
      </c>
      <c r="M2455">
        <v>41.830967999999999</v>
      </c>
      <c r="N2455">
        <v>-197.90448699999999</v>
      </c>
      <c r="O2455">
        <v>-1.6457820000000001</v>
      </c>
      <c r="P2455">
        <v>41.824291000000002</v>
      </c>
      <c r="Q2455">
        <v>-197.89802599999999</v>
      </c>
      <c r="R2455">
        <v>-1.6456850000000001</v>
      </c>
      <c r="S2455">
        <v>0.929122</v>
      </c>
      <c r="T2455">
        <v>9.7E-5</v>
      </c>
    </row>
    <row r="2456" spans="1:20" x14ac:dyDescent="0.25">
      <c r="A2456">
        <v>2454</v>
      </c>
      <c r="B2456">
        <v>8</v>
      </c>
      <c r="C2456" t="s">
        <v>161</v>
      </c>
      <c r="D2456" t="s">
        <v>161</v>
      </c>
      <c r="E2456" t="s">
        <v>80</v>
      </c>
      <c r="F2456">
        <v>2.2710999999999999E-2</v>
      </c>
      <c r="G2456">
        <v>734.79</v>
      </c>
      <c r="H2456">
        <v>494.702</v>
      </c>
      <c r="I2456">
        <v>6.0611800000000002</v>
      </c>
      <c r="J2456">
        <v>0</v>
      </c>
      <c r="K2456">
        <v>8.0716420000000006</v>
      </c>
      <c r="L2456">
        <v>0.27472099999999999</v>
      </c>
      <c r="M2456">
        <v>41.804727999999997</v>
      </c>
      <c r="N2456">
        <v>-198.62860900000001</v>
      </c>
      <c r="O2456">
        <v>-1.6178619999999999</v>
      </c>
      <c r="P2456">
        <v>41.799072000000002</v>
      </c>
      <c r="Q2456">
        <v>-198.624405</v>
      </c>
      <c r="R2456">
        <v>-1.61805</v>
      </c>
      <c r="S2456">
        <v>0.70475299999999996</v>
      </c>
      <c r="T2456">
        <v>1.8799999999999999E-4</v>
      </c>
    </row>
    <row r="2457" spans="1:20" x14ac:dyDescent="0.25">
      <c r="A2457">
        <v>2455</v>
      </c>
      <c r="B2457">
        <v>8</v>
      </c>
      <c r="C2457" t="s">
        <v>161</v>
      </c>
      <c r="D2457" t="s">
        <v>161</v>
      </c>
      <c r="E2457" t="s">
        <v>80</v>
      </c>
      <c r="F2457">
        <v>3.2298E-2</v>
      </c>
      <c r="G2457">
        <v>633.93700000000001</v>
      </c>
      <c r="H2457">
        <v>383.67200000000003</v>
      </c>
      <c r="I2457">
        <v>7.997064</v>
      </c>
      <c r="J2457">
        <v>0</v>
      </c>
      <c r="K2457">
        <v>8.0612480000000009</v>
      </c>
      <c r="L2457">
        <v>0.16819300000000001</v>
      </c>
      <c r="M2457">
        <v>41.781644999999997</v>
      </c>
      <c r="N2457">
        <v>-199.59078</v>
      </c>
      <c r="O2457">
        <v>-1.592047</v>
      </c>
      <c r="P2457">
        <v>41.784374</v>
      </c>
      <c r="Q2457">
        <v>-199.59229999999999</v>
      </c>
      <c r="R2457">
        <v>-1.5919049999999999</v>
      </c>
      <c r="S2457">
        <v>0.31240400000000002</v>
      </c>
      <c r="T2457">
        <v>1.4200000000000001E-4</v>
      </c>
    </row>
    <row r="2458" spans="1:20" x14ac:dyDescent="0.25">
      <c r="A2458">
        <v>2456</v>
      </c>
      <c r="B2458">
        <v>7</v>
      </c>
      <c r="C2458" t="s">
        <v>162</v>
      </c>
      <c r="D2458" t="s">
        <v>162</v>
      </c>
      <c r="E2458" t="s">
        <v>80</v>
      </c>
      <c r="F2458">
        <v>2.8579999999999999E-3</v>
      </c>
      <c r="G2458">
        <v>468.80799999999999</v>
      </c>
      <c r="H2458">
        <v>342.67700000000002</v>
      </c>
      <c r="I2458">
        <v>5.136965</v>
      </c>
      <c r="J2458">
        <v>0</v>
      </c>
      <c r="K2458">
        <v>8.0572540000000004</v>
      </c>
      <c r="L2458">
        <v>9.7238000000000005E-2</v>
      </c>
      <c r="M2458">
        <v>41.780400999999998</v>
      </c>
      <c r="N2458">
        <v>-200.31263899999999</v>
      </c>
      <c r="O2458">
        <v>-1.580128</v>
      </c>
      <c r="P2458">
        <v>41.780487000000001</v>
      </c>
      <c r="Q2458">
        <v>-200.317612</v>
      </c>
      <c r="R2458">
        <v>-1.580646</v>
      </c>
      <c r="S2458">
        <v>0.49735200000000002</v>
      </c>
      <c r="T2458">
        <v>5.1800000000000001E-4</v>
      </c>
    </row>
    <row r="2459" spans="1:20" x14ac:dyDescent="0.25">
      <c r="A2459">
        <v>2457</v>
      </c>
      <c r="B2459">
        <v>7</v>
      </c>
      <c r="C2459" t="s">
        <v>162</v>
      </c>
      <c r="D2459" t="s">
        <v>162</v>
      </c>
      <c r="E2459" t="s">
        <v>80</v>
      </c>
      <c r="F2459">
        <v>6.8539999999999998E-3</v>
      </c>
      <c r="G2459">
        <v>761.77800000000002</v>
      </c>
      <c r="H2459">
        <v>349.85500000000002</v>
      </c>
      <c r="I2459">
        <v>5.0051670000000001</v>
      </c>
      <c r="J2459">
        <v>0</v>
      </c>
      <c r="K2459">
        <v>8.0579820000000009</v>
      </c>
      <c r="L2459">
        <v>7.1637000000000006E-2</v>
      </c>
      <c r="M2459">
        <v>41.778255999999999</v>
      </c>
      <c r="N2459">
        <v>-201.04025799999999</v>
      </c>
      <c r="O2459">
        <v>-1.5733740000000001</v>
      </c>
      <c r="P2459">
        <v>41.780647000000002</v>
      </c>
      <c r="Q2459">
        <v>-201.04272499999999</v>
      </c>
      <c r="R2459">
        <v>-1.5733360000000001</v>
      </c>
      <c r="S2459">
        <v>0.34350599999999998</v>
      </c>
      <c r="T2459">
        <v>3.8000000000000002E-5</v>
      </c>
    </row>
    <row r="2460" spans="1:20" x14ac:dyDescent="0.25">
      <c r="A2460">
        <v>2458</v>
      </c>
      <c r="B2460">
        <v>8</v>
      </c>
      <c r="C2460" t="s">
        <v>674</v>
      </c>
      <c r="D2460" t="s">
        <v>674</v>
      </c>
      <c r="E2460" t="s">
        <v>80</v>
      </c>
      <c r="F2460">
        <v>2.4840999999999998E-2</v>
      </c>
      <c r="G2460">
        <v>900.03099999999995</v>
      </c>
      <c r="H2460">
        <v>458.71899999999999</v>
      </c>
      <c r="I2460">
        <v>5.8404579999999999</v>
      </c>
      <c r="J2460">
        <v>0</v>
      </c>
      <c r="K2460">
        <v>8.0624610000000008</v>
      </c>
      <c r="L2460">
        <v>4.1163999999999999E-2</v>
      </c>
      <c r="M2460">
        <v>41.792248000000001</v>
      </c>
      <c r="N2460">
        <v>-201.771489</v>
      </c>
      <c r="O2460">
        <v>-1.568109</v>
      </c>
      <c r="P2460">
        <v>41.783749</v>
      </c>
      <c r="Q2460">
        <v>-201.768158</v>
      </c>
      <c r="R2460">
        <v>-1.5685009999999999</v>
      </c>
      <c r="S2460">
        <v>0.91285000000000005</v>
      </c>
      <c r="T2460">
        <v>3.9199999999999999E-4</v>
      </c>
    </row>
    <row r="2461" spans="1:20" x14ac:dyDescent="0.25">
      <c r="A2461">
        <v>2459</v>
      </c>
      <c r="B2461">
        <v>9</v>
      </c>
      <c r="C2461" t="s">
        <v>163</v>
      </c>
      <c r="D2461" t="s">
        <v>163</v>
      </c>
      <c r="E2461" t="s">
        <v>80</v>
      </c>
      <c r="F2461">
        <v>2.4126999999999999E-2</v>
      </c>
      <c r="G2461">
        <v>526.42499999999995</v>
      </c>
      <c r="H2461">
        <v>322.24799999999999</v>
      </c>
      <c r="I2461">
        <v>9.3717579999999998</v>
      </c>
      <c r="J2461">
        <v>0</v>
      </c>
      <c r="K2461">
        <v>8.0677040000000009</v>
      </c>
      <c r="L2461">
        <v>2.3834999999999999E-2</v>
      </c>
      <c r="M2461">
        <v>41.789735999999998</v>
      </c>
      <c r="N2461">
        <v>-202.73980900000001</v>
      </c>
      <c r="O2461">
        <v>-1.5644929999999999</v>
      </c>
      <c r="P2461">
        <v>41.790936000000002</v>
      </c>
      <c r="Q2461">
        <v>-202.73599200000001</v>
      </c>
      <c r="R2461">
        <v>-1.5642469999999999</v>
      </c>
      <c r="S2461">
        <v>0.40006999999999998</v>
      </c>
      <c r="T2461">
        <v>2.4699999999999999E-4</v>
      </c>
    </row>
    <row r="2462" spans="1:20" x14ac:dyDescent="0.25">
      <c r="A2462">
        <v>2460</v>
      </c>
      <c r="B2462">
        <v>9</v>
      </c>
      <c r="C2462" t="s">
        <v>163</v>
      </c>
      <c r="D2462" t="s">
        <v>163</v>
      </c>
      <c r="E2462" t="s">
        <v>80</v>
      </c>
      <c r="F2462">
        <v>2.7271E-2</v>
      </c>
      <c r="G2462">
        <v>742.68399999999997</v>
      </c>
      <c r="H2462">
        <v>337.45299999999997</v>
      </c>
      <c r="I2462">
        <v>6.7414620000000003</v>
      </c>
      <c r="J2462">
        <v>0</v>
      </c>
      <c r="K2462">
        <v>8.0684699999999996</v>
      </c>
      <c r="L2462">
        <v>5.9480000000000002E-3</v>
      </c>
      <c r="M2462">
        <v>41.811399999999999</v>
      </c>
      <c r="N2462">
        <v>-203.469616</v>
      </c>
      <c r="O2462">
        <v>-1.561231</v>
      </c>
      <c r="P2462">
        <v>41.796290999999997</v>
      </c>
      <c r="Q2462">
        <v>-203.462143</v>
      </c>
      <c r="R2462">
        <v>-1.563399</v>
      </c>
      <c r="S2462">
        <v>1.6855770000000001</v>
      </c>
      <c r="T2462">
        <v>2.1679999999999998E-3</v>
      </c>
    </row>
    <row r="2463" spans="1:20" x14ac:dyDescent="0.25">
      <c r="A2463">
        <v>2461</v>
      </c>
      <c r="B2463">
        <v>9</v>
      </c>
      <c r="C2463" t="s">
        <v>164</v>
      </c>
      <c r="D2463" t="s">
        <v>164</v>
      </c>
      <c r="E2463" t="s">
        <v>80</v>
      </c>
      <c r="F2463">
        <v>1.4121E-2</v>
      </c>
      <c r="G2463">
        <v>1015.213</v>
      </c>
      <c r="H2463">
        <v>387.495</v>
      </c>
      <c r="I2463">
        <v>6.674982</v>
      </c>
      <c r="J2463">
        <v>0</v>
      </c>
      <c r="K2463">
        <v>8.0670570000000001</v>
      </c>
      <c r="L2463">
        <v>-7.7330000000000003E-3</v>
      </c>
      <c r="M2463">
        <v>41.799785</v>
      </c>
      <c r="N2463">
        <v>-204.18127799999999</v>
      </c>
      <c r="O2463">
        <v>-1.562551</v>
      </c>
      <c r="P2463">
        <v>41.801304000000002</v>
      </c>
      <c r="Q2463">
        <v>-204.188232</v>
      </c>
      <c r="R2463">
        <v>-1.5636030000000001</v>
      </c>
      <c r="S2463">
        <v>0.71186000000000005</v>
      </c>
      <c r="T2463">
        <v>1.052E-3</v>
      </c>
    </row>
    <row r="2464" spans="1:20" x14ac:dyDescent="0.25">
      <c r="A2464">
        <v>2462</v>
      </c>
      <c r="B2464">
        <v>9</v>
      </c>
      <c r="C2464" t="s">
        <v>164</v>
      </c>
      <c r="D2464" t="s">
        <v>164</v>
      </c>
      <c r="E2464" t="s">
        <v>80</v>
      </c>
      <c r="F2464">
        <v>3.1775999999999999E-2</v>
      </c>
      <c r="G2464">
        <v>750.60799999999995</v>
      </c>
      <c r="H2464">
        <v>367.48599999999999</v>
      </c>
      <c r="I2464">
        <v>7.3757469999999996</v>
      </c>
      <c r="J2464">
        <v>0</v>
      </c>
      <c r="K2464">
        <v>8.0650069999999996</v>
      </c>
      <c r="L2464">
        <v>8.8199999999999997E-4</v>
      </c>
      <c r="M2464">
        <v>41.823633999999998</v>
      </c>
      <c r="N2464">
        <v>-204.94066900000001</v>
      </c>
      <c r="O2464">
        <v>-1.5644530000000001</v>
      </c>
      <c r="P2464">
        <v>41.806083999999998</v>
      </c>
      <c r="Q2464">
        <v>-204.914154</v>
      </c>
      <c r="R2464">
        <v>-1.5638860000000001</v>
      </c>
      <c r="S2464">
        <v>3.1796829999999998</v>
      </c>
      <c r="T2464">
        <v>5.6700000000000001E-4</v>
      </c>
    </row>
    <row r="2465" spans="1:20" x14ac:dyDescent="0.25">
      <c r="A2465">
        <v>2463</v>
      </c>
      <c r="B2465">
        <v>9</v>
      </c>
      <c r="C2465" t="s">
        <v>164</v>
      </c>
      <c r="D2465" t="s">
        <v>164</v>
      </c>
      <c r="E2465" t="s">
        <v>80</v>
      </c>
      <c r="F2465">
        <v>2.4580000000000001E-2</v>
      </c>
      <c r="G2465">
        <v>1009.706</v>
      </c>
      <c r="H2465">
        <v>355.93099999999998</v>
      </c>
      <c r="I2465">
        <v>8.4421370000000007</v>
      </c>
      <c r="J2465">
        <v>0</v>
      </c>
      <c r="K2465">
        <v>8.0635659999999998</v>
      </c>
      <c r="L2465">
        <v>2.0690000000000001E-3</v>
      </c>
      <c r="M2465">
        <v>41.809871000000001</v>
      </c>
      <c r="N2465">
        <v>-205.87948700000001</v>
      </c>
      <c r="O2465">
        <v>-1.56433</v>
      </c>
      <c r="P2465">
        <v>41.812305000000002</v>
      </c>
      <c r="Q2465">
        <v>-205.88185100000001</v>
      </c>
      <c r="R2465">
        <v>-1.564235</v>
      </c>
      <c r="S2465">
        <v>0.33939399999999997</v>
      </c>
      <c r="T2465">
        <v>9.5000000000000005E-5</v>
      </c>
    </row>
    <row r="2466" spans="1:20" x14ac:dyDescent="0.25">
      <c r="A2466">
        <v>2464</v>
      </c>
      <c r="B2466">
        <v>9</v>
      </c>
      <c r="C2466" t="s">
        <v>164</v>
      </c>
      <c r="D2466" t="s">
        <v>164</v>
      </c>
      <c r="E2466" t="s">
        <v>80</v>
      </c>
      <c r="F2466">
        <v>2.7404000000000001E-2</v>
      </c>
      <c r="G2466">
        <v>570.28</v>
      </c>
      <c r="H2466">
        <v>307.88200000000001</v>
      </c>
      <c r="I2466">
        <v>5.7555319999999996</v>
      </c>
      <c r="J2466">
        <v>0</v>
      </c>
      <c r="K2466">
        <v>8.0638749999999995</v>
      </c>
      <c r="L2466">
        <v>-6.437E-3</v>
      </c>
      <c r="M2466">
        <v>41.804040000000001</v>
      </c>
      <c r="N2466">
        <v>-206.60273699999999</v>
      </c>
      <c r="O2466">
        <v>-1.56532</v>
      </c>
      <c r="P2466">
        <v>41.816845000000001</v>
      </c>
      <c r="Q2466">
        <v>-206.60755900000001</v>
      </c>
      <c r="R2466">
        <v>-1.5644739999999999</v>
      </c>
      <c r="S2466">
        <v>1.368304</v>
      </c>
      <c r="T2466">
        <v>8.4599999999999996E-4</v>
      </c>
    </row>
    <row r="2467" spans="1:20" x14ac:dyDescent="0.25">
      <c r="A2467">
        <v>2465</v>
      </c>
      <c r="B2467">
        <v>9</v>
      </c>
      <c r="C2467" t="s">
        <v>164</v>
      </c>
      <c r="D2467" t="s">
        <v>164</v>
      </c>
      <c r="E2467" t="s">
        <v>80</v>
      </c>
      <c r="F2467">
        <v>2.9590000000000002E-2</v>
      </c>
      <c r="G2467">
        <v>641.21799999999996</v>
      </c>
      <c r="H2467">
        <v>277.221</v>
      </c>
      <c r="I2467">
        <v>7.2152969999999996</v>
      </c>
      <c r="J2467">
        <v>0</v>
      </c>
      <c r="K2467">
        <v>8.0625029999999995</v>
      </c>
      <c r="L2467">
        <v>3.0010000000000002E-3</v>
      </c>
      <c r="M2467">
        <v>41.829635000000003</v>
      </c>
      <c r="N2467">
        <v>-207.34273099999999</v>
      </c>
      <c r="O2467">
        <v>-1.563566</v>
      </c>
      <c r="P2467">
        <v>41.821258999999998</v>
      </c>
      <c r="Q2467">
        <v>-207.333313</v>
      </c>
      <c r="R2467">
        <v>-1.5645899999999999</v>
      </c>
      <c r="S2467">
        <v>1.2604120000000001</v>
      </c>
      <c r="T2467">
        <v>1.024E-3</v>
      </c>
    </row>
    <row r="2468" spans="1:20" x14ac:dyDescent="0.25">
      <c r="A2468">
        <v>2466</v>
      </c>
      <c r="B2468">
        <v>8</v>
      </c>
      <c r="C2468" t="s">
        <v>165</v>
      </c>
      <c r="D2468" t="s">
        <v>165</v>
      </c>
      <c r="E2468" t="s">
        <v>80</v>
      </c>
      <c r="F2468">
        <v>3.1581999999999999E-2</v>
      </c>
      <c r="G2468">
        <v>467.9</v>
      </c>
      <c r="H2468">
        <v>276.45800000000003</v>
      </c>
      <c r="I2468">
        <v>7.3099829999999999</v>
      </c>
      <c r="J2468">
        <v>0</v>
      </c>
      <c r="K2468">
        <v>8.0071619999999992</v>
      </c>
      <c r="L2468">
        <v>-4.0889999999999998E-3</v>
      </c>
      <c r="M2468">
        <v>41.835875000000001</v>
      </c>
      <c r="N2468">
        <v>-208.30266399999999</v>
      </c>
      <c r="O2468">
        <v>-1.563977</v>
      </c>
      <c r="P2468">
        <v>41.826633000000001</v>
      </c>
      <c r="Q2468">
        <v>-208.29809599999999</v>
      </c>
      <c r="R2468">
        <v>-1.5651029999999999</v>
      </c>
      <c r="S2468">
        <v>1.0309410000000001</v>
      </c>
      <c r="T2468">
        <v>1.1249999999999999E-3</v>
      </c>
    </row>
    <row r="2469" spans="1:20" x14ac:dyDescent="0.25">
      <c r="A2469">
        <v>2467</v>
      </c>
      <c r="B2469">
        <v>8</v>
      </c>
      <c r="C2469" t="s">
        <v>165</v>
      </c>
      <c r="D2469" t="s">
        <v>165</v>
      </c>
      <c r="E2469" t="s">
        <v>80</v>
      </c>
      <c r="F2469">
        <v>5.4056E-2</v>
      </c>
      <c r="G2469">
        <v>922.19200000000001</v>
      </c>
      <c r="H2469">
        <v>526.375</v>
      </c>
      <c r="I2469">
        <v>6.2443109999999997</v>
      </c>
      <c r="J2469">
        <v>0</v>
      </c>
      <c r="K2469">
        <v>7.9065399999999997</v>
      </c>
      <c r="L2469">
        <v>-1.3905000000000001E-2</v>
      </c>
      <c r="M2469">
        <v>41.826205999999999</v>
      </c>
      <c r="N2469">
        <v>-209.012947</v>
      </c>
      <c r="O2469">
        <v>-1.5664629999999999</v>
      </c>
      <c r="P2469">
        <v>41.829754000000001</v>
      </c>
      <c r="Q2469">
        <v>-209.013992</v>
      </c>
      <c r="R2469">
        <v>-1.565982</v>
      </c>
      <c r="S2469">
        <v>0.36987500000000001</v>
      </c>
      <c r="T2469">
        <v>4.8099999999999998E-4</v>
      </c>
    </row>
    <row r="2470" spans="1:20" x14ac:dyDescent="0.25">
      <c r="A2470">
        <v>2468</v>
      </c>
      <c r="B2470">
        <v>8</v>
      </c>
      <c r="C2470" t="s">
        <v>165</v>
      </c>
      <c r="D2470" t="s">
        <v>165</v>
      </c>
      <c r="E2470" t="s">
        <v>80</v>
      </c>
      <c r="F2470">
        <v>1.5421000000000001E-2</v>
      </c>
      <c r="G2470">
        <v>591.99900000000002</v>
      </c>
      <c r="H2470">
        <v>319.226</v>
      </c>
      <c r="I2470">
        <v>6.1149259999999996</v>
      </c>
      <c r="J2470">
        <v>0</v>
      </c>
      <c r="K2470">
        <v>7.7784440000000004</v>
      </c>
      <c r="L2470">
        <v>-1.8E-3</v>
      </c>
      <c r="M2470">
        <v>41.853732000000001</v>
      </c>
      <c r="N2470">
        <v>-209.73986199999999</v>
      </c>
      <c r="O2470">
        <v>-1.5655600000000001</v>
      </c>
      <c r="P2470">
        <v>41.832366999999998</v>
      </c>
      <c r="Q2470">
        <v>-209.71923799999999</v>
      </c>
      <c r="R2470">
        <v>-1.5666370000000001</v>
      </c>
      <c r="S2470">
        <v>2.969522</v>
      </c>
      <c r="T2470">
        <v>1.0759999999999999E-3</v>
      </c>
    </row>
    <row r="2471" spans="1:20" x14ac:dyDescent="0.25">
      <c r="A2471">
        <v>2469</v>
      </c>
      <c r="B2471">
        <v>7</v>
      </c>
      <c r="C2471" t="s">
        <v>166</v>
      </c>
      <c r="D2471" t="s">
        <v>166</v>
      </c>
      <c r="E2471" t="s">
        <v>80</v>
      </c>
      <c r="F2471">
        <v>3.6371000000000001E-2</v>
      </c>
      <c r="G2471">
        <v>457.31200000000001</v>
      </c>
      <c r="H2471">
        <v>314.75599999999997</v>
      </c>
      <c r="I2471">
        <v>5.3774249999999997</v>
      </c>
      <c r="J2471">
        <v>0</v>
      </c>
      <c r="K2471">
        <v>7.6524770000000002</v>
      </c>
      <c r="L2471">
        <v>-1.0049000000000001E-2</v>
      </c>
      <c r="M2471">
        <v>41.869323999999999</v>
      </c>
      <c r="N2471">
        <v>-210.42166499999999</v>
      </c>
      <c r="O2471">
        <v>-1.5644279999999999</v>
      </c>
      <c r="P2471">
        <v>41.834698000000003</v>
      </c>
      <c r="Q2471">
        <v>-210.41288800000001</v>
      </c>
      <c r="R2471">
        <v>-1.5672090000000001</v>
      </c>
      <c r="S2471">
        <v>3.5721660000000002</v>
      </c>
      <c r="T2471">
        <v>2.7799999999999999E-3</v>
      </c>
    </row>
    <row r="2472" spans="1:20" x14ac:dyDescent="0.25">
      <c r="A2472">
        <v>2470</v>
      </c>
      <c r="B2472">
        <v>7</v>
      </c>
      <c r="C2472" t="s">
        <v>166</v>
      </c>
      <c r="D2472" t="s">
        <v>166</v>
      </c>
      <c r="E2472" t="s">
        <v>80</v>
      </c>
      <c r="F2472">
        <v>1.8512000000000001E-2</v>
      </c>
      <c r="G2472">
        <v>449.71</v>
      </c>
      <c r="H2472">
        <v>276.11900000000003</v>
      </c>
      <c r="I2472">
        <v>6.0841219999999998</v>
      </c>
      <c r="J2472">
        <v>0</v>
      </c>
      <c r="K2472">
        <v>7.5178099999999999</v>
      </c>
      <c r="L2472">
        <v>-8.2410000000000001E-3</v>
      </c>
      <c r="M2472">
        <v>41.838675000000002</v>
      </c>
      <c r="N2472">
        <v>-211.32387600000001</v>
      </c>
      <c r="O2472">
        <v>-1.567825</v>
      </c>
      <c r="P2472">
        <v>41.837420999999999</v>
      </c>
      <c r="Q2472">
        <v>-211.321991</v>
      </c>
      <c r="R2472">
        <v>-1.567677</v>
      </c>
      <c r="S2472">
        <v>0.22639999999999999</v>
      </c>
      <c r="T2472">
        <v>1.47E-4</v>
      </c>
    </row>
    <row r="2473" spans="1:20" x14ac:dyDescent="0.25">
      <c r="A2473">
        <v>2471</v>
      </c>
      <c r="B2473">
        <v>7</v>
      </c>
      <c r="C2473" t="s">
        <v>166</v>
      </c>
      <c r="D2473" t="s">
        <v>166</v>
      </c>
      <c r="E2473" t="s">
        <v>80</v>
      </c>
      <c r="F2473">
        <v>1.8946000000000001E-2</v>
      </c>
      <c r="G2473">
        <v>481.81799999999998</v>
      </c>
      <c r="H2473">
        <v>282.29399999999998</v>
      </c>
      <c r="I2473">
        <v>4.4481780000000004</v>
      </c>
      <c r="J2473">
        <v>0</v>
      </c>
      <c r="K2473">
        <v>7.4416140000000004</v>
      </c>
      <c r="L2473">
        <v>3.8019999999999998E-3</v>
      </c>
      <c r="M2473">
        <v>41.833947000000002</v>
      </c>
      <c r="N2473">
        <v>-211.939322</v>
      </c>
      <c r="O2473">
        <v>-1.5642229999999999</v>
      </c>
      <c r="P2473">
        <v>41.839286999999999</v>
      </c>
      <c r="Q2473">
        <v>-211.99465900000001</v>
      </c>
      <c r="R2473">
        <v>-1.5678510000000001</v>
      </c>
      <c r="S2473">
        <v>5.559412</v>
      </c>
      <c r="T2473">
        <v>3.6289999999999998E-3</v>
      </c>
    </row>
    <row r="2474" spans="1:20" x14ac:dyDescent="0.25">
      <c r="A2474">
        <v>2472</v>
      </c>
      <c r="B2474">
        <v>7</v>
      </c>
      <c r="C2474" t="s">
        <v>166</v>
      </c>
      <c r="D2474" t="s">
        <v>166</v>
      </c>
      <c r="E2474" t="s">
        <v>80</v>
      </c>
      <c r="F2474">
        <v>1.2921E-2</v>
      </c>
      <c r="G2474">
        <v>815.87900000000002</v>
      </c>
      <c r="H2474">
        <v>436.85599999999999</v>
      </c>
      <c r="I2474">
        <v>4.6909280000000004</v>
      </c>
      <c r="J2474">
        <v>0</v>
      </c>
      <c r="K2474">
        <v>7.3735679999999997</v>
      </c>
      <c r="L2474">
        <v>-6.7619999999999998E-3</v>
      </c>
      <c r="M2474">
        <v>41.837135000000004</v>
      </c>
      <c r="N2474">
        <v>-212.66037700000001</v>
      </c>
      <c r="O2474">
        <v>-1.568403</v>
      </c>
      <c r="P2474">
        <v>41.841087000000002</v>
      </c>
      <c r="Q2474">
        <v>-212.66099500000001</v>
      </c>
      <c r="R2474">
        <v>-1.568055</v>
      </c>
      <c r="S2474">
        <v>0.40003</v>
      </c>
      <c r="T2474">
        <v>3.48E-4</v>
      </c>
    </row>
    <row r="2475" spans="1:20" x14ac:dyDescent="0.25">
      <c r="A2475">
        <v>2473</v>
      </c>
      <c r="B2475">
        <v>7</v>
      </c>
      <c r="C2475" t="s">
        <v>167</v>
      </c>
      <c r="D2475" t="s">
        <v>167</v>
      </c>
      <c r="E2475" t="s">
        <v>80</v>
      </c>
      <c r="F2475">
        <v>2.6502000000000001E-2</v>
      </c>
      <c r="G2475">
        <v>517.13599999999997</v>
      </c>
      <c r="H2475">
        <v>368.44</v>
      </c>
      <c r="I2475">
        <v>6.1271440000000004</v>
      </c>
      <c r="J2475">
        <v>0</v>
      </c>
      <c r="K2475">
        <v>7.2747229999999998</v>
      </c>
      <c r="L2475">
        <v>-9.5169999999999994E-3</v>
      </c>
      <c r="M2475">
        <v>41.832791</v>
      </c>
      <c r="N2475">
        <v>-213.53037</v>
      </c>
      <c r="O2475">
        <v>-1.5688219999999999</v>
      </c>
      <c r="P2475">
        <v>41.842914999999998</v>
      </c>
      <c r="Q2475">
        <v>-213.53956600000001</v>
      </c>
      <c r="R2475">
        <v>-1.5685389999999999</v>
      </c>
      <c r="S2475">
        <v>1.367631</v>
      </c>
      <c r="T2475">
        <v>2.8299999999999999E-4</v>
      </c>
    </row>
    <row r="2476" spans="1:20" x14ac:dyDescent="0.25">
      <c r="A2476">
        <v>2474</v>
      </c>
      <c r="B2476">
        <v>7</v>
      </c>
      <c r="C2476" t="s">
        <v>167</v>
      </c>
      <c r="D2476" t="s">
        <v>167</v>
      </c>
      <c r="E2476" t="s">
        <v>80</v>
      </c>
      <c r="F2476">
        <v>1.7669000000000001E-2</v>
      </c>
      <c r="G2476">
        <v>454.887</v>
      </c>
      <c r="H2476">
        <v>284.33</v>
      </c>
      <c r="I2476">
        <v>4.5354760000000001</v>
      </c>
      <c r="J2476">
        <v>0</v>
      </c>
      <c r="K2476">
        <v>7.1891920000000002</v>
      </c>
      <c r="L2476">
        <v>1.8450000000000001E-3</v>
      </c>
      <c r="M2476">
        <v>41.839002999999998</v>
      </c>
      <c r="N2476">
        <v>-214.18402900000001</v>
      </c>
      <c r="O2476">
        <v>-1.566878</v>
      </c>
      <c r="P2476">
        <v>41.843994000000002</v>
      </c>
      <c r="Q2476">
        <v>-214.190079</v>
      </c>
      <c r="R2476">
        <v>-1.568824</v>
      </c>
      <c r="S2476">
        <v>0.78426799999999997</v>
      </c>
      <c r="T2476">
        <v>1.946E-3</v>
      </c>
    </row>
    <row r="2477" spans="1:20" x14ac:dyDescent="0.25">
      <c r="A2477">
        <v>2475</v>
      </c>
      <c r="B2477">
        <v>7</v>
      </c>
      <c r="C2477" t="s">
        <v>167</v>
      </c>
      <c r="D2477" t="s">
        <v>167</v>
      </c>
      <c r="E2477" t="s">
        <v>80</v>
      </c>
      <c r="F2477">
        <v>1.1894E-2</v>
      </c>
      <c r="G2477">
        <v>805.80899999999997</v>
      </c>
      <c r="H2477">
        <v>369.17899999999997</v>
      </c>
      <c r="I2477">
        <v>4.784033</v>
      </c>
      <c r="J2477">
        <v>0</v>
      </c>
      <c r="K2477">
        <v>7.097969</v>
      </c>
      <c r="L2477">
        <v>-8.0180000000000008E-3</v>
      </c>
      <c r="M2477">
        <v>41.837764999999997</v>
      </c>
      <c r="N2477">
        <v>-214.82987399999999</v>
      </c>
      <c r="O2477">
        <v>-1.5708139999999999</v>
      </c>
      <c r="P2477">
        <v>41.844963</v>
      </c>
      <c r="Q2477">
        <v>-214.83255</v>
      </c>
      <c r="R2477">
        <v>-1.5691459999999999</v>
      </c>
      <c r="S2477">
        <v>0.76794799999999996</v>
      </c>
      <c r="T2477">
        <v>1.6689999999999999E-3</v>
      </c>
    </row>
    <row r="2478" spans="1:20" x14ac:dyDescent="0.25">
      <c r="A2478">
        <v>2476</v>
      </c>
      <c r="B2478">
        <v>8</v>
      </c>
      <c r="C2478" t="s">
        <v>168</v>
      </c>
      <c r="D2478" t="s">
        <v>168</v>
      </c>
      <c r="E2478" t="s">
        <v>80</v>
      </c>
      <c r="F2478">
        <v>1.7257999999999999E-2</v>
      </c>
      <c r="G2478">
        <v>895.22400000000005</v>
      </c>
      <c r="H2478">
        <v>401.96699999999998</v>
      </c>
      <c r="I2478">
        <v>6.7829139999999999</v>
      </c>
      <c r="J2478">
        <v>0</v>
      </c>
      <c r="K2478">
        <v>6.9785430000000002</v>
      </c>
      <c r="L2478">
        <v>-6.8240000000000002E-3</v>
      </c>
      <c r="M2478">
        <v>41.847427000000003</v>
      </c>
      <c r="N2478">
        <v>-215.67922100000001</v>
      </c>
      <c r="O2478">
        <v>-1.5691949999999999</v>
      </c>
      <c r="P2478">
        <v>41.846072999999997</v>
      </c>
      <c r="Q2478">
        <v>-215.67648299999999</v>
      </c>
      <c r="R2478">
        <v>-1.569391</v>
      </c>
      <c r="S2478">
        <v>0.30542999999999998</v>
      </c>
      <c r="T2478">
        <v>1.9699999999999999E-4</v>
      </c>
    </row>
    <row r="2479" spans="1:20" x14ac:dyDescent="0.25">
      <c r="A2479">
        <v>2477</v>
      </c>
      <c r="B2479">
        <v>7</v>
      </c>
      <c r="C2479" t="s">
        <v>169</v>
      </c>
      <c r="D2479" t="s">
        <v>169</v>
      </c>
      <c r="E2479" t="s">
        <v>80</v>
      </c>
      <c r="F2479">
        <v>3.5456000000000001E-2</v>
      </c>
      <c r="G2479">
        <v>831.52200000000005</v>
      </c>
      <c r="H2479">
        <v>362.28100000000001</v>
      </c>
      <c r="I2479">
        <v>4.1586230000000004</v>
      </c>
      <c r="J2479">
        <v>0</v>
      </c>
      <c r="K2479">
        <v>6.8956590000000002</v>
      </c>
      <c r="L2479">
        <v>4.1279999999999997E-3</v>
      </c>
      <c r="M2479">
        <v>41.837927000000001</v>
      </c>
      <c r="N2479">
        <v>-216.274666</v>
      </c>
      <c r="O2479">
        <v>-1.571469</v>
      </c>
      <c r="P2479">
        <v>41.846843999999997</v>
      </c>
      <c r="Q2479">
        <v>-216.300354</v>
      </c>
      <c r="R2479">
        <v>-1.5694440000000001</v>
      </c>
      <c r="S2479">
        <v>2.7191429999999999</v>
      </c>
      <c r="T2479">
        <v>2.0249999999999999E-3</v>
      </c>
    </row>
    <row r="2480" spans="1:20" x14ac:dyDescent="0.25">
      <c r="A2480">
        <v>2478</v>
      </c>
      <c r="B2480">
        <v>7</v>
      </c>
      <c r="C2480" t="s">
        <v>169</v>
      </c>
      <c r="D2480" t="s">
        <v>169</v>
      </c>
      <c r="E2480" t="s">
        <v>80</v>
      </c>
      <c r="F2480">
        <v>8.2609999999999992E-3</v>
      </c>
      <c r="G2480">
        <v>645.29300000000001</v>
      </c>
      <c r="H2480">
        <v>539.96699999999998</v>
      </c>
      <c r="I2480">
        <v>4.5959130000000004</v>
      </c>
      <c r="J2480">
        <v>0</v>
      </c>
      <c r="K2480">
        <v>6.8182640000000001</v>
      </c>
      <c r="L2480">
        <v>-5.9769999999999997E-3</v>
      </c>
      <c r="M2480">
        <v>41.854142000000003</v>
      </c>
      <c r="N2480">
        <v>-216.92282900000001</v>
      </c>
      <c r="O2480">
        <v>-1.5694049999999999</v>
      </c>
      <c r="P2480">
        <v>41.847552999999998</v>
      </c>
      <c r="Q2480">
        <v>-216.917068</v>
      </c>
      <c r="R2480">
        <v>-1.569609</v>
      </c>
      <c r="S2480">
        <v>0.87515900000000002</v>
      </c>
      <c r="T2480">
        <v>2.04E-4</v>
      </c>
    </row>
    <row r="2481" spans="1:20" x14ac:dyDescent="0.25">
      <c r="A2481">
        <v>2479</v>
      </c>
      <c r="B2481">
        <v>7</v>
      </c>
      <c r="C2481" t="s">
        <v>169</v>
      </c>
      <c r="D2481" t="s">
        <v>169</v>
      </c>
      <c r="E2481" t="s">
        <v>80</v>
      </c>
      <c r="F2481">
        <v>1.7365999999999999E-2</v>
      </c>
      <c r="G2481">
        <v>765.01900000000001</v>
      </c>
      <c r="H2481">
        <v>444.55500000000001</v>
      </c>
      <c r="I2481">
        <v>5.3917359999999999</v>
      </c>
      <c r="J2481">
        <v>0</v>
      </c>
      <c r="K2481">
        <v>6.7184710000000001</v>
      </c>
      <c r="L2481">
        <v>-5.6889999999999996E-3</v>
      </c>
      <c r="M2481">
        <v>41.824202</v>
      </c>
      <c r="N2481">
        <v>-217.71971099999999</v>
      </c>
      <c r="O2481">
        <v>-1.5714669999999999</v>
      </c>
      <c r="P2481">
        <v>41.848475999999998</v>
      </c>
      <c r="Q2481">
        <v>-217.72875999999999</v>
      </c>
      <c r="R2481">
        <v>-1.5696589999999999</v>
      </c>
      <c r="S2481">
        <v>2.5906189999999998</v>
      </c>
      <c r="T2481">
        <v>1.8079999999999999E-3</v>
      </c>
    </row>
    <row r="2482" spans="1:20" x14ac:dyDescent="0.25">
      <c r="A2482">
        <v>2480</v>
      </c>
      <c r="B2482">
        <v>7</v>
      </c>
      <c r="C2482" t="s">
        <v>169</v>
      </c>
      <c r="D2482" t="s">
        <v>169</v>
      </c>
      <c r="E2482" t="s">
        <v>80</v>
      </c>
      <c r="F2482">
        <v>4.8669999999999998E-3</v>
      </c>
      <c r="G2482">
        <v>804.01099999999997</v>
      </c>
      <c r="H2482">
        <v>360.22300000000001</v>
      </c>
      <c r="I2482">
        <v>4.4837550000000004</v>
      </c>
      <c r="J2482">
        <v>0</v>
      </c>
      <c r="K2482">
        <v>6.6426090000000002</v>
      </c>
      <c r="L2482">
        <v>3.7750000000000001E-3</v>
      </c>
      <c r="M2482">
        <v>41.849102000000002</v>
      </c>
      <c r="N2482">
        <v>-218.342916</v>
      </c>
      <c r="O2482">
        <v>-1.568098</v>
      </c>
      <c r="P2482">
        <v>41.849003000000003</v>
      </c>
      <c r="Q2482">
        <v>-218.329666</v>
      </c>
      <c r="R2482">
        <v>-1.569731</v>
      </c>
      <c r="S2482">
        <v>1.3250660000000001</v>
      </c>
      <c r="T2482">
        <v>1.6329999999999999E-3</v>
      </c>
    </row>
    <row r="2483" spans="1:20" x14ac:dyDescent="0.25">
      <c r="A2483">
        <v>2481</v>
      </c>
      <c r="B2483">
        <v>7</v>
      </c>
      <c r="C2483" t="s">
        <v>169</v>
      </c>
      <c r="D2483" t="s">
        <v>169</v>
      </c>
      <c r="E2483" t="s">
        <v>80</v>
      </c>
      <c r="F2483">
        <v>2.0095999999999999E-2</v>
      </c>
      <c r="G2483">
        <v>471.84899999999999</v>
      </c>
      <c r="H2483">
        <v>295.49299999999999</v>
      </c>
      <c r="I2483">
        <v>4.0877720000000002</v>
      </c>
      <c r="J2483">
        <v>0</v>
      </c>
      <c r="K2483">
        <v>6.5649819999999997</v>
      </c>
      <c r="L2483">
        <v>-7.3179999999999999E-3</v>
      </c>
      <c r="M2483">
        <v>41.829155</v>
      </c>
      <c r="N2483">
        <v>-218.89609300000001</v>
      </c>
      <c r="O2483">
        <v>-1.5692900000000001</v>
      </c>
      <c r="P2483">
        <v>41.849460999999998</v>
      </c>
      <c r="Q2483">
        <v>-218.92363</v>
      </c>
      <c r="R2483">
        <v>-1.5699380000000001</v>
      </c>
      <c r="S2483">
        <v>3.4214169999999999</v>
      </c>
      <c r="T2483">
        <v>6.4800000000000003E-4</v>
      </c>
    </row>
    <row r="2484" spans="1:20" x14ac:dyDescent="0.25">
      <c r="A2484">
        <v>2482</v>
      </c>
      <c r="B2484">
        <v>7</v>
      </c>
      <c r="C2484" t="s">
        <v>169</v>
      </c>
      <c r="D2484" t="s">
        <v>169</v>
      </c>
      <c r="E2484" t="s">
        <v>80</v>
      </c>
      <c r="F2484">
        <v>4.9357999999999999E-2</v>
      </c>
      <c r="G2484">
        <v>608.37199999999996</v>
      </c>
      <c r="H2484">
        <v>427.12799999999999</v>
      </c>
      <c r="I2484">
        <v>5.224094</v>
      </c>
      <c r="J2484">
        <v>0</v>
      </c>
      <c r="K2484">
        <v>6.4607039999999998</v>
      </c>
      <c r="L2484">
        <v>-6.764E-3</v>
      </c>
      <c r="M2484">
        <v>41.858559</v>
      </c>
      <c r="N2484">
        <v>-219.70291599999999</v>
      </c>
      <c r="O2484">
        <v>-1.569582</v>
      </c>
      <c r="P2484">
        <v>41.849936999999997</v>
      </c>
      <c r="Q2484">
        <v>-219.70465100000001</v>
      </c>
      <c r="R2484">
        <v>-1.570111</v>
      </c>
      <c r="S2484">
        <v>0.87944199999999995</v>
      </c>
      <c r="T2484">
        <v>5.2999999999999998E-4</v>
      </c>
    </row>
    <row r="2485" spans="1:20" x14ac:dyDescent="0.25">
      <c r="A2485">
        <v>2483</v>
      </c>
      <c r="B2485">
        <v>7</v>
      </c>
      <c r="C2485" t="s">
        <v>169</v>
      </c>
      <c r="D2485" t="s">
        <v>169</v>
      </c>
      <c r="E2485" t="s">
        <v>80</v>
      </c>
      <c r="F2485">
        <v>1.4009000000000001E-2</v>
      </c>
      <c r="G2485">
        <v>868.80899999999997</v>
      </c>
      <c r="H2485">
        <v>736.42600000000004</v>
      </c>
      <c r="I2485">
        <v>4.0373650000000003</v>
      </c>
      <c r="J2485">
        <v>0</v>
      </c>
      <c r="K2485">
        <v>6.3839899999999998</v>
      </c>
      <c r="L2485">
        <v>4.6779999999999999E-3</v>
      </c>
      <c r="M2485">
        <v>41.874447000000004</v>
      </c>
      <c r="N2485">
        <v>-220.30936199999999</v>
      </c>
      <c r="O2485">
        <v>-1.5689740000000001</v>
      </c>
      <c r="P2485">
        <v>41.850242999999999</v>
      </c>
      <c r="Q2485">
        <v>-220.28225699999999</v>
      </c>
      <c r="R2485">
        <v>-1.570128</v>
      </c>
      <c r="S2485">
        <v>3.6339389999999998</v>
      </c>
      <c r="T2485">
        <v>1.1540000000000001E-3</v>
      </c>
    </row>
    <row r="2486" spans="1:20" x14ac:dyDescent="0.25">
      <c r="A2486">
        <v>2484</v>
      </c>
      <c r="B2486">
        <v>7</v>
      </c>
      <c r="C2486" t="s">
        <v>169</v>
      </c>
      <c r="D2486" t="s">
        <v>169</v>
      </c>
      <c r="E2486" t="s">
        <v>80</v>
      </c>
      <c r="F2486">
        <v>1.9348000000000001E-2</v>
      </c>
      <c r="G2486">
        <v>459.62700000000001</v>
      </c>
      <c r="H2486">
        <v>278.29599999999999</v>
      </c>
      <c r="I2486">
        <v>3.7332209999999999</v>
      </c>
      <c r="J2486">
        <v>0</v>
      </c>
      <c r="K2486">
        <v>6.3095150000000002</v>
      </c>
      <c r="L2486">
        <v>-5.9659999999999999E-3</v>
      </c>
      <c r="M2486">
        <v>41.834636000000003</v>
      </c>
      <c r="N2486">
        <v>-220.841633</v>
      </c>
      <c r="O2486">
        <v>-1.568862</v>
      </c>
      <c r="P2486">
        <v>41.850574000000002</v>
      </c>
      <c r="Q2486">
        <v>-220.85308800000001</v>
      </c>
      <c r="R2486">
        <v>-1.570235</v>
      </c>
      <c r="S2486">
        <v>1.9627559999999999</v>
      </c>
      <c r="T2486">
        <v>1.3730000000000001E-3</v>
      </c>
    </row>
    <row r="2487" spans="1:20" x14ac:dyDescent="0.25">
      <c r="A2487">
        <v>2485</v>
      </c>
      <c r="B2487">
        <v>7</v>
      </c>
      <c r="C2487" t="s">
        <v>169</v>
      </c>
      <c r="D2487" t="s">
        <v>169</v>
      </c>
      <c r="E2487" t="s">
        <v>80</v>
      </c>
      <c r="F2487">
        <v>2.2193000000000001E-2</v>
      </c>
      <c r="G2487">
        <v>463.03399999999999</v>
      </c>
      <c r="H2487">
        <v>280.07499999999999</v>
      </c>
      <c r="I2487">
        <v>4.1489560000000001</v>
      </c>
      <c r="J2487">
        <v>0</v>
      </c>
      <c r="K2487">
        <v>6.2370530000000004</v>
      </c>
      <c r="L2487">
        <v>5.6569999999999997E-3</v>
      </c>
      <c r="M2487">
        <v>41.839421999999999</v>
      </c>
      <c r="N2487">
        <v>-221.397164</v>
      </c>
      <c r="O2487">
        <v>-1.568292</v>
      </c>
      <c r="P2487">
        <v>41.850867999999998</v>
      </c>
      <c r="Q2487">
        <v>-221.41729699999999</v>
      </c>
      <c r="R2487">
        <v>-1.57019</v>
      </c>
      <c r="S2487">
        <v>2.3160210000000001</v>
      </c>
      <c r="T2487">
        <v>1.897E-3</v>
      </c>
    </row>
    <row r="2488" spans="1:20" x14ac:dyDescent="0.25">
      <c r="A2488">
        <v>2486</v>
      </c>
      <c r="B2488">
        <v>7</v>
      </c>
      <c r="C2488" t="s">
        <v>169</v>
      </c>
      <c r="D2488" t="s">
        <v>169</v>
      </c>
      <c r="E2488" t="s">
        <v>80</v>
      </c>
      <c r="F2488">
        <v>1.2375000000000001E-2</v>
      </c>
      <c r="G2488">
        <v>408.779</v>
      </c>
      <c r="H2488">
        <v>262.72699999999998</v>
      </c>
      <c r="I2488">
        <v>5.593159</v>
      </c>
      <c r="J2488">
        <v>0</v>
      </c>
      <c r="K2488">
        <v>6.1420890000000004</v>
      </c>
      <c r="L2488">
        <v>5.5339999999999999E-3</v>
      </c>
      <c r="M2488">
        <v>41.842309999999998</v>
      </c>
      <c r="N2488">
        <v>-222.18705299999999</v>
      </c>
      <c r="O2488">
        <v>-1.5687439999999999</v>
      </c>
      <c r="P2488">
        <v>41.851230999999999</v>
      </c>
      <c r="Q2488">
        <v>-222.159561</v>
      </c>
      <c r="R2488">
        <v>-1.570241</v>
      </c>
      <c r="S2488">
        <v>2.8902839999999999</v>
      </c>
      <c r="T2488">
        <v>1.4970000000000001E-3</v>
      </c>
    </row>
    <row r="2489" spans="1:20" x14ac:dyDescent="0.25">
      <c r="A2489">
        <v>2487</v>
      </c>
      <c r="B2489">
        <v>7</v>
      </c>
      <c r="C2489" t="s">
        <v>169</v>
      </c>
      <c r="D2489" t="s">
        <v>169</v>
      </c>
      <c r="E2489" t="s">
        <v>80</v>
      </c>
      <c r="F2489">
        <v>4.0827000000000002E-2</v>
      </c>
      <c r="G2489">
        <v>753.38499999999999</v>
      </c>
      <c r="H2489">
        <v>272.572</v>
      </c>
      <c r="I2489">
        <v>3.945503</v>
      </c>
      <c r="J2489">
        <v>0</v>
      </c>
      <c r="K2489">
        <v>6.0711649999999997</v>
      </c>
      <c r="L2489">
        <v>-6.6230000000000004E-3</v>
      </c>
      <c r="M2489">
        <v>41.839292</v>
      </c>
      <c r="N2489">
        <v>-222.696428</v>
      </c>
      <c r="O2489">
        <v>-1.5705849999999999</v>
      </c>
      <c r="P2489">
        <v>41.851489999999998</v>
      </c>
      <c r="Q2489">
        <v>-222.70884699999999</v>
      </c>
      <c r="R2489">
        <v>-1.570343</v>
      </c>
      <c r="S2489">
        <v>1.7407600000000001</v>
      </c>
      <c r="T2489">
        <v>2.42E-4</v>
      </c>
    </row>
    <row r="2490" spans="1:20" x14ac:dyDescent="0.25">
      <c r="A2490">
        <v>2488</v>
      </c>
      <c r="B2490">
        <v>7</v>
      </c>
      <c r="C2490" t="s">
        <v>169</v>
      </c>
      <c r="D2490" t="s">
        <v>169</v>
      </c>
      <c r="E2490" t="s">
        <v>80</v>
      </c>
      <c r="F2490">
        <v>1.8619E-2</v>
      </c>
      <c r="G2490">
        <v>427.24400000000003</v>
      </c>
      <c r="H2490">
        <v>394.70600000000002</v>
      </c>
      <c r="I2490">
        <v>4.1275659999999998</v>
      </c>
      <c r="J2490">
        <v>0</v>
      </c>
      <c r="K2490">
        <v>5.9881409999999997</v>
      </c>
      <c r="L2490">
        <v>0.133908</v>
      </c>
      <c r="M2490">
        <v>41.857191</v>
      </c>
      <c r="N2490">
        <v>-223.24700999999999</v>
      </c>
      <c r="O2490">
        <v>-1.5620480000000001</v>
      </c>
      <c r="P2490">
        <v>41.861485000000002</v>
      </c>
      <c r="Q2490">
        <v>-223.25086999999999</v>
      </c>
      <c r="R2490">
        <v>-1.5620210000000001</v>
      </c>
      <c r="S2490">
        <v>0.57735000000000003</v>
      </c>
      <c r="T2490">
        <v>2.5999999999999998E-5</v>
      </c>
    </row>
    <row r="2491" spans="1:20" x14ac:dyDescent="0.25">
      <c r="A2491">
        <v>2489</v>
      </c>
      <c r="B2491">
        <v>7</v>
      </c>
      <c r="C2491" t="s">
        <v>169</v>
      </c>
      <c r="D2491" t="s">
        <v>169</v>
      </c>
      <c r="E2491" t="s">
        <v>80</v>
      </c>
      <c r="F2491">
        <v>2.7796999999999999E-2</v>
      </c>
      <c r="G2491">
        <v>426.411</v>
      </c>
      <c r="H2491">
        <v>290.79599999999999</v>
      </c>
      <c r="I2491">
        <v>3.8019250000000002</v>
      </c>
      <c r="J2491">
        <v>0</v>
      </c>
      <c r="K2491">
        <v>5.9232909999999999</v>
      </c>
      <c r="L2491">
        <v>0.120037</v>
      </c>
      <c r="M2491">
        <v>41.902172999999998</v>
      </c>
      <c r="N2491">
        <v>-223.802716</v>
      </c>
      <c r="O2491">
        <v>-1.549053</v>
      </c>
      <c r="P2491">
        <v>41.880287000000003</v>
      </c>
      <c r="Q2491">
        <v>-223.78623999999999</v>
      </c>
      <c r="R2491">
        <v>-1.5503659999999999</v>
      </c>
      <c r="S2491">
        <v>2.7394430000000001</v>
      </c>
      <c r="T2491">
        <v>1.3129999999999999E-3</v>
      </c>
    </row>
    <row r="2492" spans="1:20" x14ac:dyDescent="0.25">
      <c r="A2492">
        <v>2490</v>
      </c>
      <c r="B2492">
        <v>7</v>
      </c>
      <c r="C2492" t="s">
        <v>169</v>
      </c>
      <c r="D2492" t="s">
        <v>169</v>
      </c>
      <c r="E2492" t="s">
        <v>80</v>
      </c>
      <c r="F2492">
        <v>2.7834000000000001E-2</v>
      </c>
      <c r="G2492">
        <v>414.90899999999999</v>
      </c>
      <c r="H2492">
        <v>254.64599999999999</v>
      </c>
      <c r="I2492">
        <v>3.679691</v>
      </c>
      <c r="J2492">
        <v>0</v>
      </c>
      <c r="K2492">
        <v>5.8619440000000003</v>
      </c>
      <c r="L2492">
        <v>0.108972</v>
      </c>
      <c r="M2492">
        <v>41.915002000000001</v>
      </c>
      <c r="N2492">
        <v>-224.316666</v>
      </c>
      <c r="O2492">
        <v>-1.539677</v>
      </c>
      <c r="P2492">
        <v>41.903435000000002</v>
      </c>
      <c r="Q2492">
        <v>-224.31585699999999</v>
      </c>
      <c r="R2492">
        <v>-1.540122</v>
      </c>
      <c r="S2492">
        <v>1.159589</v>
      </c>
      <c r="T2492">
        <v>4.4499999999999997E-4</v>
      </c>
    </row>
    <row r="2493" spans="1:20" x14ac:dyDescent="0.25">
      <c r="A2493">
        <v>2491</v>
      </c>
      <c r="B2493">
        <v>7</v>
      </c>
      <c r="C2493" t="s">
        <v>169</v>
      </c>
      <c r="D2493" t="s">
        <v>169</v>
      </c>
      <c r="E2493" t="s">
        <v>80</v>
      </c>
      <c r="F2493">
        <v>7.2030000000000002E-3</v>
      </c>
      <c r="G2493">
        <v>494.23</v>
      </c>
      <c r="H2493">
        <v>456.625</v>
      </c>
      <c r="I2493">
        <v>4.8544099999999997</v>
      </c>
      <c r="J2493">
        <v>0</v>
      </c>
      <c r="K2493">
        <v>5.7762520000000004</v>
      </c>
      <c r="L2493">
        <v>8.0717999999999998E-2</v>
      </c>
      <c r="M2493">
        <v>41.923926000000002</v>
      </c>
      <c r="N2493">
        <v>-224.999526</v>
      </c>
      <c r="O2493">
        <v>-1.5296970000000001</v>
      </c>
      <c r="P2493">
        <v>41.938499</v>
      </c>
      <c r="Q2493">
        <v>-225.01298499999999</v>
      </c>
      <c r="R2493">
        <v>-1.529693</v>
      </c>
      <c r="S2493">
        <v>1.983765</v>
      </c>
      <c r="T2493">
        <v>3.9999999999999998E-6</v>
      </c>
    </row>
    <row r="2494" spans="1:20" x14ac:dyDescent="0.25">
      <c r="A2494">
        <v>2492</v>
      </c>
      <c r="B2494">
        <v>7</v>
      </c>
      <c r="C2494" t="s">
        <v>169</v>
      </c>
      <c r="D2494" t="s">
        <v>169</v>
      </c>
      <c r="E2494" t="s">
        <v>80</v>
      </c>
      <c r="F2494">
        <v>1.1377E-2</v>
      </c>
      <c r="G2494">
        <v>681.91899999999998</v>
      </c>
      <c r="H2494">
        <v>285.65800000000002</v>
      </c>
      <c r="I2494">
        <v>3.5630809999999999</v>
      </c>
      <c r="J2494">
        <v>0</v>
      </c>
      <c r="K2494">
        <v>5.7076580000000003</v>
      </c>
      <c r="L2494">
        <v>5.2324000000000002E-2</v>
      </c>
      <c r="M2494">
        <v>41.955140999999998</v>
      </c>
      <c r="N2494">
        <v>-225.518102</v>
      </c>
      <c r="O2494">
        <v>-1.524365</v>
      </c>
      <c r="P2494">
        <v>41.966887999999997</v>
      </c>
      <c r="Q2494">
        <v>-225.52864099999999</v>
      </c>
      <c r="R2494">
        <v>-1.5238940000000001</v>
      </c>
      <c r="S2494">
        <v>1.578152</v>
      </c>
      <c r="T2494">
        <v>4.7199999999999998E-4</v>
      </c>
    </row>
    <row r="2495" spans="1:20" x14ac:dyDescent="0.25">
      <c r="A2495">
        <v>2493</v>
      </c>
      <c r="B2495">
        <v>7</v>
      </c>
      <c r="C2495" t="s">
        <v>169</v>
      </c>
      <c r="D2495" t="s">
        <v>169</v>
      </c>
      <c r="E2495" t="s">
        <v>80</v>
      </c>
      <c r="F2495">
        <v>1.3545E-2</v>
      </c>
      <c r="G2495">
        <v>507.39499999999998</v>
      </c>
      <c r="H2495">
        <v>315.06400000000002</v>
      </c>
      <c r="I2495">
        <v>4.1087720000000001</v>
      </c>
      <c r="J2495">
        <v>0</v>
      </c>
      <c r="K2495">
        <v>5.6377860000000002</v>
      </c>
      <c r="L2495">
        <v>5.1769999999999997E-2</v>
      </c>
      <c r="M2495">
        <v>41.971721000000002</v>
      </c>
      <c r="N2495">
        <v>-226.02616699999999</v>
      </c>
      <c r="O2495">
        <v>-1.5208079999999999</v>
      </c>
      <c r="P2495">
        <v>41.996422000000003</v>
      </c>
      <c r="Q2495">
        <v>-226.03796399999999</v>
      </c>
      <c r="R2495">
        <v>-1.519252</v>
      </c>
      <c r="S2495">
        <v>2.7373090000000002</v>
      </c>
      <c r="T2495">
        <v>1.5560000000000001E-3</v>
      </c>
    </row>
    <row r="2496" spans="1:20" x14ac:dyDescent="0.25">
      <c r="A2496">
        <v>2494</v>
      </c>
      <c r="B2496">
        <v>7</v>
      </c>
      <c r="C2496" t="s">
        <v>169</v>
      </c>
      <c r="D2496" t="s">
        <v>169</v>
      </c>
      <c r="E2496" t="s">
        <v>80</v>
      </c>
      <c r="F2496">
        <v>7.9690000000000004E-3</v>
      </c>
      <c r="G2496">
        <v>682.52499999999998</v>
      </c>
      <c r="H2496">
        <v>457.63099999999997</v>
      </c>
      <c r="I2496">
        <v>5.0338010000000004</v>
      </c>
      <c r="J2496">
        <v>0</v>
      </c>
      <c r="K2496">
        <v>5.5486170000000001</v>
      </c>
      <c r="L2496">
        <v>3.9406999999999998E-2</v>
      </c>
      <c r="M2496">
        <v>42.027965000000002</v>
      </c>
      <c r="N2496">
        <v>-226.702011</v>
      </c>
      <c r="O2496">
        <v>-1.5142340000000001</v>
      </c>
      <c r="P2496">
        <v>42.037064000000001</v>
      </c>
      <c r="Q2496">
        <v>-226.70739699999999</v>
      </c>
      <c r="R2496">
        <v>-1.5146329999999999</v>
      </c>
      <c r="S2496">
        <v>1.0573159999999999</v>
      </c>
      <c r="T2496">
        <v>3.9899999999999999E-4</v>
      </c>
    </row>
    <row r="2497" spans="1:20" x14ac:dyDescent="0.25">
      <c r="A2497">
        <v>2495</v>
      </c>
      <c r="B2497">
        <v>9</v>
      </c>
      <c r="C2497" t="s">
        <v>170</v>
      </c>
      <c r="D2497" t="s">
        <v>170</v>
      </c>
      <c r="E2497" t="s">
        <v>80</v>
      </c>
      <c r="F2497">
        <v>3.2882000000000002E-2</v>
      </c>
      <c r="G2497">
        <v>555.52800000000002</v>
      </c>
      <c r="H2497">
        <v>287.33199999999999</v>
      </c>
      <c r="I2497">
        <v>5.089188</v>
      </c>
      <c r="J2497">
        <v>0</v>
      </c>
      <c r="K2497">
        <v>5.4870590000000004</v>
      </c>
      <c r="L2497">
        <v>2.0355999999999999E-2</v>
      </c>
      <c r="M2497">
        <v>42.073582999999999</v>
      </c>
      <c r="N2497">
        <v>-227.20780300000001</v>
      </c>
      <c r="O2497">
        <v>-1.512154</v>
      </c>
      <c r="P2497">
        <v>42.068184000000002</v>
      </c>
      <c r="Q2497">
        <v>-227.202698</v>
      </c>
      <c r="R2497">
        <v>-1.512059</v>
      </c>
      <c r="S2497">
        <v>0.74306799999999995</v>
      </c>
      <c r="T2497">
        <v>9.3999999999999994E-5</v>
      </c>
    </row>
    <row r="2498" spans="1:20" x14ac:dyDescent="0.25">
      <c r="A2498">
        <v>2496</v>
      </c>
      <c r="B2498">
        <v>8</v>
      </c>
      <c r="C2498" t="s">
        <v>509</v>
      </c>
      <c r="D2498" t="s">
        <v>509</v>
      </c>
      <c r="E2498" t="s">
        <v>80</v>
      </c>
      <c r="F2498">
        <v>1.6899999999999998E-2</v>
      </c>
      <c r="G2498">
        <v>563.08699999999999</v>
      </c>
      <c r="H2498">
        <v>336.57499999999999</v>
      </c>
      <c r="I2498">
        <v>4.2420640000000001</v>
      </c>
      <c r="J2498">
        <v>0</v>
      </c>
      <c r="K2498">
        <v>5.432118</v>
      </c>
      <c r="L2498">
        <v>2.7470000000000001E-2</v>
      </c>
      <c r="M2498">
        <v>42.10201</v>
      </c>
      <c r="N2498">
        <v>-227.69443000000001</v>
      </c>
      <c r="O2498">
        <v>-1.5097750000000001</v>
      </c>
      <c r="P2498">
        <v>42.099628000000003</v>
      </c>
      <c r="Q2498">
        <v>-227.692688</v>
      </c>
      <c r="R2498">
        <v>-1.509889</v>
      </c>
      <c r="S2498">
        <v>0.29509000000000002</v>
      </c>
      <c r="T2498">
        <v>1.13E-4</v>
      </c>
    </row>
    <row r="2499" spans="1:20" x14ac:dyDescent="0.25">
      <c r="A2499">
        <v>2497</v>
      </c>
      <c r="B2499">
        <v>7</v>
      </c>
      <c r="C2499" t="s">
        <v>171</v>
      </c>
      <c r="D2499" t="s">
        <v>171</v>
      </c>
      <c r="E2499" t="s">
        <v>80</v>
      </c>
      <c r="F2499">
        <v>3.2983999999999999E-2</v>
      </c>
      <c r="G2499">
        <v>438.68200000000002</v>
      </c>
      <c r="H2499">
        <v>251.91</v>
      </c>
      <c r="I2499">
        <v>5.9958580000000001</v>
      </c>
      <c r="J2499">
        <v>0</v>
      </c>
      <c r="K2499">
        <v>5.3999309999999996</v>
      </c>
      <c r="L2499">
        <v>0.30182999999999999</v>
      </c>
      <c r="M2499">
        <v>42.175476000000003</v>
      </c>
      <c r="N2499">
        <v>-228.34224499999999</v>
      </c>
      <c r="O2499">
        <v>-1.4864710000000001</v>
      </c>
      <c r="P2499">
        <v>42.164172999999998</v>
      </c>
      <c r="Q2499">
        <v>-228.33741800000001</v>
      </c>
      <c r="R2499">
        <v>-1.48916</v>
      </c>
      <c r="S2499">
        <v>1.2290380000000001</v>
      </c>
      <c r="T2499">
        <v>2.689E-3</v>
      </c>
    </row>
    <row r="2500" spans="1:20" x14ac:dyDescent="0.25">
      <c r="A2500">
        <v>2498</v>
      </c>
      <c r="B2500">
        <v>7</v>
      </c>
      <c r="C2500" t="s">
        <v>171</v>
      </c>
      <c r="D2500" t="s">
        <v>171</v>
      </c>
      <c r="E2500" t="s">
        <v>80</v>
      </c>
      <c r="F2500">
        <v>1.5471E-2</v>
      </c>
      <c r="G2500">
        <v>445.416</v>
      </c>
      <c r="H2500">
        <v>291.911</v>
      </c>
      <c r="I2500">
        <v>4.6485289999999999</v>
      </c>
      <c r="J2500">
        <v>0</v>
      </c>
      <c r="K2500">
        <v>5.621931</v>
      </c>
      <c r="L2500">
        <v>0.30522700000000003</v>
      </c>
      <c r="M2500">
        <v>42.238388999999998</v>
      </c>
      <c r="N2500">
        <v>-228.81979000000001</v>
      </c>
      <c r="O2500">
        <v>-1.4592540000000001</v>
      </c>
      <c r="P2500">
        <v>42.239983000000002</v>
      </c>
      <c r="Q2500">
        <v>-228.82804899999999</v>
      </c>
      <c r="R2500">
        <v>-1.4611069999999999</v>
      </c>
      <c r="S2500">
        <v>0.84113000000000004</v>
      </c>
      <c r="T2500">
        <v>1.853E-3</v>
      </c>
    </row>
    <row r="2501" spans="1:20" x14ac:dyDescent="0.25">
      <c r="A2501">
        <v>2499</v>
      </c>
      <c r="B2501">
        <v>7</v>
      </c>
      <c r="C2501" t="s">
        <v>171</v>
      </c>
      <c r="D2501" t="s">
        <v>171</v>
      </c>
      <c r="E2501" t="s">
        <v>80</v>
      </c>
      <c r="F2501">
        <v>2.3663E-2</v>
      </c>
      <c r="G2501">
        <v>403.15100000000001</v>
      </c>
      <c r="H2501">
        <v>287.19600000000003</v>
      </c>
      <c r="I2501">
        <v>4.4033819999999997</v>
      </c>
      <c r="J2501">
        <v>0</v>
      </c>
      <c r="K2501">
        <v>5.9903139999999997</v>
      </c>
      <c r="L2501">
        <v>0.288688</v>
      </c>
      <c r="M2501">
        <v>42.315171999999997</v>
      </c>
      <c r="N2501">
        <v>-229.33373</v>
      </c>
      <c r="O2501">
        <v>-1.435082</v>
      </c>
      <c r="P2501">
        <v>42.331802000000003</v>
      </c>
      <c r="Q2501">
        <v>-229.34440599999999</v>
      </c>
      <c r="R2501">
        <v>-1.434609</v>
      </c>
      <c r="S2501">
        <v>1.976245</v>
      </c>
      <c r="T2501">
        <v>4.7199999999999998E-4</v>
      </c>
    </row>
    <row r="2502" spans="1:20" x14ac:dyDescent="0.25">
      <c r="A2502">
        <v>2500</v>
      </c>
      <c r="B2502">
        <v>8</v>
      </c>
      <c r="C2502" t="s">
        <v>172</v>
      </c>
      <c r="D2502" t="s">
        <v>172</v>
      </c>
      <c r="E2502" t="s">
        <v>80</v>
      </c>
      <c r="F2502">
        <v>4.9052999999999999E-2</v>
      </c>
      <c r="G2502">
        <v>596.53499999999997</v>
      </c>
      <c r="H2502">
        <v>338.71899999999999</v>
      </c>
      <c r="I2502">
        <v>5.5279189999999998</v>
      </c>
      <c r="J2502">
        <v>0</v>
      </c>
      <c r="K2502">
        <v>6.466628</v>
      </c>
      <c r="L2502">
        <v>0.21376400000000001</v>
      </c>
      <c r="M2502">
        <v>42.434333000000002</v>
      </c>
      <c r="N2502">
        <v>-229.89059900000001</v>
      </c>
      <c r="O2502">
        <v>-1.4128130000000001</v>
      </c>
      <c r="P2502">
        <v>42.439033999999999</v>
      </c>
      <c r="Q2502">
        <v>-229.896973</v>
      </c>
      <c r="R2502">
        <v>-1.4116629999999999</v>
      </c>
      <c r="S2502">
        <v>0.79194100000000001</v>
      </c>
      <c r="T2502">
        <v>1.15E-3</v>
      </c>
    </row>
    <row r="2503" spans="1:20" x14ac:dyDescent="0.25">
      <c r="A2503">
        <v>2501</v>
      </c>
      <c r="B2503">
        <v>8</v>
      </c>
      <c r="C2503" t="s">
        <v>172</v>
      </c>
      <c r="D2503" t="s">
        <v>172</v>
      </c>
      <c r="E2503" t="s">
        <v>80</v>
      </c>
      <c r="F2503">
        <v>3.4466999999999998E-2</v>
      </c>
      <c r="G2503">
        <v>484.19499999999999</v>
      </c>
      <c r="H2503">
        <v>325.21199999999999</v>
      </c>
      <c r="I2503">
        <v>7.9329289999999997</v>
      </c>
      <c r="J2503">
        <v>0</v>
      </c>
      <c r="K2503">
        <v>7.1384460000000001</v>
      </c>
      <c r="L2503">
        <v>0.27382499999999999</v>
      </c>
      <c r="M2503">
        <v>42.603403</v>
      </c>
      <c r="N2503">
        <v>-230.703936</v>
      </c>
      <c r="O2503">
        <v>-1.3854839999999999</v>
      </c>
      <c r="P2503">
        <v>42.608921000000002</v>
      </c>
      <c r="Q2503">
        <v>-230.703644</v>
      </c>
      <c r="R2503">
        <v>-1.383845</v>
      </c>
      <c r="S2503">
        <v>0.55253600000000003</v>
      </c>
      <c r="T2503">
        <v>1.6379999999999999E-3</v>
      </c>
    </row>
    <row r="2504" spans="1:20" x14ac:dyDescent="0.25">
      <c r="A2504">
        <v>2502</v>
      </c>
      <c r="B2504">
        <v>8</v>
      </c>
      <c r="C2504" t="s">
        <v>172</v>
      </c>
      <c r="D2504" t="s">
        <v>172</v>
      </c>
      <c r="E2504" t="s">
        <v>80</v>
      </c>
      <c r="F2504">
        <v>4.487E-2</v>
      </c>
      <c r="G2504">
        <v>875.49800000000005</v>
      </c>
      <c r="H2504">
        <v>388.52800000000002</v>
      </c>
      <c r="I2504">
        <v>6.332643</v>
      </c>
      <c r="J2504">
        <v>0</v>
      </c>
      <c r="K2504">
        <v>7.5938879999999997</v>
      </c>
      <c r="L2504">
        <v>0.34016400000000002</v>
      </c>
      <c r="M2504">
        <v>42.766826000000002</v>
      </c>
      <c r="N2504">
        <v>-231.34763000000001</v>
      </c>
      <c r="O2504">
        <v>-1.3539969999999999</v>
      </c>
      <c r="P2504">
        <v>42.769035000000002</v>
      </c>
      <c r="Q2504">
        <v>-231.34922800000001</v>
      </c>
      <c r="R2504">
        <v>-1.3546849999999999</v>
      </c>
      <c r="S2504">
        <v>0.27271600000000001</v>
      </c>
      <c r="T2504">
        <v>6.8800000000000003E-4</v>
      </c>
    </row>
    <row r="2505" spans="1:20" x14ac:dyDescent="0.25">
      <c r="A2505">
        <v>2503</v>
      </c>
      <c r="B2505">
        <v>8</v>
      </c>
      <c r="C2505" t="s">
        <v>172</v>
      </c>
      <c r="D2505" t="s">
        <v>172</v>
      </c>
      <c r="E2505" t="s">
        <v>80</v>
      </c>
      <c r="F2505">
        <v>2.5322999999999998E-2</v>
      </c>
      <c r="G2505">
        <v>680.93700000000001</v>
      </c>
      <c r="H2505">
        <v>334.447</v>
      </c>
      <c r="I2505">
        <v>7.3206930000000003</v>
      </c>
      <c r="J2505">
        <v>0</v>
      </c>
      <c r="K2505">
        <v>8.0346829999999994</v>
      </c>
      <c r="L2505">
        <v>0.46488699999999999</v>
      </c>
      <c r="M2505">
        <v>42.963065999999998</v>
      </c>
      <c r="N2505">
        <v>-232.01879</v>
      </c>
      <c r="O2505">
        <v>-1.3151090000000001</v>
      </c>
      <c r="P2505">
        <v>42.967033000000001</v>
      </c>
      <c r="Q2505">
        <v>-232.02685500000001</v>
      </c>
      <c r="R2505">
        <v>-1.316244</v>
      </c>
      <c r="S2505">
        <v>0.89881</v>
      </c>
      <c r="T2505">
        <v>1.1349999999999999E-3</v>
      </c>
    </row>
    <row r="2506" spans="1:20" x14ac:dyDescent="0.25">
      <c r="A2506">
        <v>2504</v>
      </c>
      <c r="B2506">
        <v>8</v>
      </c>
      <c r="C2506" t="s">
        <v>172</v>
      </c>
      <c r="D2506" t="s">
        <v>172</v>
      </c>
      <c r="E2506" t="s">
        <v>80</v>
      </c>
      <c r="F2506">
        <v>1.2999999999999999E-2</v>
      </c>
      <c r="G2506">
        <v>836.17899999999997</v>
      </c>
      <c r="H2506">
        <v>368.86900000000003</v>
      </c>
      <c r="I2506">
        <v>8.3729790000000008</v>
      </c>
      <c r="J2506">
        <v>0</v>
      </c>
      <c r="K2506">
        <v>8.2983349999999998</v>
      </c>
      <c r="L2506">
        <v>0.56441699999999995</v>
      </c>
      <c r="M2506">
        <v>43.216515000000001</v>
      </c>
      <c r="N2506">
        <v>-232.72923900000001</v>
      </c>
      <c r="O2506">
        <v>-1.2700659999999999</v>
      </c>
      <c r="P2506">
        <v>43.206305999999998</v>
      </c>
      <c r="Q2506">
        <v>-232.72673</v>
      </c>
      <c r="R2506">
        <v>-1.2705280000000001</v>
      </c>
      <c r="S2506">
        <v>1.051239</v>
      </c>
      <c r="T2506">
        <v>4.6200000000000001E-4</v>
      </c>
    </row>
    <row r="2507" spans="1:20" x14ac:dyDescent="0.25">
      <c r="A2507">
        <v>2505</v>
      </c>
      <c r="B2507">
        <v>8</v>
      </c>
      <c r="C2507" t="s">
        <v>172</v>
      </c>
      <c r="D2507" t="s">
        <v>172</v>
      </c>
      <c r="E2507" t="s">
        <v>80</v>
      </c>
      <c r="F2507">
        <v>2.4015000000000002E-2</v>
      </c>
      <c r="G2507">
        <v>528.55700000000002</v>
      </c>
      <c r="H2507">
        <v>430.72</v>
      </c>
      <c r="I2507">
        <v>12.006868000000001</v>
      </c>
      <c r="J2507">
        <v>0</v>
      </c>
      <c r="K2507">
        <v>8.2404430000000009</v>
      </c>
      <c r="L2507">
        <v>0.624857</v>
      </c>
      <c r="M2507">
        <v>43.572792</v>
      </c>
      <c r="N2507">
        <v>-233.641321</v>
      </c>
      <c r="O2507">
        <v>-1.20045</v>
      </c>
      <c r="P2507">
        <v>43.583866</v>
      </c>
      <c r="Q2507">
        <v>-233.649506</v>
      </c>
      <c r="R2507">
        <v>-1.2008300000000001</v>
      </c>
      <c r="S2507">
        <v>1.3770579999999999</v>
      </c>
      <c r="T2507">
        <v>3.8000000000000002E-4</v>
      </c>
    </row>
    <row r="2508" spans="1:20" x14ac:dyDescent="0.25">
      <c r="A2508">
        <v>2506</v>
      </c>
      <c r="B2508">
        <v>7</v>
      </c>
      <c r="C2508" t="s">
        <v>173</v>
      </c>
      <c r="D2508" t="s">
        <v>173</v>
      </c>
      <c r="E2508" t="s">
        <v>80</v>
      </c>
      <c r="F2508">
        <v>2.6631999999999999E-2</v>
      </c>
      <c r="G2508">
        <v>474.93599999999998</v>
      </c>
      <c r="H2508">
        <v>261.005</v>
      </c>
      <c r="I2508">
        <v>7.0804859999999996</v>
      </c>
      <c r="J2508">
        <v>0</v>
      </c>
      <c r="K2508">
        <v>8.0688610000000001</v>
      </c>
      <c r="L2508">
        <v>0.64008100000000001</v>
      </c>
      <c r="M2508">
        <v>43.928424</v>
      </c>
      <c r="N2508">
        <v>-234.31337099999999</v>
      </c>
      <c r="O2508">
        <v>-1.1478470000000001</v>
      </c>
      <c r="P2508">
        <v>43.904719999999998</v>
      </c>
      <c r="Q2508">
        <v>-234.31016500000001</v>
      </c>
      <c r="R2508">
        <v>-1.1454580000000001</v>
      </c>
      <c r="S2508">
        <v>2.3919489999999999</v>
      </c>
      <c r="T2508">
        <v>2.3890000000000001E-3</v>
      </c>
    </row>
    <row r="2509" spans="1:20" x14ac:dyDescent="0.25">
      <c r="A2509">
        <v>2507</v>
      </c>
      <c r="B2509">
        <v>7</v>
      </c>
      <c r="C2509" t="s">
        <v>173</v>
      </c>
      <c r="D2509" t="s">
        <v>173</v>
      </c>
      <c r="E2509" t="s">
        <v>80</v>
      </c>
      <c r="F2509">
        <v>3.3356999999999998E-2</v>
      </c>
      <c r="G2509">
        <v>448.35300000000001</v>
      </c>
      <c r="H2509">
        <v>306.959</v>
      </c>
      <c r="I2509">
        <v>7.9889219999999996</v>
      </c>
      <c r="J2509">
        <v>0</v>
      </c>
      <c r="K2509">
        <v>7.9352130000000001</v>
      </c>
      <c r="L2509">
        <v>0.62323799999999996</v>
      </c>
      <c r="M2509">
        <v>44.269748</v>
      </c>
      <c r="N2509">
        <v>-234.926267</v>
      </c>
      <c r="O2509">
        <v>-1.0894140000000001</v>
      </c>
      <c r="P2509">
        <v>44.257133000000003</v>
      </c>
      <c r="Q2509">
        <v>-234.93725599999999</v>
      </c>
      <c r="R2509">
        <v>-1.087766</v>
      </c>
      <c r="S2509">
        <v>1.672965</v>
      </c>
      <c r="T2509">
        <v>1.647E-3</v>
      </c>
    </row>
    <row r="2510" spans="1:20" x14ac:dyDescent="0.25">
      <c r="A2510">
        <v>2508</v>
      </c>
      <c r="B2510">
        <v>7</v>
      </c>
      <c r="C2510" t="s">
        <v>173</v>
      </c>
      <c r="D2510" t="s">
        <v>173</v>
      </c>
      <c r="E2510" t="s">
        <v>80</v>
      </c>
      <c r="F2510">
        <v>3.3133000000000003E-2</v>
      </c>
      <c r="G2510">
        <v>744.24</v>
      </c>
      <c r="H2510">
        <v>425.113</v>
      </c>
      <c r="I2510">
        <v>10.602460000000001</v>
      </c>
      <c r="J2510">
        <v>0</v>
      </c>
      <c r="K2510">
        <v>7.8965529999999999</v>
      </c>
      <c r="L2510">
        <v>0.63925200000000004</v>
      </c>
      <c r="M2510">
        <v>44.861499999999999</v>
      </c>
      <c r="N2510">
        <v>-235.742524</v>
      </c>
      <c r="O2510">
        <v>-1.0082519999999999</v>
      </c>
      <c r="P2510">
        <v>44.779079000000003</v>
      </c>
      <c r="Q2510">
        <v>-235.728455</v>
      </c>
      <c r="R2510">
        <v>-1.0092829999999999</v>
      </c>
      <c r="S2510">
        <v>8.361243</v>
      </c>
      <c r="T2510">
        <v>1.031E-3</v>
      </c>
    </row>
    <row r="2511" spans="1:20" x14ac:dyDescent="0.25">
      <c r="A2511">
        <v>2509</v>
      </c>
      <c r="B2511">
        <v>7</v>
      </c>
      <c r="C2511" t="s">
        <v>173</v>
      </c>
      <c r="D2511" t="s">
        <v>173</v>
      </c>
      <c r="E2511" t="s">
        <v>80</v>
      </c>
      <c r="F2511">
        <v>6.1870000000000001E-2</v>
      </c>
      <c r="G2511">
        <v>690.36800000000005</v>
      </c>
      <c r="H2511">
        <v>371.75400000000002</v>
      </c>
      <c r="I2511">
        <v>6.5898370000000002</v>
      </c>
      <c r="J2511">
        <v>0</v>
      </c>
      <c r="K2511">
        <v>7.9598810000000002</v>
      </c>
      <c r="L2511">
        <v>0.67261800000000005</v>
      </c>
      <c r="M2511">
        <v>45.127160000000003</v>
      </c>
      <c r="N2511">
        <v>-236.279923</v>
      </c>
      <c r="O2511">
        <v>-0.94864599999999999</v>
      </c>
      <c r="P2511">
        <v>45.214827999999997</v>
      </c>
      <c r="Q2511">
        <v>-236.29411300000001</v>
      </c>
      <c r="R2511">
        <v>-0.94860699999999998</v>
      </c>
      <c r="S2511">
        <v>8.8809710000000006</v>
      </c>
      <c r="T2511">
        <v>3.8999999999999999E-5</v>
      </c>
    </row>
    <row r="2512" spans="1:20" x14ac:dyDescent="0.25">
      <c r="A2512">
        <v>2510</v>
      </c>
      <c r="B2512">
        <v>7</v>
      </c>
      <c r="C2512" t="s">
        <v>173</v>
      </c>
      <c r="D2512" t="s">
        <v>173</v>
      </c>
      <c r="E2512" t="s">
        <v>80</v>
      </c>
      <c r="F2512">
        <v>3.9969999999999999E-2</v>
      </c>
      <c r="G2512">
        <v>681.02599999999995</v>
      </c>
      <c r="H2512">
        <v>478.50900000000001</v>
      </c>
      <c r="I2512">
        <v>8.1000689999999995</v>
      </c>
      <c r="J2512">
        <v>0</v>
      </c>
      <c r="K2512">
        <v>8.0356249999999996</v>
      </c>
      <c r="L2512">
        <v>0.70402500000000001</v>
      </c>
      <c r="M2512">
        <v>45.699573999999998</v>
      </c>
      <c r="N2512">
        <v>-236.847722</v>
      </c>
      <c r="O2512">
        <v>-0.888602</v>
      </c>
      <c r="P2512">
        <v>45.689208999999998</v>
      </c>
      <c r="Q2512">
        <v>-236.838211</v>
      </c>
      <c r="R2512">
        <v>-0.88753099999999996</v>
      </c>
      <c r="S2512">
        <v>1.4067639999999999</v>
      </c>
      <c r="T2512">
        <v>1.0709999999999999E-3</v>
      </c>
    </row>
    <row r="2513" spans="1:20" x14ac:dyDescent="0.25">
      <c r="A2513">
        <v>2511</v>
      </c>
      <c r="B2513">
        <v>7</v>
      </c>
      <c r="C2513" t="s">
        <v>173</v>
      </c>
      <c r="D2513" t="s">
        <v>173</v>
      </c>
      <c r="E2513" t="s">
        <v>80</v>
      </c>
      <c r="F2513">
        <v>2.1441999999999999E-2</v>
      </c>
      <c r="G2513">
        <v>425.74</v>
      </c>
      <c r="H2513">
        <v>256.36900000000003</v>
      </c>
      <c r="I2513">
        <v>10.162554</v>
      </c>
      <c r="J2513">
        <v>0</v>
      </c>
      <c r="K2513">
        <v>8.0726110000000002</v>
      </c>
      <c r="L2513">
        <v>0.70879300000000001</v>
      </c>
      <c r="M2513">
        <v>46.327057000000003</v>
      </c>
      <c r="N2513">
        <v>-237.52060399999999</v>
      </c>
      <c r="O2513">
        <v>-0.80490499999999998</v>
      </c>
      <c r="P2513">
        <v>46.377163000000003</v>
      </c>
      <c r="Q2513">
        <v>-237.52172899999999</v>
      </c>
      <c r="R2513">
        <v>-0.80493700000000001</v>
      </c>
      <c r="S2513">
        <v>5.0118090000000004</v>
      </c>
      <c r="T2513">
        <v>3.1999999999999999E-5</v>
      </c>
    </row>
    <row r="2514" spans="1:20" x14ac:dyDescent="0.25">
      <c r="A2514">
        <v>2512</v>
      </c>
      <c r="B2514">
        <v>7</v>
      </c>
      <c r="C2514" t="s">
        <v>173</v>
      </c>
      <c r="D2514" t="s">
        <v>173</v>
      </c>
      <c r="E2514" t="s">
        <v>80</v>
      </c>
      <c r="F2514">
        <v>2.7272000000000001E-2</v>
      </c>
      <c r="G2514">
        <v>404.73</v>
      </c>
      <c r="H2514">
        <v>333.43900000000002</v>
      </c>
      <c r="I2514">
        <v>7.8782160000000001</v>
      </c>
      <c r="J2514">
        <v>0</v>
      </c>
      <c r="K2514">
        <v>8.0486240000000002</v>
      </c>
      <c r="L2514">
        <v>0.70145999999999997</v>
      </c>
      <c r="M2514">
        <v>46.922801999999997</v>
      </c>
      <c r="N2514">
        <v>-237.99750599999999</v>
      </c>
      <c r="O2514">
        <v>-0.74345399999999995</v>
      </c>
      <c r="P2514">
        <v>46.927914000000001</v>
      </c>
      <c r="Q2514">
        <v>-237.996658</v>
      </c>
      <c r="R2514">
        <v>-0.743425</v>
      </c>
      <c r="S2514">
        <v>0.51817999999999997</v>
      </c>
      <c r="T2514">
        <v>2.9E-5</v>
      </c>
    </row>
    <row r="2515" spans="1:20" x14ac:dyDescent="0.25">
      <c r="A2515">
        <v>2513</v>
      </c>
      <c r="B2515">
        <v>7</v>
      </c>
      <c r="C2515" t="s">
        <v>173</v>
      </c>
      <c r="D2515" t="s">
        <v>173</v>
      </c>
      <c r="E2515" t="s">
        <v>80</v>
      </c>
      <c r="F2515">
        <v>1.2024999999999999E-2</v>
      </c>
      <c r="G2515">
        <v>478.90199999999999</v>
      </c>
      <c r="H2515">
        <v>303.18400000000003</v>
      </c>
      <c r="I2515">
        <v>7.9508099999999997</v>
      </c>
      <c r="J2515">
        <v>0</v>
      </c>
      <c r="K2515">
        <v>8.024654</v>
      </c>
      <c r="L2515">
        <v>0.66000499999999995</v>
      </c>
      <c r="M2515">
        <v>47.498936</v>
      </c>
      <c r="N2515">
        <v>-238.43740299999999</v>
      </c>
      <c r="O2515">
        <v>-0.67870900000000001</v>
      </c>
      <c r="P2515">
        <v>47.504348999999998</v>
      </c>
      <c r="Q2515">
        <v>-238.43450899999999</v>
      </c>
      <c r="R2515">
        <v>-0.68162299999999998</v>
      </c>
      <c r="S2515">
        <v>0.61377400000000004</v>
      </c>
      <c r="T2515">
        <v>2.9129999999999998E-3</v>
      </c>
    </row>
    <row r="2516" spans="1:20" x14ac:dyDescent="0.25">
      <c r="A2516">
        <v>2514</v>
      </c>
      <c r="B2516">
        <v>6</v>
      </c>
      <c r="C2516" t="s">
        <v>174</v>
      </c>
      <c r="D2516" t="s">
        <v>174</v>
      </c>
      <c r="E2516" t="s">
        <v>80</v>
      </c>
      <c r="F2516">
        <v>1.2478E-2</v>
      </c>
      <c r="G2516">
        <v>415.10300000000001</v>
      </c>
      <c r="H2516">
        <v>439.13</v>
      </c>
      <c r="I2516">
        <v>5.5344990000000003</v>
      </c>
      <c r="J2516">
        <v>0</v>
      </c>
      <c r="K2516">
        <v>7.9916210000000003</v>
      </c>
      <c r="L2516">
        <v>0.67646099999999998</v>
      </c>
      <c r="M2516">
        <v>48.096330000000002</v>
      </c>
      <c r="N2516">
        <v>-238.84037000000001</v>
      </c>
      <c r="O2516">
        <v>-0.62058500000000005</v>
      </c>
      <c r="P2516">
        <v>48.104218000000003</v>
      </c>
      <c r="Q2516">
        <v>-238.83416700000001</v>
      </c>
      <c r="R2516">
        <v>-0.61989899999999998</v>
      </c>
      <c r="S2516">
        <v>1.003404</v>
      </c>
      <c r="T2516">
        <v>6.8599999999999998E-4</v>
      </c>
    </row>
    <row r="2517" spans="1:20" x14ac:dyDescent="0.25">
      <c r="A2517">
        <v>2515</v>
      </c>
      <c r="B2517">
        <v>6</v>
      </c>
      <c r="C2517" t="s">
        <v>174</v>
      </c>
      <c r="D2517" t="s">
        <v>174</v>
      </c>
      <c r="E2517" t="s">
        <v>80</v>
      </c>
      <c r="F2517">
        <v>2.5197000000000001E-2</v>
      </c>
      <c r="G2517">
        <v>499.74799999999999</v>
      </c>
      <c r="H2517">
        <v>426.16300000000001</v>
      </c>
      <c r="I2517">
        <v>7.9045160000000001</v>
      </c>
      <c r="J2517">
        <v>0</v>
      </c>
      <c r="K2517">
        <v>7.9954859999999996</v>
      </c>
      <c r="L2517">
        <v>0.67175600000000002</v>
      </c>
      <c r="M2517">
        <v>48.948874000000004</v>
      </c>
      <c r="N2517">
        <v>-239.33264600000001</v>
      </c>
      <c r="O2517">
        <v>-0.53747999999999996</v>
      </c>
      <c r="P2517">
        <v>48.938701999999999</v>
      </c>
      <c r="Q2517">
        <v>-239.30883800000001</v>
      </c>
      <c r="R2517">
        <v>-0.53884399999999999</v>
      </c>
      <c r="S2517">
        <v>2.5890360000000001</v>
      </c>
      <c r="T2517">
        <v>1.364E-3</v>
      </c>
    </row>
    <row r="2518" spans="1:20" x14ac:dyDescent="0.25">
      <c r="A2518">
        <v>2516</v>
      </c>
      <c r="B2518">
        <v>6</v>
      </c>
      <c r="C2518" t="s">
        <v>174</v>
      </c>
      <c r="D2518" t="s">
        <v>174</v>
      </c>
      <c r="E2518" t="s">
        <v>80</v>
      </c>
      <c r="F2518">
        <v>1.4285000000000001E-2</v>
      </c>
      <c r="G2518">
        <v>407.904</v>
      </c>
      <c r="H2518">
        <v>297.75900000000001</v>
      </c>
      <c r="I2518">
        <v>5.4280749999999998</v>
      </c>
      <c r="J2518">
        <v>0</v>
      </c>
      <c r="K2518">
        <v>8.0068350000000006</v>
      </c>
      <c r="L2518">
        <v>0.690577</v>
      </c>
      <c r="M2518">
        <v>49.601405</v>
      </c>
      <c r="N2518">
        <v>-239.61643000000001</v>
      </c>
      <c r="O2518">
        <v>-0.478487</v>
      </c>
      <c r="P2518">
        <v>49.589390000000002</v>
      </c>
      <c r="Q2518">
        <v>-239.62056000000001</v>
      </c>
      <c r="R2518">
        <v>-0.478468</v>
      </c>
      <c r="S2518">
        <v>1.270527</v>
      </c>
      <c r="T2518">
        <v>2.0000000000000002E-5</v>
      </c>
    </row>
    <row r="2519" spans="1:20" x14ac:dyDescent="0.25">
      <c r="A2519">
        <v>2517</v>
      </c>
      <c r="B2519">
        <v>6</v>
      </c>
      <c r="C2519" t="s">
        <v>174</v>
      </c>
      <c r="D2519" t="s">
        <v>174</v>
      </c>
      <c r="E2519" t="s">
        <v>80</v>
      </c>
      <c r="F2519">
        <v>0.10456600000000001</v>
      </c>
      <c r="G2519">
        <v>385.81900000000002</v>
      </c>
      <c r="H2519">
        <v>275.43299999999999</v>
      </c>
      <c r="I2519">
        <v>4.8086409999999997</v>
      </c>
      <c r="J2519">
        <v>0</v>
      </c>
      <c r="K2519">
        <v>8.0237479999999994</v>
      </c>
      <c r="L2519">
        <v>0.68211100000000002</v>
      </c>
      <c r="M2519">
        <v>50.350701000000001</v>
      </c>
      <c r="N2519">
        <v>-239.861941</v>
      </c>
      <c r="O2519">
        <v>-0.41948999999999997</v>
      </c>
      <c r="P2519">
        <v>50.259106000000003</v>
      </c>
      <c r="Q2519">
        <v>-239.89344800000001</v>
      </c>
      <c r="R2519">
        <v>-0.41864200000000001</v>
      </c>
      <c r="S2519">
        <v>9.6862650000000006</v>
      </c>
      <c r="T2519">
        <v>8.4800000000000001E-4</v>
      </c>
    </row>
    <row r="2520" spans="1:20" x14ac:dyDescent="0.25">
      <c r="A2520">
        <v>2518</v>
      </c>
      <c r="B2520">
        <v>6</v>
      </c>
      <c r="C2520" t="s">
        <v>174</v>
      </c>
      <c r="D2520" t="s">
        <v>174</v>
      </c>
      <c r="E2520" t="s">
        <v>80</v>
      </c>
      <c r="F2520">
        <v>2.6550000000000001E-2</v>
      </c>
      <c r="G2520">
        <v>378.44</v>
      </c>
      <c r="H2520">
        <v>274.01299999999998</v>
      </c>
      <c r="I2520">
        <v>4.9564750000000002</v>
      </c>
      <c r="J2520">
        <v>0</v>
      </c>
      <c r="K2520">
        <v>8.0428460000000008</v>
      </c>
      <c r="L2520">
        <v>0.63923200000000002</v>
      </c>
      <c r="M2520">
        <v>50.971888</v>
      </c>
      <c r="N2520">
        <v>-240.116871</v>
      </c>
      <c r="O2520">
        <v>-0.360682</v>
      </c>
      <c r="P2520">
        <v>50.944687000000002</v>
      </c>
      <c r="Q2520">
        <v>-240.12586999999999</v>
      </c>
      <c r="R2520">
        <v>-0.35871199999999998</v>
      </c>
      <c r="S2520">
        <v>2.8650449999999998</v>
      </c>
      <c r="T2520">
        <v>1.97E-3</v>
      </c>
    </row>
    <row r="2521" spans="1:20" x14ac:dyDescent="0.25">
      <c r="A2521">
        <v>2519</v>
      </c>
      <c r="B2521">
        <v>6</v>
      </c>
      <c r="C2521" t="s">
        <v>174</v>
      </c>
      <c r="D2521" t="s">
        <v>174</v>
      </c>
      <c r="E2521" t="s">
        <v>80</v>
      </c>
      <c r="F2521">
        <v>2.1506000000000001E-2</v>
      </c>
      <c r="G2521">
        <v>376.34100000000001</v>
      </c>
      <c r="H2521">
        <v>252.32400000000001</v>
      </c>
      <c r="I2521">
        <v>7.2053459999999996</v>
      </c>
      <c r="J2521">
        <v>0</v>
      </c>
      <c r="K2521">
        <v>8.0632859999999997</v>
      </c>
      <c r="L2521">
        <v>0.53485300000000002</v>
      </c>
      <c r="M2521">
        <v>51.882714</v>
      </c>
      <c r="N2521">
        <v>-240.38062199999999</v>
      </c>
      <c r="O2521">
        <v>-0.28806300000000001</v>
      </c>
      <c r="P2521">
        <v>51.877170999999997</v>
      </c>
      <c r="Q2521">
        <v>-240.38339199999999</v>
      </c>
      <c r="R2521">
        <v>-0.28818300000000002</v>
      </c>
      <c r="S2521">
        <v>0.61968900000000005</v>
      </c>
      <c r="T2521">
        <v>1.2E-4</v>
      </c>
    </row>
    <row r="2522" spans="1:20" x14ac:dyDescent="0.25">
      <c r="A2522">
        <v>2520</v>
      </c>
      <c r="B2522">
        <v>6</v>
      </c>
      <c r="C2522" t="s">
        <v>174</v>
      </c>
      <c r="D2522" t="s">
        <v>174</v>
      </c>
      <c r="E2522" t="s">
        <v>80</v>
      </c>
      <c r="F2522">
        <v>1.2115000000000001E-2</v>
      </c>
      <c r="G2522">
        <v>366.56900000000002</v>
      </c>
      <c r="H2522">
        <v>301.09399999999999</v>
      </c>
      <c r="I2522">
        <v>5.1425099999999997</v>
      </c>
      <c r="J2522">
        <v>0</v>
      </c>
      <c r="K2522">
        <v>8.005433</v>
      </c>
      <c r="L2522">
        <v>0.64720800000000001</v>
      </c>
      <c r="M2522">
        <v>52.568917999999996</v>
      </c>
      <c r="N2522">
        <v>-240.53073699999999</v>
      </c>
      <c r="O2522">
        <v>-0.23486599999999999</v>
      </c>
      <c r="P2522">
        <v>52.585296999999997</v>
      </c>
      <c r="Q2522">
        <v>-240.53152499999999</v>
      </c>
      <c r="R2522">
        <v>-0.23402700000000001</v>
      </c>
      <c r="S2522">
        <v>1.6397299999999999</v>
      </c>
      <c r="T2522">
        <v>8.3900000000000001E-4</v>
      </c>
    </row>
    <row r="2523" spans="1:20" x14ac:dyDescent="0.25">
      <c r="A2523">
        <v>2521</v>
      </c>
      <c r="B2523">
        <v>6</v>
      </c>
      <c r="C2523" t="s">
        <v>174</v>
      </c>
      <c r="D2523" t="s">
        <v>174</v>
      </c>
      <c r="E2523" t="s">
        <v>80</v>
      </c>
      <c r="F2523">
        <v>8.6599999999999993E-3</v>
      </c>
      <c r="G2523">
        <v>669.87800000000004</v>
      </c>
      <c r="H2523">
        <v>412.22399999999999</v>
      </c>
      <c r="I2523">
        <v>5.2908780000000002</v>
      </c>
      <c r="J2523">
        <v>0</v>
      </c>
      <c r="K2523">
        <v>8.0179969999999994</v>
      </c>
      <c r="L2523">
        <v>0.58385299999999996</v>
      </c>
      <c r="M2523">
        <v>53.301493000000001</v>
      </c>
      <c r="N2523">
        <v>-240.64029500000001</v>
      </c>
      <c r="O2523">
        <v>-0.17805000000000001</v>
      </c>
      <c r="P2523">
        <v>53.298985000000002</v>
      </c>
      <c r="Q2523">
        <v>-240.63829000000001</v>
      </c>
      <c r="R2523">
        <v>-0.17827399999999999</v>
      </c>
      <c r="S2523">
        <v>0.32111600000000001</v>
      </c>
      <c r="T2523">
        <v>2.24E-4</v>
      </c>
    </row>
    <row r="2524" spans="1:20" x14ac:dyDescent="0.25">
      <c r="A2524">
        <v>2522</v>
      </c>
      <c r="B2524">
        <v>6</v>
      </c>
      <c r="C2524" t="s">
        <v>174</v>
      </c>
      <c r="D2524" t="s">
        <v>174</v>
      </c>
      <c r="E2524" t="s">
        <v>80</v>
      </c>
      <c r="F2524">
        <v>7.5340000000000004E-2</v>
      </c>
      <c r="G2524">
        <v>740.29</v>
      </c>
      <c r="H2524">
        <v>656.28499999999997</v>
      </c>
      <c r="I2524">
        <v>3.7732619999999999</v>
      </c>
      <c r="J2524">
        <v>0</v>
      </c>
      <c r="K2524">
        <v>8.0548710000000003</v>
      </c>
      <c r="L2524">
        <v>0.45390999999999998</v>
      </c>
      <c r="M2524">
        <v>53.937849999999997</v>
      </c>
      <c r="N2524">
        <v>-240.799656</v>
      </c>
      <c r="O2524">
        <v>-0.139401</v>
      </c>
      <c r="P2524">
        <v>54.018757000000001</v>
      </c>
      <c r="Q2524">
        <v>-240.71704099999999</v>
      </c>
      <c r="R2524">
        <v>-0.13230600000000001</v>
      </c>
      <c r="S2524">
        <v>11.563385999999999</v>
      </c>
      <c r="T2524">
        <v>7.0949999999999997E-3</v>
      </c>
    </row>
    <row r="2525" spans="1:20" x14ac:dyDescent="0.25">
      <c r="A2525">
        <v>2523</v>
      </c>
      <c r="B2525">
        <v>6</v>
      </c>
      <c r="C2525" t="s">
        <v>174</v>
      </c>
      <c r="D2525" t="s">
        <v>174</v>
      </c>
      <c r="E2525" t="s">
        <v>80</v>
      </c>
      <c r="F2525">
        <v>3.2988000000000003E-2</v>
      </c>
      <c r="G2525">
        <v>399.27199999999999</v>
      </c>
      <c r="H2525">
        <v>270.24299999999999</v>
      </c>
      <c r="I2525">
        <v>5.937246</v>
      </c>
      <c r="J2525">
        <v>0</v>
      </c>
      <c r="K2525">
        <v>8.0815199999999994</v>
      </c>
      <c r="L2525">
        <v>0.30942799999999998</v>
      </c>
      <c r="M2525">
        <v>54.994717000000001</v>
      </c>
      <c r="N2525">
        <v>-240.78764200000001</v>
      </c>
      <c r="O2525">
        <v>-8.6273000000000002E-2</v>
      </c>
      <c r="P2525">
        <v>54.984969999999997</v>
      </c>
      <c r="Q2525">
        <v>-240.79083299999999</v>
      </c>
      <c r="R2525">
        <v>-8.7286000000000002E-2</v>
      </c>
      <c r="S2525">
        <v>1.0256270000000001</v>
      </c>
      <c r="T2525">
        <v>1.013E-3</v>
      </c>
    </row>
    <row r="2526" spans="1:20" x14ac:dyDescent="0.25">
      <c r="A2526">
        <v>2524</v>
      </c>
      <c r="B2526">
        <v>5</v>
      </c>
      <c r="C2526" t="s">
        <v>175</v>
      </c>
      <c r="D2526" t="s">
        <v>175</v>
      </c>
      <c r="E2526" t="s">
        <v>80</v>
      </c>
      <c r="F2526">
        <v>2.2766999999999999E-2</v>
      </c>
      <c r="G2526">
        <v>344.959</v>
      </c>
      <c r="H2526">
        <v>942.197</v>
      </c>
      <c r="I2526">
        <v>3.8837809999999999</v>
      </c>
      <c r="J2526">
        <v>0</v>
      </c>
      <c r="K2526">
        <v>8.0766729999999995</v>
      </c>
      <c r="L2526">
        <v>0.255803</v>
      </c>
      <c r="M2526">
        <v>55.705829999999999</v>
      </c>
      <c r="N2526">
        <v>-240.824397</v>
      </c>
      <c r="O2526">
        <v>-6.1879000000000003E-2</v>
      </c>
      <c r="P2526">
        <v>55.711365000000001</v>
      </c>
      <c r="Q2526">
        <v>-240.82804899999999</v>
      </c>
      <c r="R2526">
        <v>-6.2422999999999999E-2</v>
      </c>
      <c r="S2526">
        <v>0.66310100000000005</v>
      </c>
      <c r="T2526">
        <v>5.44E-4</v>
      </c>
    </row>
    <row r="2527" spans="1:20" x14ac:dyDescent="0.25">
      <c r="A2527">
        <v>2525</v>
      </c>
      <c r="B2527">
        <v>5</v>
      </c>
      <c r="C2527" t="s">
        <v>175</v>
      </c>
      <c r="D2527" t="s">
        <v>175</v>
      </c>
      <c r="E2527" t="s">
        <v>80</v>
      </c>
      <c r="F2527">
        <v>3.1189999999999999E-2</v>
      </c>
      <c r="G2527">
        <v>723.20899999999995</v>
      </c>
      <c r="H2527">
        <v>788.93499999999995</v>
      </c>
      <c r="I2527">
        <v>3.9376509999999998</v>
      </c>
      <c r="J2527">
        <v>0</v>
      </c>
      <c r="K2527">
        <v>8.0664680000000004</v>
      </c>
      <c r="L2527">
        <v>0.18158299999999999</v>
      </c>
      <c r="M2527">
        <v>56.445483000000003</v>
      </c>
      <c r="N2527">
        <v>-240.85119499999999</v>
      </c>
      <c r="O2527">
        <v>-4.2278000000000003E-2</v>
      </c>
      <c r="P2527">
        <v>56.437435000000001</v>
      </c>
      <c r="Q2527">
        <v>-240.853058</v>
      </c>
      <c r="R2527">
        <v>-4.3228000000000003E-2</v>
      </c>
      <c r="S2527">
        <v>0.82602699999999996</v>
      </c>
      <c r="T2527">
        <v>9.5E-4</v>
      </c>
    </row>
    <row r="2528" spans="1:20" x14ac:dyDescent="0.25">
      <c r="A2528">
        <v>2526</v>
      </c>
      <c r="B2528">
        <v>5</v>
      </c>
      <c r="C2528" t="s">
        <v>175</v>
      </c>
      <c r="D2528" t="s">
        <v>175</v>
      </c>
      <c r="E2528" t="s">
        <v>80</v>
      </c>
      <c r="F2528">
        <v>1.3599999999999999E-2</v>
      </c>
      <c r="G2528">
        <v>353.09399999999999</v>
      </c>
      <c r="H2528">
        <v>417.66699999999997</v>
      </c>
      <c r="I2528">
        <v>3.7808730000000002</v>
      </c>
      <c r="J2528">
        <v>0</v>
      </c>
      <c r="K2528">
        <v>8.0572820000000007</v>
      </c>
      <c r="L2528">
        <v>0.13686599999999999</v>
      </c>
      <c r="M2528">
        <v>57.172305000000001</v>
      </c>
      <c r="N2528">
        <v>-240.85666900000001</v>
      </c>
      <c r="O2528">
        <v>-2.8459999999999999E-2</v>
      </c>
      <c r="P2528">
        <v>57.162765999999998</v>
      </c>
      <c r="Q2528">
        <v>-240.869843</v>
      </c>
      <c r="R2528">
        <v>-2.9281999999999999E-2</v>
      </c>
      <c r="S2528">
        <v>1.6265080000000001</v>
      </c>
      <c r="T2528">
        <v>8.2299999999999995E-4</v>
      </c>
    </row>
    <row r="2529" spans="1:20" x14ac:dyDescent="0.25">
      <c r="A2529">
        <v>2527</v>
      </c>
      <c r="B2529">
        <v>5</v>
      </c>
      <c r="C2529" t="s">
        <v>175</v>
      </c>
      <c r="D2529" t="s">
        <v>175</v>
      </c>
      <c r="E2529" t="s">
        <v>80</v>
      </c>
      <c r="F2529">
        <v>7.9089999999999994E-3</v>
      </c>
      <c r="G2529">
        <v>752.05</v>
      </c>
      <c r="H2529">
        <v>815.09400000000005</v>
      </c>
      <c r="I2529">
        <v>4.7859040000000004</v>
      </c>
      <c r="J2529">
        <v>0</v>
      </c>
      <c r="K2529">
        <v>8.0558379999999996</v>
      </c>
      <c r="L2529">
        <v>8.6927000000000004E-2</v>
      </c>
      <c r="M2529">
        <v>58.129322999999999</v>
      </c>
      <c r="N2529">
        <v>-240.86685800000001</v>
      </c>
      <c r="O2529">
        <v>-1.5594999999999999E-2</v>
      </c>
      <c r="P2529">
        <v>58.129367999999999</v>
      </c>
      <c r="Q2529">
        <v>-240.88362100000001</v>
      </c>
      <c r="R2529">
        <v>-1.6920000000000001E-2</v>
      </c>
      <c r="S2529">
        <v>1.676377</v>
      </c>
      <c r="T2529">
        <v>1.3240000000000001E-3</v>
      </c>
    </row>
    <row r="2530" spans="1:20" x14ac:dyDescent="0.25">
      <c r="A2530">
        <v>2528</v>
      </c>
      <c r="B2530">
        <v>5</v>
      </c>
      <c r="C2530" t="s">
        <v>175</v>
      </c>
      <c r="D2530" t="s">
        <v>175</v>
      </c>
      <c r="E2530" t="s">
        <v>80</v>
      </c>
      <c r="F2530">
        <v>0.117728</v>
      </c>
      <c r="G2530">
        <v>449.947</v>
      </c>
      <c r="H2530">
        <v>324.54300000000001</v>
      </c>
      <c r="I2530">
        <v>3.8390879999999998</v>
      </c>
      <c r="J2530">
        <v>0</v>
      </c>
      <c r="K2530">
        <v>8.0609940000000009</v>
      </c>
      <c r="L2530">
        <v>5.3103999999999998E-2</v>
      </c>
      <c r="M2530">
        <v>58.843558000000002</v>
      </c>
      <c r="N2530">
        <v>-240.89502200000001</v>
      </c>
      <c r="O2530">
        <v>-1.2264000000000001E-2</v>
      </c>
      <c r="P2530">
        <v>58.854626000000003</v>
      </c>
      <c r="Q2530">
        <v>-240.88958700000001</v>
      </c>
      <c r="R2530">
        <v>-1.0877E-2</v>
      </c>
      <c r="S2530">
        <v>1.232972</v>
      </c>
      <c r="T2530">
        <v>1.3879999999999999E-3</v>
      </c>
    </row>
    <row r="2531" spans="1:20" x14ac:dyDescent="0.25">
      <c r="A2531">
        <v>2529</v>
      </c>
      <c r="B2531">
        <v>5</v>
      </c>
      <c r="C2531" t="s">
        <v>175</v>
      </c>
      <c r="D2531" t="s">
        <v>175</v>
      </c>
      <c r="E2531" t="s">
        <v>80</v>
      </c>
      <c r="F2531">
        <v>3.2950000000000002E-3</v>
      </c>
      <c r="G2531">
        <v>572.625</v>
      </c>
      <c r="H2531">
        <v>423.66199999999998</v>
      </c>
      <c r="I2531">
        <v>3.8109229999999998</v>
      </c>
      <c r="J2531">
        <v>0</v>
      </c>
      <c r="K2531">
        <v>8.0664549999999995</v>
      </c>
      <c r="L2531">
        <v>4.5124999999999998E-2</v>
      </c>
      <c r="M2531">
        <v>59.604202000000001</v>
      </c>
      <c r="N2531">
        <v>-240.86266800000001</v>
      </c>
      <c r="O2531">
        <v>-6.038E-3</v>
      </c>
      <c r="P2531">
        <v>59.580399</v>
      </c>
      <c r="Q2531">
        <v>-240.893021</v>
      </c>
      <c r="R2531">
        <v>-6.5589999999999997E-3</v>
      </c>
      <c r="S2531">
        <v>3.8573019999999998</v>
      </c>
      <c r="T2531">
        <v>5.2099999999999998E-4</v>
      </c>
    </row>
    <row r="2532" spans="1:20" x14ac:dyDescent="0.25">
      <c r="A2532">
        <v>2530</v>
      </c>
      <c r="B2532">
        <v>4</v>
      </c>
      <c r="C2532" t="s">
        <v>176</v>
      </c>
      <c r="D2532" t="s">
        <v>176</v>
      </c>
      <c r="E2532" t="s">
        <v>80</v>
      </c>
      <c r="F2532">
        <v>7.3720000000000001E-3</v>
      </c>
      <c r="G2532">
        <v>257.017</v>
      </c>
      <c r="H2532">
        <v>277.64</v>
      </c>
      <c r="I2532">
        <v>3.9143240000000001</v>
      </c>
      <c r="J2532">
        <v>0</v>
      </c>
      <c r="K2532">
        <v>8.0693830000000002</v>
      </c>
      <c r="L2532">
        <v>2.6199E-2</v>
      </c>
      <c r="M2532">
        <v>60.551772999999997</v>
      </c>
      <c r="N2532">
        <v>-240.891738</v>
      </c>
      <c r="O2532">
        <v>-3.0569999999999998E-3</v>
      </c>
      <c r="P2532">
        <v>60.548625999999999</v>
      </c>
      <c r="Q2532">
        <v>-240.89511100000001</v>
      </c>
      <c r="R2532">
        <v>-2.9169999999999999E-3</v>
      </c>
      <c r="S2532">
        <v>0.46136700000000003</v>
      </c>
      <c r="T2532">
        <v>1.3999999999999999E-4</v>
      </c>
    </row>
    <row r="2533" spans="1:20" x14ac:dyDescent="0.25">
      <c r="A2533">
        <v>2531</v>
      </c>
      <c r="B2533">
        <v>4</v>
      </c>
      <c r="C2533" t="s">
        <v>176</v>
      </c>
      <c r="D2533" t="s">
        <v>176</v>
      </c>
      <c r="E2533" t="s">
        <v>80</v>
      </c>
      <c r="F2533">
        <v>1.0026999999999999E-2</v>
      </c>
      <c r="G2533">
        <v>473.65800000000002</v>
      </c>
      <c r="H2533">
        <v>388.46600000000001</v>
      </c>
      <c r="I2533">
        <v>3.0558879999999999</v>
      </c>
      <c r="J2533">
        <v>0</v>
      </c>
      <c r="K2533">
        <v>8.067933</v>
      </c>
      <c r="L2533">
        <v>8.8990000000000007E-3</v>
      </c>
      <c r="M2533">
        <v>61.277894000000003</v>
      </c>
      <c r="N2533">
        <v>-240.919061</v>
      </c>
      <c r="O2533">
        <v>-2.7079999999999999E-3</v>
      </c>
      <c r="P2533">
        <v>61.274814999999997</v>
      </c>
      <c r="Q2533">
        <v>-240.89575199999999</v>
      </c>
      <c r="R2533">
        <v>-1.4649999999999999E-3</v>
      </c>
      <c r="S2533">
        <v>2.3511799999999998</v>
      </c>
      <c r="T2533">
        <v>1.243E-3</v>
      </c>
    </row>
    <row r="2534" spans="1:20" x14ac:dyDescent="0.25">
      <c r="A2534">
        <v>2532</v>
      </c>
      <c r="B2534">
        <v>4</v>
      </c>
      <c r="C2534" t="s">
        <v>176</v>
      </c>
      <c r="D2534" t="s">
        <v>176</v>
      </c>
      <c r="E2534" t="s">
        <v>80</v>
      </c>
      <c r="F2534">
        <v>3.9249999999999997E-3</v>
      </c>
      <c r="G2534">
        <v>468.57400000000001</v>
      </c>
      <c r="H2534">
        <v>386.77199999999999</v>
      </c>
      <c r="I2534">
        <v>3.0107680000000001</v>
      </c>
      <c r="J2534">
        <v>0</v>
      </c>
      <c r="K2534">
        <v>8.0652989999999996</v>
      </c>
      <c r="L2534">
        <v>1.3322000000000001E-2</v>
      </c>
      <c r="M2534">
        <v>62.020966999999999</v>
      </c>
      <c r="N2534">
        <v>-240.87964199999999</v>
      </c>
      <c r="O2534">
        <v>7.6099999999999996E-4</v>
      </c>
      <c r="P2534">
        <v>62.000801000000003</v>
      </c>
      <c r="Q2534">
        <v>-240.895859</v>
      </c>
      <c r="R2534">
        <v>-4.6700000000000002E-4</v>
      </c>
      <c r="S2534">
        <v>2.587701</v>
      </c>
      <c r="T2534">
        <v>2.9500000000000001E-4</v>
      </c>
    </row>
    <row r="2535" spans="1:20" x14ac:dyDescent="0.25">
      <c r="A2535">
        <v>2533</v>
      </c>
      <c r="B2535">
        <v>4</v>
      </c>
      <c r="C2535" t="s">
        <v>176</v>
      </c>
      <c r="D2535" t="s">
        <v>176</v>
      </c>
      <c r="E2535" t="s">
        <v>80</v>
      </c>
      <c r="F2535">
        <v>8.6339999999999993E-3</v>
      </c>
      <c r="G2535">
        <v>445.77199999999999</v>
      </c>
      <c r="H2535">
        <v>385.41800000000001</v>
      </c>
      <c r="I2535">
        <v>2.8467169999999999</v>
      </c>
      <c r="J2535">
        <v>0</v>
      </c>
      <c r="K2535">
        <v>8.0634720000000009</v>
      </c>
      <c r="L2535">
        <v>1.2620000000000001E-3</v>
      </c>
      <c r="M2535">
        <v>62.731709000000002</v>
      </c>
      <c r="N2535">
        <v>-240.91590400000001</v>
      </c>
      <c r="O2535">
        <v>-1.4809999999999999E-3</v>
      </c>
      <c r="P2535">
        <v>62.726573999999999</v>
      </c>
      <c r="Q2535">
        <v>-240.89558400000001</v>
      </c>
      <c r="R2535">
        <v>1.1900000000000001E-4</v>
      </c>
      <c r="S2535">
        <v>2.0958670000000001</v>
      </c>
      <c r="T2535">
        <v>1.3619999999999999E-3</v>
      </c>
    </row>
    <row r="2536" spans="1:20" x14ac:dyDescent="0.25">
      <c r="A2536">
        <v>2534</v>
      </c>
      <c r="B2536">
        <v>4</v>
      </c>
      <c r="C2536" t="s">
        <v>176</v>
      </c>
      <c r="D2536" t="s">
        <v>176</v>
      </c>
      <c r="E2536" t="s">
        <v>80</v>
      </c>
      <c r="F2536">
        <v>2.8202999999999999E-2</v>
      </c>
      <c r="G2536">
        <v>308.20299999999997</v>
      </c>
      <c r="H2536">
        <v>379.52800000000002</v>
      </c>
      <c r="I2536">
        <v>3.76627</v>
      </c>
      <c r="J2536">
        <v>0</v>
      </c>
      <c r="K2536">
        <v>8.0634219999999992</v>
      </c>
      <c r="L2536">
        <v>-1.2390000000000001E-3</v>
      </c>
      <c r="M2536">
        <v>63.699894</v>
      </c>
      <c r="N2536">
        <v>-240.88102499999999</v>
      </c>
      <c r="O2536">
        <v>9.7900000000000005E-4</v>
      </c>
      <c r="P2536">
        <v>63.694159999999997</v>
      </c>
      <c r="Q2536">
        <v>-240.894836</v>
      </c>
      <c r="R2536">
        <v>6.4599999999999998E-4</v>
      </c>
      <c r="S2536">
        <v>1.4954460000000001</v>
      </c>
      <c r="T2536">
        <v>3.3300000000000002E-4</v>
      </c>
    </row>
    <row r="2537" spans="1:20" x14ac:dyDescent="0.25">
      <c r="A2537">
        <v>2535</v>
      </c>
      <c r="B2537">
        <v>3</v>
      </c>
      <c r="C2537" t="s">
        <v>177</v>
      </c>
      <c r="D2537" t="s">
        <v>177</v>
      </c>
      <c r="E2537" t="s">
        <v>80</v>
      </c>
      <c r="F2537">
        <v>1.1181E-2</v>
      </c>
      <c r="G2537">
        <v>259.053</v>
      </c>
      <c r="H2537">
        <v>285.12700000000001</v>
      </c>
      <c r="I2537">
        <v>2.0407690000000001</v>
      </c>
      <c r="J2537">
        <v>0</v>
      </c>
      <c r="K2537">
        <v>8.0645349999999993</v>
      </c>
      <c r="L2537">
        <v>5.7330000000000002E-3</v>
      </c>
      <c r="M2537">
        <v>64.415020999999996</v>
      </c>
      <c r="N2537">
        <v>-240.89888500000001</v>
      </c>
      <c r="O2537">
        <v>9.6199999999999996E-4</v>
      </c>
      <c r="P2537">
        <v>64.419922</v>
      </c>
      <c r="Q2537">
        <v>-240.89411899999999</v>
      </c>
      <c r="R2537">
        <v>9.1500000000000001E-4</v>
      </c>
      <c r="S2537">
        <v>0.68361400000000005</v>
      </c>
      <c r="T2537">
        <v>4.6999999999999997E-5</v>
      </c>
    </row>
    <row r="2538" spans="1:20" x14ac:dyDescent="0.25">
      <c r="A2538">
        <v>2536</v>
      </c>
      <c r="B2538">
        <v>4</v>
      </c>
      <c r="C2538" t="s">
        <v>178</v>
      </c>
      <c r="D2538" t="s">
        <v>178</v>
      </c>
      <c r="E2538" t="s">
        <v>80</v>
      </c>
      <c r="F2538">
        <v>3.8511999999999998E-2</v>
      </c>
      <c r="G2538">
        <v>294.00799999999998</v>
      </c>
      <c r="H2538">
        <v>284.50099999999998</v>
      </c>
      <c r="I2538">
        <v>2.4692349999999998</v>
      </c>
      <c r="J2538">
        <v>0</v>
      </c>
      <c r="K2538">
        <v>8.0656020000000002</v>
      </c>
      <c r="L2538">
        <v>-3.8180000000000002E-3</v>
      </c>
      <c r="M2538">
        <v>65.092213999999998</v>
      </c>
      <c r="N2538">
        <v>-240.948453</v>
      </c>
      <c r="O2538">
        <v>5.6599999999999999E-4</v>
      </c>
      <c r="P2538">
        <v>65.145781999999997</v>
      </c>
      <c r="Q2538">
        <v>-240.89331100000001</v>
      </c>
      <c r="R2538">
        <v>1E-3</v>
      </c>
      <c r="S2538">
        <v>7.6878219999999997</v>
      </c>
      <c r="T2538">
        <v>4.3399999999999998E-4</v>
      </c>
    </row>
    <row r="2539" spans="1:20" x14ac:dyDescent="0.25">
      <c r="A2539">
        <v>2537</v>
      </c>
      <c r="B2539">
        <v>4</v>
      </c>
      <c r="C2539" t="s">
        <v>178</v>
      </c>
      <c r="D2539" t="s">
        <v>178</v>
      </c>
      <c r="E2539" t="s">
        <v>80</v>
      </c>
      <c r="F2539">
        <v>6.7869999999999996E-3</v>
      </c>
      <c r="G2539">
        <v>428.63900000000001</v>
      </c>
      <c r="H2539">
        <v>408.63499999999999</v>
      </c>
      <c r="I2539">
        <v>4.0357880000000002</v>
      </c>
      <c r="J2539">
        <v>0</v>
      </c>
      <c r="K2539">
        <v>8.0659869999999998</v>
      </c>
      <c r="L2539">
        <v>-6.2599999999999999E-3</v>
      </c>
      <c r="M2539">
        <v>66.114817000000002</v>
      </c>
      <c r="N2539">
        <v>-240.89741100000001</v>
      </c>
      <c r="O2539">
        <v>1.1969999999999999E-3</v>
      </c>
      <c r="P2539">
        <v>66.113692999999998</v>
      </c>
      <c r="Q2539">
        <v>-240.89250200000001</v>
      </c>
      <c r="R2539">
        <v>8.7799999999999998E-4</v>
      </c>
      <c r="S2539">
        <v>0.50361</v>
      </c>
      <c r="T2539">
        <v>3.19E-4</v>
      </c>
    </row>
    <row r="2540" spans="1:20" x14ac:dyDescent="0.25">
      <c r="A2540">
        <v>2538</v>
      </c>
      <c r="B2540">
        <v>4</v>
      </c>
      <c r="C2540" t="s">
        <v>178</v>
      </c>
      <c r="D2540" t="s">
        <v>178</v>
      </c>
      <c r="E2540" t="s">
        <v>80</v>
      </c>
      <c r="F2540">
        <v>1.8713E-2</v>
      </c>
      <c r="G2540">
        <v>335.048</v>
      </c>
      <c r="H2540">
        <v>382.214</v>
      </c>
      <c r="I2540">
        <v>2.8069280000000001</v>
      </c>
      <c r="J2540">
        <v>0</v>
      </c>
      <c r="K2540">
        <v>8.0655909999999995</v>
      </c>
      <c r="L2540">
        <v>3.8790000000000001E-3</v>
      </c>
      <c r="M2540">
        <v>66.879005000000006</v>
      </c>
      <c r="N2540">
        <v>-240.87638200000001</v>
      </c>
      <c r="O2540">
        <v>5.2459999999999998E-3</v>
      </c>
      <c r="P2540">
        <v>66.839614999999995</v>
      </c>
      <c r="Q2540">
        <v>-240.891953</v>
      </c>
      <c r="R2540">
        <v>8.0000000000000004E-4</v>
      </c>
      <c r="S2540">
        <v>4.2355600000000004</v>
      </c>
      <c r="T2540">
        <v>4.4460000000000003E-3</v>
      </c>
    </row>
    <row r="2541" spans="1:20" x14ac:dyDescent="0.25">
      <c r="A2541">
        <v>2539</v>
      </c>
      <c r="B2541">
        <v>4</v>
      </c>
      <c r="C2541" t="s">
        <v>178</v>
      </c>
      <c r="D2541" t="s">
        <v>178</v>
      </c>
      <c r="E2541" t="s">
        <v>80</v>
      </c>
      <c r="F2541">
        <v>7.2579999999999997E-3</v>
      </c>
      <c r="G2541">
        <v>305.56599999999997</v>
      </c>
      <c r="H2541">
        <v>318.40699999999998</v>
      </c>
      <c r="I2541">
        <v>2.81392</v>
      </c>
      <c r="J2541">
        <v>0</v>
      </c>
      <c r="K2541">
        <v>8.0650469999999999</v>
      </c>
      <c r="L2541">
        <v>-5.6909999999999999E-3</v>
      </c>
      <c r="M2541">
        <v>67.560793000000004</v>
      </c>
      <c r="N2541">
        <v>-240.884512</v>
      </c>
      <c r="O2541">
        <v>2.091E-3</v>
      </c>
      <c r="P2541">
        <v>67.565483</v>
      </c>
      <c r="Q2541">
        <v>-240.891403</v>
      </c>
      <c r="R2541">
        <v>7.0600000000000003E-4</v>
      </c>
      <c r="S2541">
        <v>0.83357599999999998</v>
      </c>
      <c r="T2541">
        <v>1.3849999999999999E-3</v>
      </c>
    </row>
    <row r="2542" spans="1:20" x14ac:dyDescent="0.25">
      <c r="A2542">
        <v>2540</v>
      </c>
      <c r="B2542">
        <v>4</v>
      </c>
      <c r="C2542" t="s">
        <v>178</v>
      </c>
      <c r="D2542" t="s">
        <v>178</v>
      </c>
      <c r="E2542" t="s">
        <v>80</v>
      </c>
      <c r="F2542">
        <v>1.3087E-2</v>
      </c>
      <c r="G2542">
        <v>258.86200000000002</v>
      </c>
      <c r="H2542">
        <v>273.14999999999998</v>
      </c>
      <c r="I2542">
        <v>4.0275220000000003</v>
      </c>
      <c r="J2542">
        <v>0</v>
      </c>
      <c r="K2542">
        <v>8.0646889999999996</v>
      </c>
      <c r="L2542">
        <v>-5.9560000000000004E-3</v>
      </c>
      <c r="M2542">
        <v>68.543666000000002</v>
      </c>
      <c r="N2542">
        <v>-240.88091499999999</v>
      </c>
      <c r="O2542">
        <v>9.0300000000000005E-4</v>
      </c>
      <c r="P2542">
        <v>68.533271999999997</v>
      </c>
      <c r="Q2542">
        <v>-240.89077800000001</v>
      </c>
      <c r="R2542">
        <v>6.11E-4</v>
      </c>
      <c r="S2542">
        <v>1.432885</v>
      </c>
      <c r="T2542">
        <v>2.9100000000000003E-4</v>
      </c>
    </row>
    <row r="2543" spans="1:20" x14ac:dyDescent="0.25">
      <c r="A2543">
        <v>2541</v>
      </c>
      <c r="B2543">
        <v>4</v>
      </c>
      <c r="C2543" t="s">
        <v>178</v>
      </c>
      <c r="D2543" t="s">
        <v>178</v>
      </c>
      <c r="E2543" t="s">
        <v>80</v>
      </c>
      <c r="F2543">
        <v>1.418E-3</v>
      </c>
      <c r="G2543">
        <v>471.45800000000003</v>
      </c>
      <c r="H2543">
        <v>370.05500000000001</v>
      </c>
      <c r="I2543">
        <v>2.8949609999999999</v>
      </c>
      <c r="J2543">
        <v>0</v>
      </c>
      <c r="K2543">
        <v>8.0647920000000006</v>
      </c>
      <c r="L2543">
        <v>4.1989999999999996E-3</v>
      </c>
      <c r="M2543">
        <v>69.257664000000005</v>
      </c>
      <c r="N2543">
        <v>-240.895445</v>
      </c>
      <c r="O2543">
        <v>9.0000000000000006E-5</v>
      </c>
      <c r="P2543">
        <v>69.259101999999999</v>
      </c>
      <c r="Q2543">
        <v>-240.890411</v>
      </c>
      <c r="R2543">
        <v>5.8200000000000005E-4</v>
      </c>
      <c r="S2543">
        <v>0.52352200000000004</v>
      </c>
      <c r="T2543">
        <v>4.9299999999999995E-4</v>
      </c>
    </row>
    <row r="2544" spans="1:20" x14ac:dyDescent="0.25">
      <c r="A2544">
        <v>2542</v>
      </c>
      <c r="B2544">
        <v>4</v>
      </c>
      <c r="C2544" t="s">
        <v>178</v>
      </c>
      <c r="D2544" t="s">
        <v>178</v>
      </c>
      <c r="E2544" t="s">
        <v>80</v>
      </c>
      <c r="F2544">
        <v>1.1792E-2</v>
      </c>
      <c r="G2544">
        <v>465.79399999999998</v>
      </c>
      <c r="H2544">
        <v>403.13400000000001</v>
      </c>
      <c r="I2544">
        <v>2.9576150000000001</v>
      </c>
      <c r="J2544">
        <v>0</v>
      </c>
      <c r="K2544">
        <v>8.0650390000000005</v>
      </c>
      <c r="L2544">
        <v>-5.457E-3</v>
      </c>
      <c r="M2544">
        <v>70.017909000000003</v>
      </c>
      <c r="N2544">
        <v>-240.88740200000001</v>
      </c>
      <c r="O2544">
        <v>-7.1599999999999995E-4</v>
      </c>
      <c r="P2544">
        <v>69.984947000000005</v>
      </c>
      <c r="Q2544">
        <v>-240.89003</v>
      </c>
      <c r="R2544">
        <v>4.7600000000000002E-4</v>
      </c>
      <c r="S2544">
        <v>3.3066239999999998</v>
      </c>
      <c r="T2544">
        <v>2.4000000000000001E-4</v>
      </c>
    </row>
    <row r="2545" spans="1:20" x14ac:dyDescent="0.25">
      <c r="A2545">
        <v>2543</v>
      </c>
      <c r="B2545">
        <v>4</v>
      </c>
      <c r="C2545" t="s">
        <v>178</v>
      </c>
      <c r="D2545" t="s">
        <v>178</v>
      </c>
      <c r="E2545" t="s">
        <v>80</v>
      </c>
      <c r="F2545">
        <v>6.7920000000000003E-3</v>
      </c>
      <c r="G2545">
        <v>294.06200000000001</v>
      </c>
      <c r="H2545">
        <v>337.92399999999998</v>
      </c>
      <c r="I2545">
        <v>3.9391029999999998</v>
      </c>
      <c r="J2545">
        <v>0</v>
      </c>
      <c r="K2545">
        <v>8.0652760000000008</v>
      </c>
      <c r="L2545">
        <v>-6.3689999999999997E-3</v>
      </c>
      <c r="M2545">
        <v>70.951453000000001</v>
      </c>
      <c r="N2545">
        <v>-240.861515</v>
      </c>
      <c r="O2545">
        <v>-1.8190000000000001E-3</v>
      </c>
      <c r="P2545">
        <v>70.952774000000005</v>
      </c>
      <c r="Q2545">
        <v>-240.88986199999999</v>
      </c>
      <c r="R2545">
        <v>2.5700000000000001E-4</v>
      </c>
      <c r="S2545">
        <v>2.8378030000000001</v>
      </c>
      <c r="T2545">
        <v>1.562E-3</v>
      </c>
    </row>
    <row r="2546" spans="1:20" x14ac:dyDescent="0.25">
      <c r="A2546">
        <v>2544</v>
      </c>
      <c r="B2546">
        <v>4</v>
      </c>
      <c r="C2546" t="s">
        <v>178</v>
      </c>
      <c r="D2546" t="s">
        <v>178</v>
      </c>
      <c r="E2546" t="s">
        <v>80</v>
      </c>
      <c r="F2546">
        <v>1.2023000000000001E-2</v>
      </c>
      <c r="G2546">
        <v>496.97699999999998</v>
      </c>
      <c r="H2546">
        <v>351.99900000000002</v>
      </c>
      <c r="I2546">
        <v>3.173057</v>
      </c>
      <c r="J2546">
        <v>0</v>
      </c>
      <c r="K2546">
        <v>8.0652849999999994</v>
      </c>
      <c r="L2546">
        <v>3.065E-3</v>
      </c>
      <c r="M2546">
        <v>71.685304000000002</v>
      </c>
      <c r="N2546">
        <v>-240.878951</v>
      </c>
      <c r="O2546">
        <v>1.1410000000000001E-3</v>
      </c>
      <c r="P2546">
        <v>71.678657999999999</v>
      </c>
      <c r="Q2546">
        <v>-240.889816</v>
      </c>
      <c r="R2546">
        <v>1.45E-4</v>
      </c>
      <c r="S2546">
        <v>1.273706</v>
      </c>
      <c r="T2546">
        <v>9.9599999999999992E-4</v>
      </c>
    </row>
    <row r="2547" spans="1:20" x14ac:dyDescent="0.25">
      <c r="A2547">
        <v>2545</v>
      </c>
      <c r="B2547">
        <v>3</v>
      </c>
      <c r="C2547" t="s">
        <v>179</v>
      </c>
      <c r="D2547" t="s">
        <v>179</v>
      </c>
      <c r="E2547" t="s">
        <v>80</v>
      </c>
      <c r="F2547">
        <v>2.3274E-2</v>
      </c>
      <c r="G2547">
        <v>205.41900000000001</v>
      </c>
      <c r="H2547">
        <v>266.24799999999999</v>
      </c>
      <c r="I2547">
        <v>2.5678070000000002</v>
      </c>
      <c r="J2547">
        <v>0</v>
      </c>
      <c r="K2547">
        <v>8.0651829999999993</v>
      </c>
      <c r="L2547">
        <v>-5.94E-3</v>
      </c>
      <c r="M2547">
        <v>72.512068999999997</v>
      </c>
      <c r="N2547">
        <v>-240.78472600000001</v>
      </c>
      <c r="O2547">
        <v>9.0600000000000001E-4</v>
      </c>
      <c r="P2547">
        <v>72.404540999999995</v>
      </c>
      <c r="Q2547">
        <v>-240.88987700000001</v>
      </c>
      <c r="R2547">
        <v>-3.4E-5</v>
      </c>
      <c r="S2547">
        <v>15.039605999999999</v>
      </c>
      <c r="T2547">
        <v>8.7200000000000005E-4</v>
      </c>
    </row>
    <row r="2548" spans="1:20" x14ac:dyDescent="0.25">
      <c r="A2548">
        <v>2546</v>
      </c>
      <c r="B2548">
        <v>3</v>
      </c>
      <c r="C2548" t="s">
        <v>179</v>
      </c>
      <c r="D2548" t="s">
        <v>179</v>
      </c>
      <c r="E2548" t="s">
        <v>80</v>
      </c>
      <c r="F2548">
        <v>3.1189999999999998E-3</v>
      </c>
      <c r="G2548">
        <v>328.10500000000002</v>
      </c>
      <c r="H2548">
        <v>267.351</v>
      </c>
      <c r="I2548">
        <v>1.8918980000000001</v>
      </c>
      <c r="J2548">
        <v>0</v>
      </c>
      <c r="K2548">
        <v>8.0650759999999995</v>
      </c>
      <c r="L2548">
        <v>3.0560000000000001E-3</v>
      </c>
      <c r="M2548">
        <v>73.108636000000004</v>
      </c>
      <c r="N2548">
        <v>-240.916158</v>
      </c>
      <c r="O2548">
        <v>-8.4800000000000001E-4</v>
      </c>
      <c r="P2548">
        <v>73.130386000000001</v>
      </c>
      <c r="Q2548">
        <v>-240.89001500000001</v>
      </c>
      <c r="R2548">
        <v>-8.3999999999999995E-5</v>
      </c>
      <c r="S2548">
        <v>3.4008219999999998</v>
      </c>
      <c r="T2548">
        <v>7.6300000000000001E-4</v>
      </c>
    </row>
    <row r="2549" spans="1:20" x14ac:dyDescent="0.25">
      <c r="A2549">
        <v>2547</v>
      </c>
      <c r="B2549">
        <v>3</v>
      </c>
      <c r="C2549" t="s">
        <v>179</v>
      </c>
      <c r="D2549" t="s">
        <v>179</v>
      </c>
      <c r="E2549" t="s">
        <v>80</v>
      </c>
      <c r="F2549">
        <v>6.058E-3</v>
      </c>
      <c r="G2549">
        <v>399.28500000000003</v>
      </c>
      <c r="H2549">
        <v>378.899</v>
      </c>
      <c r="I2549">
        <v>3.1455479999999998</v>
      </c>
      <c r="J2549">
        <v>0</v>
      </c>
      <c r="K2549">
        <v>8.0650200000000005</v>
      </c>
      <c r="L2549">
        <v>4.1809999999999998E-3</v>
      </c>
      <c r="M2549">
        <v>74.122631999999996</v>
      </c>
      <c r="N2549">
        <v>-240.83414200000001</v>
      </c>
      <c r="O2549">
        <v>-2.7360000000000002E-3</v>
      </c>
      <c r="P2549">
        <v>74.098183000000006</v>
      </c>
      <c r="Q2549">
        <v>-240.89022800000001</v>
      </c>
      <c r="R2549">
        <v>-1.6100000000000001E-4</v>
      </c>
      <c r="S2549">
        <v>6.1183630000000004</v>
      </c>
      <c r="T2549">
        <v>2.5760000000000002E-3</v>
      </c>
    </row>
    <row r="2550" spans="1:20" x14ac:dyDescent="0.25">
      <c r="A2550">
        <v>2548</v>
      </c>
      <c r="B2550">
        <v>3</v>
      </c>
      <c r="C2550" t="s">
        <v>179</v>
      </c>
      <c r="D2550" t="s">
        <v>179</v>
      </c>
      <c r="E2550" t="s">
        <v>80</v>
      </c>
      <c r="F2550">
        <v>5.6127999999999997E-2</v>
      </c>
      <c r="G2550">
        <v>375.298</v>
      </c>
      <c r="H2550">
        <v>444.32400000000001</v>
      </c>
      <c r="I2550">
        <v>2.2186370000000002</v>
      </c>
      <c r="J2550">
        <v>0</v>
      </c>
      <c r="K2550">
        <v>8.0650499999999994</v>
      </c>
      <c r="L2550">
        <v>-4.96E-3</v>
      </c>
      <c r="M2550">
        <v>74.932941</v>
      </c>
      <c r="N2550">
        <v>-240.769431</v>
      </c>
      <c r="O2550">
        <v>1.2012999999999999E-2</v>
      </c>
      <c r="P2550">
        <v>74.824027999999998</v>
      </c>
      <c r="Q2550">
        <v>-240.890411</v>
      </c>
      <c r="R2550">
        <v>-2.7799999999999998E-4</v>
      </c>
      <c r="S2550">
        <v>16.278338000000002</v>
      </c>
      <c r="T2550">
        <v>1.1735000000000001E-2</v>
      </c>
    </row>
    <row r="2551" spans="1:20" x14ac:dyDescent="0.25">
      <c r="A2551">
        <v>2549</v>
      </c>
      <c r="B2551">
        <v>3</v>
      </c>
      <c r="C2551" t="s">
        <v>179</v>
      </c>
      <c r="D2551" t="s">
        <v>179</v>
      </c>
      <c r="E2551" t="s">
        <v>80</v>
      </c>
      <c r="F2551">
        <v>6.9030000000000003E-3</v>
      </c>
      <c r="G2551">
        <v>372.94299999999998</v>
      </c>
      <c r="H2551">
        <v>335.52600000000001</v>
      </c>
      <c r="I2551">
        <v>2.1197569999999999</v>
      </c>
      <c r="J2551">
        <v>0</v>
      </c>
      <c r="K2551">
        <v>8.0651050000000009</v>
      </c>
      <c r="L2551">
        <v>4.4380000000000001E-3</v>
      </c>
      <c r="M2551">
        <v>75.543141000000006</v>
      </c>
      <c r="N2551">
        <v>-240.89763400000001</v>
      </c>
      <c r="O2551">
        <v>-2.7900000000000001E-4</v>
      </c>
      <c r="P2551">
        <v>75.549873000000005</v>
      </c>
      <c r="Q2551">
        <v>-240.890579</v>
      </c>
      <c r="R2551">
        <v>-2.5099999999999998E-4</v>
      </c>
      <c r="S2551">
        <v>0.97516700000000001</v>
      </c>
      <c r="T2551">
        <v>2.8E-5</v>
      </c>
    </row>
    <row r="2552" spans="1:20" x14ac:dyDescent="0.25">
      <c r="A2552">
        <v>2550</v>
      </c>
      <c r="B2552">
        <v>3</v>
      </c>
      <c r="C2552" t="s">
        <v>179</v>
      </c>
      <c r="D2552" t="s">
        <v>179</v>
      </c>
      <c r="E2552" t="s">
        <v>80</v>
      </c>
      <c r="F2552">
        <v>2.0316000000000001E-2</v>
      </c>
      <c r="G2552">
        <v>356.71</v>
      </c>
      <c r="H2552">
        <v>287.76299999999998</v>
      </c>
      <c r="I2552">
        <v>2.0542980000000002</v>
      </c>
      <c r="J2552">
        <v>0</v>
      </c>
      <c r="K2552">
        <v>8.0651399999999995</v>
      </c>
      <c r="L2552">
        <v>-4.5490000000000001E-3</v>
      </c>
      <c r="M2552">
        <v>76.278102000000004</v>
      </c>
      <c r="N2552">
        <v>-240.86978999999999</v>
      </c>
      <c r="O2552">
        <v>1.24E-3</v>
      </c>
      <c r="P2552">
        <v>76.275718999999995</v>
      </c>
      <c r="Q2552">
        <v>-240.89073200000001</v>
      </c>
      <c r="R2552">
        <v>-2.9999999999999997E-4</v>
      </c>
      <c r="S2552">
        <v>2.1076730000000001</v>
      </c>
      <c r="T2552">
        <v>9.3999999999999997E-4</v>
      </c>
    </row>
    <row r="2553" spans="1:20" x14ac:dyDescent="0.25">
      <c r="A2553">
        <v>2551</v>
      </c>
      <c r="B2553">
        <v>3</v>
      </c>
      <c r="C2553" t="s">
        <v>179</v>
      </c>
      <c r="D2553" t="s">
        <v>179</v>
      </c>
      <c r="E2553" t="s">
        <v>80</v>
      </c>
      <c r="F2553">
        <v>2.3281E-2</v>
      </c>
      <c r="G2553">
        <v>213.607</v>
      </c>
      <c r="H2553">
        <v>311.06900000000002</v>
      </c>
      <c r="I2553">
        <v>2.9650129999999999</v>
      </c>
      <c r="J2553">
        <v>0</v>
      </c>
      <c r="K2553">
        <v>8.0651410000000006</v>
      </c>
      <c r="L2553">
        <v>-4.5319999999999996E-3</v>
      </c>
      <c r="M2553">
        <v>77.316055000000006</v>
      </c>
      <c r="N2553">
        <v>-240.824522</v>
      </c>
      <c r="O2553">
        <v>4.2040000000000003E-3</v>
      </c>
      <c r="P2553">
        <v>77.243506999999994</v>
      </c>
      <c r="Q2553">
        <v>-240.89097599999999</v>
      </c>
      <c r="R2553">
        <v>-3.01E-4</v>
      </c>
      <c r="S2553">
        <v>9.8383450000000003</v>
      </c>
      <c r="T2553">
        <v>3.9029999999999998E-3</v>
      </c>
    </row>
    <row r="2554" spans="1:20" x14ac:dyDescent="0.25">
      <c r="A2554">
        <v>2552</v>
      </c>
      <c r="B2554">
        <v>3</v>
      </c>
      <c r="C2554" t="s">
        <v>179</v>
      </c>
      <c r="D2554" t="s">
        <v>179</v>
      </c>
      <c r="E2554" t="s">
        <v>80</v>
      </c>
      <c r="F2554">
        <v>5.8311000000000002E-2</v>
      </c>
      <c r="G2554">
        <v>391.14699999999999</v>
      </c>
      <c r="H2554">
        <v>312.09100000000001</v>
      </c>
      <c r="I2554">
        <v>2.2116579999999999</v>
      </c>
      <c r="J2554">
        <v>0</v>
      </c>
      <c r="K2554">
        <v>8.0651170000000008</v>
      </c>
      <c r="L2554">
        <v>4.3400000000000001E-3</v>
      </c>
      <c r="M2554">
        <v>77.873233999999997</v>
      </c>
      <c r="N2554">
        <v>-240.97719000000001</v>
      </c>
      <c r="O2554">
        <v>-3.9410000000000001E-3</v>
      </c>
      <c r="P2554">
        <v>77.969352999999998</v>
      </c>
      <c r="Q2554">
        <v>-240.89122</v>
      </c>
      <c r="R2554">
        <v>-2.9999999999999997E-4</v>
      </c>
      <c r="S2554">
        <v>12.895588</v>
      </c>
      <c r="T2554">
        <v>3.6410000000000001E-3</v>
      </c>
    </row>
    <row r="2555" spans="1:20" x14ac:dyDescent="0.25">
      <c r="A2555">
        <v>2553</v>
      </c>
      <c r="B2555">
        <v>3</v>
      </c>
      <c r="C2555" t="s">
        <v>179</v>
      </c>
      <c r="D2555" t="s">
        <v>179</v>
      </c>
      <c r="E2555" t="s">
        <v>80</v>
      </c>
      <c r="F2555">
        <v>2.8149999999999998E-3</v>
      </c>
      <c r="G2555">
        <v>214.143</v>
      </c>
      <c r="H2555">
        <v>283.40300000000002</v>
      </c>
      <c r="I2555">
        <v>2.3035800000000002</v>
      </c>
      <c r="J2555">
        <v>0</v>
      </c>
      <c r="K2555">
        <v>8.0650949999999995</v>
      </c>
      <c r="L2555">
        <v>-4.7019999999999996E-3</v>
      </c>
      <c r="M2555">
        <v>78.660252999999997</v>
      </c>
      <c r="N2555">
        <v>-240.927359</v>
      </c>
      <c r="O2555">
        <v>3.3199999999999999E-4</v>
      </c>
      <c r="P2555">
        <v>78.695198000000005</v>
      </c>
      <c r="Q2555">
        <v>-240.89155600000001</v>
      </c>
      <c r="R2555">
        <v>-3.8400000000000001E-4</v>
      </c>
      <c r="S2555">
        <v>5.0030460000000003</v>
      </c>
      <c r="T2555">
        <v>5.1999999999999997E-5</v>
      </c>
    </row>
    <row r="2556" spans="1:20" x14ac:dyDescent="0.25">
      <c r="A2556">
        <v>2554</v>
      </c>
      <c r="B2556">
        <v>3</v>
      </c>
      <c r="C2556" t="s">
        <v>179</v>
      </c>
      <c r="D2556" t="s">
        <v>179</v>
      </c>
      <c r="E2556" t="s">
        <v>80</v>
      </c>
      <c r="F2556">
        <v>4.9674999999999997E-2</v>
      </c>
      <c r="G2556">
        <v>206.626</v>
      </c>
      <c r="H2556">
        <v>317.67</v>
      </c>
      <c r="I2556">
        <v>3.3237899999999998</v>
      </c>
      <c r="J2556">
        <v>0</v>
      </c>
      <c r="K2556">
        <v>8.0650879999999994</v>
      </c>
      <c r="L2556">
        <v>-4.6839999999999998E-3</v>
      </c>
      <c r="M2556">
        <v>79.630790000000005</v>
      </c>
      <c r="N2556">
        <v>-240.928269</v>
      </c>
      <c r="O2556">
        <v>-1.7979999999999999E-3</v>
      </c>
      <c r="P2556">
        <v>79.662993999999998</v>
      </c>
      <c r="Q2556">
        <v>-240.89201399999999</v>
      </c>
      <c r="R2556">
        <v>-4.2400000000000001E-4</v>
      </c>
      <c r="S2556">
        <v>4.8493170000000001</v>
      </c>
      <c r="T2556">
        <v>1.3749999999999999E-3</v>
      </c>
    </row>
    <row r="2557" spans="1:20" x14ac:dyDescent="0.25">
      <c r="A2557">
        <v>2555</v>
      </c>
      <c r="B2557">
        <v>2</v>
      </c>
      <c r="C2557" t="s">
        <v>180</v>
      </c>
      <c r="D2557" t="s">
        <v>180</v>
      </c>
      <c r="E2557" t="s">
        <v>80</v>
      </c>
      <c r="F2557">
        <v>4.1929999999999997E-3</v>
      </c>
      <c r="G2557">
        <v>156.64500000000001</v>
      </c>
      <c r="H2557">
        <v>304.77199999999999</v>
      </c>
      <c r="I2557">
        <v>1.401545</v>
      </c>
      <c r="J2557">
        <v>0</v>
      </c>
      <c r="K2557">
        <v>8.0650980000000008</v>
      </c>
      <c r="L2557">
        <v>4.496E-3</v>
      </c>
      <c r="M2557">
        <v>80.335301000000001</v>
      </c>
      <c r="N2557">
        <v>-240.94626199999999</v>
      </c>
      <c r="O2557">
        <v>-9.3999999999999994E-5</v>
      </c>
      <c r="P2557">
        <v>80.388840000000002</v>
      </c>
      <c r="Q2557">
        <v>-240.89238</v>
      </c>
      <c r="R2557">
        <v>-3.8499999999999998E-4</v>
      </c>
      <c r="S2557">
        <v>7.595809</v>
      </c>
      <c r="T2557">
        <v>2.9100000000000003E-4</v>
      </c>
    </row>
    <row r="2558" spans="1:20" x14ac:dyDescent="0.25">
      <c r="A2558">
        <v>2556</v>
      </c>
      <c r="B2558">
        <v>2</v>
      </c>
      <c r="C2558" t="s">
        <v>180</v>
      </c>
      <c r="D2558" t="s">
        <v>180</v>
      </c>
      <c r="E2558" t="s">
        <v>80</v>
      </c>
      <c r="F2558">
        <v>9.8209999999999999E-3</v>
      </c>
      <c r="G2558">
        <v>165.77600000000001</v>
      </c>
      <c r="H2558">
        <v>252.358</v>
      </c>
      <c r="I2558">
        <v>1.7327699999999999</v>
      </c>
      <c r="J2558">
        <v>0</v>
      </c>
      <c r="K2558">
        <v>8.0651089999999996</v>
      </c>
      <c r="L2558">
        <v>-4.6690000000000004E-3</v>
      </c>
      <c r="M2558">
        <v>81.185320000000004</v>
      </c>
      <c r="N2558">
        <v>-240.80174700000001</v>
      </c>
      <c r="O2558">
        <v>3.156E-3</v>
      </c>
      <c r="P2558">
        <v>81.114677</v>
      </c>
      <c r="Q2558">
        <v>-240.892685</v>
      </c>
      <c r="R2558">
        <v>-4.6299999999999998E-4</v>
      </c>
      <c r="S2558">
        <v>11.515304</v>
      </c>
      <c r="T2558">
        <v>2.6930000000000001E-3</v>
      </c>
    </row>
    <row r="2559" spans="1:20" x14ac:dyDescent="0.25">
      <c r="A2559">
        <v>2557</v>
      </c>
      <c r="B2559">
        <v>2</v>
      </c>
      <c r="C2559" t="s">
        <v>180</v>
      </c>
      <c r="D2559" t="s">
        <v>180</v>
      </c>
      <c r="E2559" t="s">
        <v>80</v>
      </c>
      <c r="F2559">
        <v>1.4449999999999999E-2</v>
      </c>
      <c r="G2559">
        <v>152.964</v>
      </c>
      <c r="H2559">
        <v>240.874</v>
      </c>
      <c r="I2559">
        <v>1.195389</v>
      </c>
      <c r="J2559">
        <v>0</v>
      </c>
      <c r="K2559">
        <v>8.0651150000000005</v>
      </c>
      <c r="L2559">
        <v>3.5509999999999999E-3</v>
      </c>
      <c r="M2559">
        <v>81.777479999999997</v>
      </c>
      <c r="N2559">
        <v>-240.976675</v>
      </c>
      <c r="O2559">
        <v>4.0439999999999999E-3</v>
      </c>
      <c r="P2559">
        <v>81.840546000000003</v>
      </c>
      <c r="Q2559">
        <v>-240.89308199999999</v>
      </c>
      <c r="R2559">
        <v>-4.6500000000000003E-4</v>
      </c>
      <c r="S2559">
        <v>10.471484999999999</v>
      </c>
      <c r="T2559">
        <v>3.5790000000000001E-3</v>
      </c>
    </row>
    <row r="2560" spans="1:20" x14ac:dyDescent="0.25">
      <c r="A2560">
        <v>2558</v>
      </c>
      <c r="B2560">
        <v>2</v>
      </c>
      <c r="C2560" t="s">
        <v>180</v>
      </c>
      <c r="D2560" t="s">
        <v>180</v>
      </c>
      <c r="E2560" t="s">
        <v>80</v>
      </c>
      <c r="F2560">
        <v>2.4282000000000001E-2</v>
      </c>
      <c r="G2560">
        <v>244.96700000000001</v>
      </c>
      <c r="H2560">
        <v>290.49799999999999</v>
      </c>
      <c r="I2560">
        <v>1.8280400000000001</v>
      </c>
      <c r="J2560">
        <v>0</v>
      </c>
      <c r="K2560">
        <v>8.0651119999999992</v>
      </c>
      <c r="L2560">
        <v>4.3709999999999999E-3</v>
      </c>
      <c r="M2560">
        <v>82.688452999999996</v>
      </c>
      <c r="N2560">
        <v>-241.01479599999999</v>
      </c>
      <c r="O2560">
        <v>1.73E-3</v>
      </c>
      <c r="P2560">
        <v>82.808395000000004</v>
      </c>
      <c r="Q2560">
        <v>-240.893631</v>
      </c>
      <c r="R2560">
        <v>-5.3200000000000003E-4</v>
      </c>
      <c r="S2560">
        <v>17.049081000000001</v>
      </c>
      <c r="T2560">
        <v>1.1980000000000001E-3</v>
      </c>
    </row>
    <row r="2561" spans="1:20" x14ac:dyDescent="0.25">
      <c r="A2561">
        <v>2559</v>
      </c>
      <c r="B2561">
        <v>2</v>
      </c>
      <c r="C2561" t="s">
        <v>180</v>
      </c>
      <c r="D2561" t="s">
        <v>180</v>
      </c>
      <c r="E2561" t="s">
        <v>80</v>
      </c>
      <c r="F2561">
        <v>5.0819999999999997E-3</v>
      </c>
      <c r="G2561">
        <v>201.23</v>
      </c>
      <c r="H2561">
        <v>317.96100000000001</v>
      </c>
      <c r="I2561">
        <v>1.6453279999999999</v>
      </c>
      <c r="J2561">
        <v>0</v>
      </c>
      <c r="K2561">
        <v>8.0651080000000004</v>
      </c>
      <c r="L2561">
        <v>-4.5630000000000002E-3</v>
      </c>
      <c r="M2561">
        <v>83.536153999999996</v>
      </c>
      <c r="N2561">
        <v>-240.912498</v>
      </c>
      <c r="O2561">
        <v>4.5500000000000002E-3</v>
      </c>
      <c r="P2561">
        <v>83.534285999999994</v>
      </c>
      <c r="Q2561">
        <v>-240.893967</v>
      </c>
      <c r="R2561">
        <v>-5.8399999999999999E-4</v>
      </c>
      <c r="S2561">
        <v>1.8625050000000001</v>
      </c>
      <c r="T2561">
        <v>3.967E-3</v>
      </c>
    </row>
    <row r="2562" spans="1:20" x14ac:dyDescent="0.25">
      <c r="A2562">
        <v>2560</v>
      </c>
      <c r="B2562">
        <v>2</v>
      </c>
      <c r="C2562" t="s">
        <v>180</v>
      </c>
      <c r="D2562" t="s">
        <v>180</v>
      </c>
      <c r="E2562" t="s">
        <v>80</v>
      </c>
      <c r="F2562">
        <v>3.4722000000000003E-2</v>
      </c>
      <c r="G2562">
        <v>209.09100000000001</v>
      </c>
      <c r="H2562">
        <v>333.15800000000002</v>
      </c>
      <c r="I2562">
        <v>1.20096</v>
      </c>
      <c r="J2562">
        <v>0</v>
      </c>
      <c r="K2562">
        <v>8.0651030000000006</v>
      </c>
      <c r="L2562">
        <v>3.7980000000000002E-3</v>
      </c>
      <c r="M2562">
        <v>84.154735000000002</v>
      </c>
      <c r="N2562">
        <v>-241.011628</v>
      </c>
      <c r="O2562">
        <v>5.849E-3</v>
      </c>
      <c r="P2562">
        <v>84.260177999999996</v>
      </c>
      <c r="Q2562">
        <v>-240.89439400000001</v>
      </c>
      <c r="R2562">
        <v>-5.5500000000000005E-4</v>
      </c>
      <c r="S2562">
        <v>15.767716</v>
      </c>
      <c r="T2562">
        <v>5.2940000000000001E-3</v>
      </c>
    </row>
    <row r="2563" spans="1:20" x14ac:dyDescent="0.25">
      <c r="A2563">
        <v>2561</v>
      </c>
      <c r="B2563">
        <v>3</v>
      </c>
      <c r="C2563" t="s">
        <v>181</v>
      </c>
      <c r="D2563" t="s">
        <v>181</v>
      </c>
      <c r="E2563" t="s">
        <v>80</v>
      </c>
      <c r="F2563">
        <v>5.6856999999999998E-2</v>
      </c>
      <c r="G2563">
        <v>219.303</v>
      </c>
      <c r="H2563">
        <v>395.68200000000002</v>
      </c>
      <c r="I2563">
        <v>2.4400680000000001</v>
      </c>
      <c r="J2563">
        <v>0</v>
      </c>
      <c r="K2563">
        <v>8.0651019999999995</v>
      </c>
      <c r="L2563">
        <v>-4.6100000000000004E-3</v>
      </c>
      <c r="M2563">
        <v>84.990911999999994</v>
      </c>
      <c r="N2563">
        <v>-240.88319899999999</v>
      </c>
      <c r="O2563">
        <v>-2.9750000000000002E-3</v>
      </c>
      <c r="P2563">
        <v>84.986061000000007</v>
      </c>
      <c r="Q2563">
        <v>-240.894882</v>
      </c>
      <c r="R2563">
        <v>-6.1899999999999998E-4</v>
      </c>
      <c r="S2563">
        <v>1.265061</v>
      </c>
      <c r="T2563">
        <v>2.3549999999999999E-3</v>
      </c>
    </row>
    <row r="2564" spans="1:20" x14ac:dyDescent="0.25">
      <c r="A2564">
        <v>2562</v>
      </c>
      <c r="B2564">
        <v>3</v>
      </c>
      <c r="C2564" t="s">
        <v>181</v>
      </c>
      <c r="D2564" t="s">
        <v>181</v>
      </c>
      <c r="E2564" t="s">
        <v>80</v>
      </c>
      <c r="F2564">
        <v>1.0323000000000001E-2</v>
      </c>
      <c r="G2564">
        <v>206.738</v>
      </c>
      <c r="H2564">
        <v>316.315</v>
      </c>
      <c r="I2564">
        <v>2.9857049999999998</v>
      </c>
      <c r="J2564">
        <v>0</v>
      </c>
      <c r="K2564">
        <v>8.0651050000000009</v>
      </c>
      <c r="L2564">
        <v>-4.6730000000000001E-3</v>
      </c>
      <c r="M2564">
        <v>85.967316999999994</v>
      </c>
      <c r="N2564">
        <v>-240.87224599999999</v>
      </c>
      <c r="O2564">
        <v>-1.281E-3</v>
      </c>
      <c r="P2564">
        <v>85.953911000000005</v>
      </c>
      <c r="Q2564">
        <v>-240.89550800000001</v>
      </c>
      <c r="R2564">
        <v>-6.5399999999999996E-4</v>
      </c>
      <c r="S2564">
        <v>2.6848290000000001</v>
      </c>
      <c r="T2564">
        <v>6.2699999999999995E-4</v>
      </c>
    </row>
    <row r="2565" spans="1:20" x14ac:dyDescent="0.25">
      <c r="A2565">
        <v>2563</v>
      </c>
      <c r="B2565">
        <v>3</v>
      </c>
      <c r="C2565" t="s">
        <v>181</v>
      </c>
      <c r="D2565" t="s">
        <v>181</v>
      </c>
      <c r="E2565" t="s">
        <v>80</v>
      </c>
      <c r="F2565">
        <v>9.3229999999999997E-3</v>
      </c>
      <c r="G2565">
        <v>394.60300000000001</v>
      </c>
      <c r="H2565">
        <v>373.06799999999998</v>
      </c>
      <c r="I2565">
        <v>2.2112340000000001</v>
      </c>
      <c r="J2565">
        <v>0</v>
      </c>
      <c r="K2565">
        <v>8.0651080000000004</v>
      </c>
      <c r="L2565">
        <v>4.4990000000000004E-3</v>
      </c>
      <c r="M2565">
        <v>86.702754999999996</v>
      </c>
      <c r="N2565">
        <v>-240.85617300000001</v>
      </c>
      <c r="O2565">
        <v>-4.0010000000000002E-3</v>
      </c>
      <c r="P2565">
        <v>86.679801999999995</v>
      </c>
      <c r="Q2565">
        <v>-240.89604199999999</v>
      </c>
      <c r="R2565">
        <v>-6.1499999999999999E-4</v>
      </c>
      <c r="S2565">
        <v>4.6003740000000004</v>
      </c>
      <c r="T2565">
        <v>3.3860000000000001E-3</v>
      </c>
    </row>
    <row r="2566" spans="1:20" x14ac:dyDescent="0.25">
      <c r="A2566">
        <v>2564</v>
      </c>
      <c r="B2566">
        <v>3</v>
      </c>
      <c r="C2566" t="s">
        <v>181</v>
      </c>
      <c r="D2566" t="s">
        <v>181</v>
      </c>
      <c r="E2566" t="s">
        <v>80</v>
      </c>
      <c r="F2566">
        <v>1.9917000000000001E-2</v>
      </c>
      <c r="G2566">
        <v>395.70699999999999</v>
      </c>
      <c r="H2566">
        <v>361.14400000000001</v>
      </c>
      <c r="I2566">
        <v>1.907554</v>
      </c>
      <c r="J2566">
        <v>0</v>
      </c>
      <c r="K2566">
        <v>8.0651080000000004</v>
      </c>
      <c r="L2566">
        <v>-4.6690000000000004E-3</v>
      </c>
      <c r="M2566">
        <v>87.404694000000006</v>
      </c>
      <c r="N2566">
        <v>-240.898155</v>
      </c>
      <c r="O2566">
        <v>-1.232E-3</v>
      </c>
      <c r="P2566">
        <v>87.405692999999999</v>
      </c>
      <c r="Q2566">
        <v>-240.89653000000001</v>
      </c>
      <c r="R2566">
        <v>-6.9300000000000004E-4</v>
      </c>
      <c r="S2566">
        <v>0.19072700000000001</v>
      </c>
      <c r="T2566">
        <v>5.3899999999999998E-4</v>
      </c>
    </row>
    <row r="2567" spans="1:20" x14ac:dyDescent="0.25">
      <c r="A2567">
        <v>2565</v>
      </c>
      <c r="B2567">
        <v>3</v>
      </c>
      <c r="C2567" t="s">
        <v>181</v>
      </c>
      <c r="D2567" t="s">
        <v>181</v>
      </c>
      <c r="E2567" t="s">
        <v>80</v>
      </c>
      <c r="F2567">
        <v>2.3549999999999999E-3</v>
      </c>
      <c r="G2567">
        <v>233.732</v>
      </c>
      <c r="H2567">
        <v>305.39600000000002</v>
      </c>
      <c r="I2567">
        <v>2.1097640000000002</v>
      </c>
      <c r="J2567">
        <v>0</v>
      </c>
      <c r="K2567">
        <v>8.0651080000000004</v>
      </c>
      <c r="L2567">
        <v>4.633E-3</v>
      </c>
      <c r="M2567">
        <v>88.131293999999997</v>
      </c>
      <c r="N2567">
        <v>-240.899348</v>
      </c>
      <c r="O2567">
        <v>4.2700000000000002E-4</v>
      </c>
      <c r="P2567">
        <v>88.131576999999993</v>
      </c>
      <c r="Q2567">
        <v>-240.89704900000001</v>
      </c>
      <c r="R2567">
        <v>-6.2200000000000005E-4</v>
      </c>
      <c r="S2567">
        <v>0.23163600000000001</v>
      </c>
      <c r="T2567">
        <v>1.95E-4</v>
      </c>
    </row>
    <row r="2568" spans="1:20" x14ac:dyDescent="0.25">
      <c r="A2568">
        <v>2566</v>
      </c>
      <c r="B2568">
        <v>3</v>
      </c>
      <c r="C2568" t="s">
        <v>181</v>
      </c>
      <c r="D2568" t="s">
        <v>181</v>
      </c>
      <c r="E2568" t="s">
        <v>80</v>
      </c>
      <c r="F2568">
        <v>2.8334999999999999E-2</v>
      </c>
      <c r="G2568">
        <v>241.66800000000001</v>
      </c>
      <c r="H2568">
        <v>251.77699999999999</v>
      </c>
      <c r="I2568">
        <v>2.8230309999999998</v>
      </c>
      <c r="J2568">
        <v>0</v>
      </c>
      <c r="K2568">
        <v>8.0651060000000001</v>
      </c>
      <c r="L2568">
        <v>4.3049999999999998E-3</v>
      </c>
      <c r="M2568">
        <v>89.086355999999995</v>
      </c>
      <c r="N2568">
        <v>-240.905461</v>
      </c>
      <c r="O2568">
        <v>3.9139999999999999E-3</v>
      </c>
      <c r="P2568">
        <v>89.099434000000002</v>
      </c>
      <c r="Q2568">
        <v>-240.89762899999999</v>
      </c>
      <c r="R2568">
        <v>-6.2100000000000002E-4</v>
      </c>
      <c r="S2568">
        <v>1.5243819999999999</v>
      </c>
      <c r="T2568">
        <v>3.2940000000000001E-3</v>
      </c>
    </row>
    <row r="2569" spans="1:20" x14ac:dyDescent="0.25">
      <c r="A2569">
        <v>2567</v>
      </c>
      <c r="B2569">
        <v>3</v>
      </c>
      <c r="C2569" t="s">
        <v>181</v>
      </c>
      <c r="D2569" t="s">
        <v>181</v>
      </c>
      <c r="E2569" t="s">
        <v>80</v>
      </c>
      <c r="F2569">
        <v>1.9862000000000001E-2</v>
      </c>
      <c r="G2569">
        <v>259.90600000000001</v>
      </c>
      <c r="H2569">
        <v>404.899</v>
      </c>
      <c r="I2569">
        <v>2.5657740000000002</v>
      </c>
      <c r="J2569">
        <v>0</v>
      </c>
      <c r="K2569">
        <v>8.0651050000000009</v>
      </c>
      <c r="L2569">
        <v>-4.5760000000000002E-3</v>
      </c>
      <c r="M2569">
        <v>89.814565000000002</v>
      </c>
      <c r="N2569">
        <v>-240.90914900000001</v>
      </c>
      <c r="O2569">
        <v>-1.083E-3</v>
      </c>
      <c r="P2569">
        <v>89.825316999999998</v>
      </c>
      <c r="Q2569">
        <v>-240.898132</v>
      </c>
      <c r="R2569">
        <v>-6.7500000000000004E-4</v>
      </c>
      <c r="S2569">
        <v>1.5394779999999999</v>
      </c>
      <c r="T2569">
        <v>4.0700000000000003E-4</v>
      </c>
    </row>
    <row r="2570" spans="1:20" x14ac:dyDescent="0.25">
      <c r="A2570">
        <v>2568</v>
      </c>
      <c r="B2570">
        <v>3</v>
      </c>
      <c r="C2570" t="s">
        <v>181</v>
      </c>
      <c r="D2570" t="s">
        <v>181</v>
      </c>
      <c r="E2570" t="s">
        <v>80</v>
      </c>
      <c r="F2570">
        <v>6.6499999999999997E-3</v>
      </c>
      <c r="G2570">
        <v>211.00700000000001</v>
      </c>
      <c r="H2570">
        <v>278.65699999999998</v>
      </c>
      <c r="I2570">
        <v>2.2366220000000001</v>
      </c>
      <c r="J2570">
        <v>0</v>
      </c>
      <c r="K2570">
        <v>8.0651060000000001</v>
      </c>
      <c r="L2570">
        <v>5.2430000000000003E-3</v>
      </c>
      <c r="M2570">
        <v>90.538416999999995</v>
      </c>
      <c r="N2570">
        <v>-240.91447299999999</v>
      </c>
      <c r="O2570">
        <v>-3.369E-3</v>
      </c>
      <c r="P2570">
        <v>90.551208000000003</v>
      </c>
      <c r="Q2570">
        <v>-240.898651</v>
      </c>
      <c r="R2570">
        <v>-6.1700000000000004E-4</v>
      </c>
      <c r="S2570">
        <v>2.034589</v>
      </c>
      <c r="T2570">
        <v>2.7520000000000001E-3</v>
      </c>
    </row>
    <row r="2571" spans="1:20" x14ac:dyDescent="0.25">
      <c r="A2571">
        <v>2569</v>
      </c>
      <c r="B2571">
        <v>2</v>
      </c>
      <c r="C2571" t="s">
        <v>182</v>
      </c>
      <c r="D2571" t="s">
        <v>182</v>
      </c>
      <c r="E2571" t="s">
        <v>80</v>
      </c>
      <c r="F2571">
        <v>1.1214999999999999E-2</v>
      </c>
      <c r="G2571">
        <v>173.42</v>
      </c>
      <c r="H2571">
        <v>419.42599999999999</v>
      </c>
      <c r="I2571">
        <v>1.814014</v>
      </c>
      <c r="J2571">
        <v>0</v>
      </c>
      <c r="K2571">
        <v>8.0651080000000004</v>
      </c>
      <c r="L2571">
        <v>4.7879999999999997E-3</v>
      </c>
      <c r="M2571">
        <v>91.513737000000006</v>
      </c>
      <c r="N2571">
        <v>-240.91334000000001</v>
      </c>
      <c r="O2571">
        <v>-3.1250000000000002E-3</v>
      </c>
      <c r="P2571">
        <v>91.519058000000001</v>
      </c>
      <c r="Q2571">
        <v>-240.89913899999999</v>
      </c>
      <c r="R2571">
        <v>-5.31E-4</v>
      </c>
      <c r="S2571">
        <v>1.5164960000000001</v>
      </c>
      <c r="T2571">
        <v>2.594E-3</v>
      </c>
    </row>
    <row r="2572" spans="1:20" x14ac:dyDescent="0.25">
      <c r="A2572">
        <v>2570</v>
      </c>
      <c r="B2572">
        <v>2</v>
      </c>
      <c r="C2572" t="s">
        <v>182</v>
      </c>
      <c r="D2572" t="s">
        <v>182</v>
      </c>
      <c r="E2572" t="s">
        <v>80</v>
      </c>
      <c r="F2572">
        <v>5.0109999999999998E-3</v>
      </c>
      <c r="G2572">
        <v>159.93799999999999</v>
      </c>
      <c r="H2572">
        <v>270.15899999999999</v>
      </c>
      <c r="I2572">
        <v>1.4053929999999999</v>
      </c>
      <c r="J2572">
        <v>0</v>
      </c>
      <c r="K2572">
        <v>8.0651060000000001</v>
      </c>
      <c r="L2572">
        <v>-5.1989999999999996E-3</v>
      </c>
      <c r="M2572">
        <v>92.263142000000002</v>
      </c>
      <c r="N2572">
        <v>-240.882262</v>
      </c>
      <c r="O2572">
        <v>-3.0430000000000001E-3</v>
      </c>
      <c r="P2572">
        <v>92.244949000000005</v>
      </c>
      <c r="Q2572">
        <v>-240.899506</v>
      </c>
      <c r="R2572">
        <v>-5.8100000000000003E-4</v>
      </c>
      <c r="S2572">
        <v>2.5066229999999998</v>
      </c>
      <c r="T2572">
        <v>2.4620000000000002E-3</v>
      </c>
    </row>
    <row r="2573" spans="1:20" x14ac:dyDescent="0.25">
      <c r="A2573">
        <v>2571</v>
      </c>
      <c r="B2573">
        <v>2</v>
      </c>
      <c r="C2573" t="s">
        <v>182</v>
      </c>
      <c r="D2573" t="s">
        <v>182</v>
      </c>
      <c r="E2573" t="s">
        <v>80</v>
      </c>
      <c r="F2573">
        <v>1.7831E-2</v>
      </c>
      <c r="G2573">
        <v>201.83500000000001</v>
      </c>
      <c r="H2573">
        <v>283.65699999999998</v>
      </c>
      <c r="I2573">
        <v>1.6092439999999999</v>
      </c>
      <c r="J2573">
        <v>0</v>
      </c>
      <c r="K2573">
        <v>8.0651060000000001</v>
      </c>
      <c r="L2573">
        <v>4.4619999999999998E-3</v>
      </c>
      <c r="M2573">
        <v>93.001540000000006</v>
      </c>
      <c r="N2573">
        <v>-240.857687</v>
      </c>
      <c r="O2573">
        <v>2.287E-3</v>
      </c>
      <c r="P2573">
        <v>92.970839999999995</v>
      </c>
      <c r="Q2573">
        <v>-240.89991800000001</v>
      </c>
      <c r="R2573">
        <v>-5.5199999999999997E-4</v>
      </c>
      <c r="S2573">
        <v>5.2210380000000001</v>
      </c>
      <c r="T2573">
        <v>1.735E-3</v>
      </c>
    </row>
    <row r="2574" spans="1:20" x14ac:dyDescent="0.25">
      <c r="A2574">
        <v>2572</v>
      </c>
      <c r="B2574">
        <v>2</v>
      </c>
      <c r="C2574" t="s">
        <v>182</v>
      </c>
      <c r="D2574" t="s">
        <v>182</v>
      </c>
      <c r="E2574" t="s">
        <v>80</v>
      </c>
      <c r="F2574">
        <v>3.2000000000000001E-2</v>
      </c>
      <c r="G2574">
        <v>294.48</v>
      </c>
      <c r="H2574">
        <v>444.36099999999999</v>
      </c>
      <c r="I2574">
        <v>1.6345959999999999</v>
      </c>
      <c r="J2574">
        <v>0</v>
      </c>
      <c r="K2574">
        <v>8.0651060000000001</v>
      </c>
      <c r="L2574">
        <v>-4.5430000000000002E-3</v>
      </c>
      <c r="M2574">
        <v>93.696741000000003</v>
      </c>
      <c r="N2574">
        <v>-240.87345099999999</v>
      </c>
      <c r="O2574">
        <v>4.0480000000000004E-3</v>
      </c>
      <c r="P2574">
        <v>93.696724000000003</v>
      </c>
      <c r="Q2574">
        <v>-240.90025299999999</v>
      </c>
      <c r="R2574">
        <v>-5.9999999999999995E-4</v>
      </c>
      <c r="S2574">
        <v>2.68024</v>
      </c>
      <c r="T2574">
        <v>3.447E-3</v>
      </c>
    </row>
    <row r="2575" spans="1:20" x14ac:dyDescent="0.25">
      <c r="A2575">
        <v>2573</v>
      </c>
      <c r="B2575">
        <v>2</v>
      </c>
      <c r="C2575" t="s">
        <v>182</v>
      </c>
      <c r="D2575" t="s">
        <v>182</v>
      </c>
      <c r="E2575" t="s">
        <v>80</v>
      </c>
      <c r="F2575">
        <v>2.5200000000000001E-3</v>
      </c>
      <c r="G2575">
        <v>152.80099999999999</v>
      </c>
      <c r="H2575">
        <v>292.7</v>
      </c>
      <c r="I2575">
        <v>1.9120600000000001</v>
      </c>
      <c r="J2575">
        <v>0</v>
      </c>
      <c r="K2575">
        <v>8.0651039999999998</v>
      </c>
      <c r="L2575">
        <v>-4.7759999999999999E-3</v>
      </c>
      <c r="M2575">
        <v>94.667720000000003</v>
      </c>
      <c r="N2575">
        <v>-240.906914</v>
      </c>
      <c r="O2575">
        <v>-2.0300000000000001E-3</v>
      </c>
      <c r="P2575">
        <v>94.664580999999998</v>
      </c>
      <c r="Q2575">
        <v>-240.900925</v>
      </c>
      <c r="R2575">
        <v>-6.8099999999999996E-4</v>
      </c>
      <c r="S2575">
        <v>0.67619600000000002</v>
      </c>
      <c r="T2575">
        <v>1.3500000000000001E-3</v>
      </c>
    </row>
    <row r="2576" spans="1:20" x14ac:dyDescent="0.25">
      <c r="A2576">
        <v>2574</v>
      </c>
      <c r="B2576">
        <v>2</v>
      </c>
      <c r="C2576" t="s">
        <v>182</v>
      </c>
      <c r="D2576" t="s">
        <v>182</v>
      </c>
      <c r="E2576" t="s">
        <v>80</v>
      </c>
      <c r="F2576">
        <v>2.1312000000000001E-2</v>
      </c>
      <c r="G2576">
        <v>168.572</v>
      </c>
      <c r="H2576">
        <v>249.57599999999999</v>
      </c>
      <c r="I2576">
        <v>1.2755879999999999</v>
      </c>
      <c r="J2576">
        <v>0</v>
      </c>
      <c r="K2576">
        <v>8.0651069999999994</v>
      </c>
      <c r="L2576">
        <v>4.4770000000000001E-3</v>
      </c>
      <c r="M2576">
        <v>95.387675999999999</v>
      </c>
      <c r="N2576">
        <v>-240.931194</v>
      </c>
      <c r="O2576">
        <v>-4.3020000000000003E-3</v>
      </c>
      <c r="P2576">
        <v>95.390465000000006</v>
      </c>
      <c r="Q2576">
        <v>-240.90145899999999</v>
      </c>
      <c r="R2576">
        <v>-6.4599999999999998E-4</v>
      </c>
      <c r="S2576">
        <v>2.9866069999999998</v>
      </c>
      <c r="T2576">
        <v>3.656E-3</v>
      </c>
    </row>
    <row r="2577" spans="1:20" x14ac:dyDescent="0.25">
      <c r="A2577">
        <v>2575</v>
      </c>
      <c r="B2577">
        <v>2</v>
      </c>
      <c r="C2577" t="s">
        <v>182</v>
      </c>
      <c r="D2577" t="s">
        <v>182</v>
      </c>
      <c r="E2577" t="s">
        <v>80</v>
      </c>
      <c r="F2577">
        <v>1.7691999999999999E-2</v>
      </c>
      <c r="G2577">
        <v>260.58300000000003</v>
      </c>
      <c r="H2577">
        <v>513.22</v>
      </c>
      <c r="I2577">
        <v>1.6320650000000001</v>
      </c>
      <c r="J2577">
        <v>0</v>
      </c>
      <c r="K2577">
        <v>8.0651089999999996</v>
      </c>
      <c r="L2577">
        <v>-3.5920000000000001E-3</v>
      </c>
      <c r="M2577">
        <v>96.111023000000003</v>
      </c>
      <c r="N2577">
        <v>-240.87796700000001</v>
      </c>
      <c r="O2577">
        <v>2.9069999999999999E-3</v>
      </c>
      <c r="P2577">
        <v>96.116355999999996</v>
      </c>
      <c r="Q2577">
        <v>-240.90188599999999</v>
      </c>
      <c r="R2577">
        <v>-6.5099999999999999E-4</v>
      </c>
      <c r="S2577">
        <v>2.4505780000000001</v>
      </c>
      <c r="T2577">
        <v>2.2560000000000002E-3</v>
      </c>
    </row>
    <row r="2578" spans="1:20" x14ac:dyDescent="0.25">
      <c r="A2578">
        <v>2576</v>
      </c>
      <c r="B2578">
        <v>2</v>
      </c>
      <c r="C2578" t="s">
        <v>182</v>
      </c>
      <c r="D2578" t="s">
        <v>182</v>
      </c>
      <c r="E2578" t="s">
        <v>80</v>
      </c>
      <c r="F2578">
        <v>9.6460000000000001E-3</v>
      </c>
      <c r="G2578">
        <v>263.649</v>
      </c>
      <c r="H2578">
        <v>248.82300000000001</v>
      </c>
      <c r="I2578">
        <v>2.1249720000000001</v>
      </c>
      <c r="J2578">
        <v>0</v>
      </c>
      <c r="K2578">
        <v>8.0651080000000004</v>
      </c>
      <c r="L2578">
        <v>-4.4549999999999998E-3</v>
      </c>
      <c r="M2578">
        <v>97.154036000000005</v>
      </c>
      <c r="N2578">
        <v>-240.830569</v>
      </c>
      <c r="O2578">
        <v>3.2600000000000001E-4</v>
      </c>
      <c r="P2578">
        <v>97.084205999999995</v>
      </c>
      <c r="Q2578">
        <v>-240.90237400000001</v>
      </c>
      <c r="R2578">
        <v>-6.2100000000000002E-4</v>
      </c>
      <c r="S2578">
        <v>10.016142</v>
      </c>
      <c r="T2578">
        <v>2.9500000000000001E-4</v>
      </c>
    </row>
    <row r="2579" spans="1:20" x14ac:dyDescent="0.25">
      <c r="A2579">
        <v>2577</v>
      </c>
      <c r="B2579">
        <v>3</v>
      </c>
      <c r="C2579" t="s">
        <v>183</v>
      </c>
      <c r="D2579" t="s">
        <v>183</v>
      </c>
      <c r="E2579" t="s">
        <v>80</v>
      </c>
      <c r="F2579">
        <v>2.8590000000000001E-2</v>
      </c>
      <c r="G2579">
        <v>243.61699999999999</v>
      </c>
      <c r="H2579">
        <v>227.03</v>
      </c>
      <c r="I2579">
        <v>1.910671</v>
      </c>
      <c r="J2579">
        <v>0</v>
      </c>
      <c r="K2579">
        <v>8.0651080000000004</v>
      </c>
      <c r="L2579">
        <v>4.5450000000000004E-3</v>
      </c>
      <c r="M2579">
        <v>97.837830999999994</v>
      </c>
      <c r="N2579">
        <v>-240.87479200000001</v>
      </c>
      <c r="O2579">
        <v>-1.15E-4</v>
      </c>
      <c r="P2579">
        <v>97.810096999999999</v>
      </c>
      <c r="Q2579">
        <v>-240.902725</v>
      </c>
      <c r="R2579">
        <v>-5.7300000000000005E-4</v>
      </c>
      <c r="S2579">
        <v>3.9363009999999998</v>
      </c>
      <c r="T2579">
        <v>4.57E-4</v>
      </c>
    </row>
    <row r="2580" spans="1:20" x14ac:dyDescent="0.25">
      <c r="A2580">
        <v>2578</v>
      </c>
      <c r="B2580">
        <v>3</v>
      </c>
      <c r="C2580" t="s">
        <v>183</v>
      </c>
      <c r="D2580" t="s">
        <v>183</v>
      </c>
      <c r="E2580" t="s">
        <v>80</v>
      </c>
      <c r="F2580">
        <v>6.7949999999999998E-3</v>
      </c>
      <c r="G2580">
        <v>371.858</v>
      </c>
      <c r="H2580">
        <v>351.13299999999998</v>
      </c>
      <c r="I2580">
        <v>2.2499739999999999</v>
      </c>
      <c r="J2580">
        <v>0</v>
      </c>
      <c r="K2580">
        <v>8.0651060000000001</v>
      </c>
      <c r="L2580">
        <v>-4.6589999999999999E-3</v>
      </c>
      <c r="M2580">
        <v>98.522442999999996</v>
      </c>
      <c r="N2580">
        <v>-240.89313899999999</v>
      </c>
      <c r="O2580">
        <v>2.1450000000000002E-3</v>
      </c>
      <c r="P2580">
        <v>98.535988000000003</v>
      </c>
      <c r="Q2580">
        <v>-240.903244</v>
      </c>
      <c r="R2580">
        <v>-6.4800000000000003E-4</v>
      </c>
      <c r="S2580">
        <v>1.6899360000000001</v>
      </c>
      <c r="T2580">
        <v>1.4959999999999999E-3</v>
      </c>
    </row>
    <row r="2581" spans="1:20" x14ac:dyDescent="0.25">
      <c r="A2581">
        <v>2579</v>
      </c>
      <c r="B2581">
        <v>3</v>
      </c>
      <c r="C2581" t="s">
        <v>183</v>
      </c>
      <c r="D2581" t="s">
        <v>183</v>
      </c>
      <c r="E2581" t="s">
        <v>80</v>
      </c>
      <c r="F2581">
        <v>2.3713999999999999E-2</v>
      </c>
      <c r="G2581">
        <v>384.36900000000003</v>
      </c>
      <c r="H2581">
        <v>390.14800000000002</v>
      </c>
      <c r="I2581">
        <v>2.7903419999999999</v>
      </c>
      <c r="J2581">
        <v>0</v>
      </c>
      <c r="K2581">
        <v>8.0651060000000001</v>
      </c>
      <c r="L2581">
        <v>-4.5459999999999997E-3</v>
      </c>
      <c r="M2581">
        <v>99.501395000000002</v>
      </c>
      <c r="N2581">
        <v>-240.90888899999999</v>
      </c>
      <c r="O2581">
        <v>1.66E-4</v>
      </c>
      <c r="P2581">
        <v>99.503838000000002</v>
      </c>
      <c r="Q2581">
        <v>-240.90394599999999</v>
      </c>
      <c r="R2581">
        <v>-6.5399999999999996E-4</v>
      </c>
      <c r="S2581">
        <v>0.55133699999999997</v>
      </c>
      <c r="T2581">
        <v>4.8799999999999999E-4</v>
      </c>
    </row>
    <row r="2582" spans="1:20" x14ac:dyDescent="0.25">
      <c r="A2582">
        <v>2580</v>
      </c>
      <c r="B2582">
        <v>3</v>
      </c>
      <c r="C2582" t="s">
        <v>183</v>
      </c>
      <c r="D2582" t="s">
        <v>183</v>
      </c>
      <c r="E2582" t="s">
        <v>80</v>
      </c>
      <c r="F2582">
        <v>3.006E-2</v>
      </c>
      <c r="G2582">
        <v>372.10700000000003</v>
      </c>
      <c r="H2582">
        <v>342.42200000000003</v>
      </c>
      <c r="I2582">
        <v>2.6408170000000002</v>
      </c>
      <c r="J2582">
        <v>0</v>
      </c>
      <c r="K2582">
        <v>8.0651060000000001</v>
      </c>
      <c r="L2582">
        <v>4.5259999999999996E-3</v>
      </c>
      <c r="M2582">
        <v>100.343219</v>
      </c>
      <c r="N2582">
        <v>-240.80474799999999</v>
      </c>
      <c r="O2582">
        <v>6.3699999999999998E-4</v>
      </c>
      <c r="P2582">
        <v>100.229721</v>
      </c>
      <c r="Q2582">
        <v>-240.90448000000001</v>
      </c>
      <c r="R2582">
        <v>-6.0999999999999997E-4</v>
      </c>
      <c r="S2582">
        <v>15.109047</v>
      </c>
      <c r="T2582">
        <v>2.6999999999999999E-5</v>
      </c>
    </row>
    <row r="2583" spans="1:20" x14ac:dyDescent="0.25">
      <c r="A2583">
        <v>2581</v>
      </c>
      <c r="B2583">
        <v>3</v>
      </c>
      <c r="C2583" t="s">
        <v>183</v>
      </c>
      <c r="D2583" t="s">
        <v>183</v>
      </c>
      <c r="E2583" t="s">
        <v>80</v>
      </c>
      <c r="F2583">
        <v>3.2228E-2</v>
      </c>
      <c r="G2583">
        <v>331.08800000000002</v>
      </c>
      <c r="H2583">
        <v>358.38200000000001</v>
      </c>
      <c r="I2583">
        <v>2.2306460000000001</v>
      </c>
      <c r="J2583">
        <v>0</v>
      </c>
      <c r="K2583">
        <v>8.0651060000000001</v>
      </c>
      <c r="L2583">
        <v>-3.8049999999999998E-3</v>
      </c>
      <c r="M2583">
        <v>101.013617</v>
      </c>
      <c r="N2583">
        <v>-240.82650699999999</v>
      </c>
      <c r="O2583">
        <v>2.0830000000000002E-3</v>
      </c>
      <c r="P2583">
        <v>100.955612</v>
      </c>
      <c r="Q2583">
        <v>-240.90493799999999</v>
      </c>
      <c r="R2583">
        <v>-6.4000000000000005E-4</v>
      </c>
      <c r="S2583">
        <v>9.7549480000000006</v>
      </c>
      <c r="T2583">
        <v>1.4430000000000001E-3</v>
      </c>
    </row>
    <row r="2584" spans="1:20" x14ac:dyDescent="0.25">
      <c r="A2584">
        <v>2582</v>
      </c>
      <c r="B2584">
        <v>4</v>
      </c>
      <c r="C2584" t="s">
        <v>184</v>
      </c>
      <c r="D2584" t="s">
        <v>184</v>
      </c>
      <c r="E2584" t="s">
        <v>80</v>
      </c>
      <c r="F2584">
        <v>1.3793E-2</v>
      </c>
      <c r="G2584">
        <v>269.62200000000001</v>
      </c>
      <c r="H2584">
        <v>245.708</v>
      </c>
      <c r="I2584">
        <v>3.4418739999999999</v>
      </c>
      <c r="J2584">
        <v>0</v>
      </c>
      <c r="K2584">
        <v>8.0651060000000001</v>
      </c>
      <c r="L2584">
        <v>-3.8909999999999999E-3</v>
      </c>
      <c r="M2584">
        <v>101.881311</v>
      </c>
      <c r="N2584">
        <v>-240.95388399999999</v>
      </c>
      <c r="O2584">
        <v>-1.701E-3</v>
      </c>
      <c r="P2584">
        <v>101.923462</v>
      </c>
      <c r="Q2584">
        <v>-240.905518</v>
      </c>
      <c r="R2584">
        <v>-6.3500000000000004E-4</v>
      </c>
      <c r="S2584">
        <v>6.4156259999999996</v>
      </c>
      <c r="T2584">
        <v>1.0660000000000001E-3</v>
      </c>
    </row>
    <row r="2585" spans="1:20" x14ac:dyDescent="0.25">
      <c r="A2585">
        <v>2583</v>
      </c>
      <c r="B2585">
        <v>4</v>
      </c>
      <c r="C2585" t="s">
        <v>184</v>
      </c>
      <c r="D2585" t="s">
        <v>184</v>
      </c>
      <c r="E2585" t="s">
        <v>80</v>
      </c>
      <c r="F2585">
        <v>4.4990000000000004E-3</v>
      </c>
      <c r="G2585">
        <v>276.125</v>
      </c>
      <c r="H2585">
        <v>367.56799999999998</v>
      </c>
      <c r="I2585">
        <v>2.84395</v>
      </c>
      <c r="J2585">
        <v>0</v>
      </c>
      <c r="K2585">
        <v>8.0651060000000001</v>
      </c>
      <c r="L2585">
        <v>4.5900000000000003E-3</v>
      </c>
      <c r="M2585">
        <v>102.6189</v>
      </c>
      <c r="N2585">
        <v>-240.92458999999999</v>
      </c>
      <c r="O2585">
        <v>-9.7300000000000002E-4</v>
      </c>
      <c r="P2585">
        <v>102.649353</v>
      </c>
      <c r="Q2585">
        <v>-240.90589900000001</v>
      </c>
      <c r="R2585">
        <v>-5.7499999999999999E-4</v>
      </c>
      <c r="S2585">
        <v>3.5731169999999999</v>
      </c>
      <c r="T2585">
        <v>3.9800000000000002E-4</v>
      </c>
    </row>
    <row r="2586" spans="1:20" x14ac:dyDescent="0.25">
      <c r="A2586">
        <v>2584</v>
      </c>
      <c r="B2586">
        <v>4</v>
      </c>
      <c r="C2586" t="s">
        <v>184</v>
      </c>
      <c r="D2586" t="s">
        <v>184</v>
      </c>
      <c r="E2586" t="s">
        <v>80</v>
      </c>
      <c r="F2586">
        <v>1.7727E-2</v>
      </c>
      <c r="G2586">
        <v>257.459</v>
      </c>
      <c r="H2586">
        <v>236.886</v>
      </c>
      <c r="I2586">
        <v>4.047701</v>
      </c>
      <c r="J2586">
        <v>0</v>
      </c>
      <c r="K2586">
        <v>8.0651060000000001</v>
      </c>
      <c r="L2586">
        <v>4.6699999999999997E-3</v>
      </c>
      <c r="M2586">
        <v>103.577203</v>
      </c>
      <c r="N2586">
        <v>-240.878738</v>
      </c>
      <c r="O2586">
        <v>-4.7609999999999996E-3</v>
      </c>
      <c r="P2586">
        <v>103.617203</v>
      </c>
      <c r="Q2586">
        <v>-240.906387</v>
      </c>
      <c r="R2586">
        <v>-5.4100000000000003E-4</v>
      </c>
      <c r="S2586">
        <v>4.8625759999999998</v>
      </c>
      <c r="T2586">
        <v>4.2199999999999998E-3</v>
      </c>
    </row>
    <row r="2587" spans="1:20" x14ac:dyDescent="0.25">
      <c r="A2587">
        <v>2585</v>
      </c>
      <c r="B2587">
        <v>4</v>
      </c>
      <c r="C2587" t="s">
        <v>184</v>
      </c>
      <c r="D2587" t="s">
        <v>184</v>
      </c>
      <c r="E2587" t="s">
        <v>80</v>
      </c>
      <c r="F2587">
        <v>2.2006999999999999E-2</v>
      </c>
      <c r="G2587">
        <v>470.10300000000001</v>
      </c>
      <c r="H2587">
        <v>444.50400000000002</v>
      </c>
      <c r="I2587">
        <v>2.9483519999999999</v>
      </c>
      <c r="J2587">
        <v>0</v>
      </c>
      <c r="K2587">
        <v>8.0651060000000001</v>
      </c>
      <c r="L2587">
        <v>-4.7239999999999999E-3</v>
      </c>
      <c r="M2587">
        <v>104.356176</v>
      </c>
      <c r="N2587">
        <v>-240.931264</v>
      </c>
      <c r="O2587">
        <v>2.6940000000000002E-3</v>
      </c>
      <c r="P2587">
        <v>104.34309399999999</v>
      </c>
      <c r="Q2587">
        <v>-240.90681499999999</v>
      </c>
      <c r="R2587">
        <v>-6.0700000000000001E-4</v>
      </c>
      <c r="S2587">
        <v>2.7729439999999999</v>
      </c>
      <c r="T2587">
        <v>2.0869999999999999E-3</v>
      </c>
    </row>
    <row r="2588" spans="1:20" x14ac:dyDescent="0.25">
      <c r="A2588">
        <v>2586</v>
      </c>
      <c r="B2588">
        <v>4</v>
      </c>
      <c r="C2588" t="s">
        <v>184</v>
      </c>
      <c r="D2588" t="s">
        <v>184</v>
      </c>
      <c r="E2588" t="s">
        <v>80</v>
      </c>
      <c r="F2588">
        <v>5.6305000000000001E-2</v>
      </c>
      <c r="G2588">
        <v>461.13900000000001</v>
      </c>
      <c r="H2588">
        <v>432.34100000000001</v>
      </c>
      <c r="I2588">
        <v>2.7936200000000002</v>
      </c>
      <c r="J2588">
        <v>0</v>
      </c>
      <c r="K2588">
        <v>8.0651080000000004</v>
      </c>
      <c r="L2588">
        <v>4.4889999999999999E-3</v>
      </c>
      <c r="M2588">
        <v>105.062377</v>
      </c>
      <c r="N2588">
        <v>-240.89577600000001</v>
      </c>
      <c r="O2588">
        <v>1.124E-3</v>
      </c>
      <c r="P2588">
        <v>105.068985</v>
      </c>
      <c r="Q2588">
        <v>-240.90718100000001</v>
      </c>
      <c r="R2588">
        <v>-5.6899999999999995E-4</v>
      </c>
      <c r="S2588">
        <v>1.3180689999999999</v>
      </c>
      <c r="T2588">
        <v>5.5500000000000005E-4</v>
      </c>
    </row>
    <row r="2589" spans="1:20" x14ac:dyDescent="0.25">
      <c r="A2589">
        <v>2587</v>
      </c>
      <c r="B2589">
        <v>4</v>
      </c>
      <c r="C2589" t="s">
        <v>184</v>
      </c>
      <c r="D2589" t="s">
        <v>184</v>
      </c>
      <c r="E2589" t="s">
        <v>80</v>
      </c>
      <c r="F2589">
        <v>2.0167000000000001E-2</v>
      </c>
      <c r="G2589">
        <v>433.98599999999999</v>
      </c>
      <c r="H2589">
        <v>607.14</v>
      </c>
      <c r="I2589">
        <v>3.7527889999999999</v>
      </c>
      <c r="J2589">
        <v>0</v>
      </c>
      <c r="K2589">
        <v>8.0591550000000005</v>
      </c>
      <c r="L2589">
        <v>4.1729999999999996E-3</v>
      </c>
      <c r="M2589">
        <v>106.003775</v>
      </c>
      <c r="N2589">
        <v>-240.88848999999999</v>
      </c>
      <c r="O2589">
        <v>-2.3219999999999998E-3</v>
      </c>
      <c r="P2589">
        <v>106.03666699999999</v>
      </c>
      <c r="Q2589">
        <v>-240.90782200000001</v>
      </c>
      <c r="R2589">
        <v>-6.29E-4</v>
      </c>
      <c r="S2589">
        <v>3.8152050000000002</v>
      </c>
      <c r="T2589">
        <v>1.6930000000000001E-3</v>
      </c>
    </row>
    <row r="2590" spans="1:20" x14ac:dyDescent="0.25">
      <c r="A2590">
        <v>2588</v>
      </c>
      <c r="B2590">
        <v>4</v>
      </c>
      <c r="C2590" t="s">
        <v>184</v>
      </c>
      <c r="D2590" t="s">
        <v>184</v>
      </c>
      <c r="E2590" t="s">
        <v>80</v>
      </c>
      <c r="F2590">
        <v>4.6323999999999997E-2</v>
      </c>
      <c r="G2590">
        <v>281.67</v>
      </c>
      <c r="H2590">
        <v>302.87</v>
      </c>
      <c r="I2590">
        <v>3.3424529999999999</v>
      </c>
      <c r="J2590">
        <v>0</v>
      </c>
      <c r="K2590">
        <v>8.0129099999999998</v>
      </c>
      <c r="L2590">
        <v>-4.4970000000000001E-3</v>
      </c>
      <c r="M2590">
        <v>106.74793200000001</v>
      </c>
      <c r="N2590">
        <v>-240.90358900000001</v>
      </c>
      <c r="O2590">
        <v>-2.5000000000000001E-3</v>
      </c>
      <c r="P2590">
        <v>106.760063</v>
      </c>
      <c r="Q2590">
        <v>-240.90824900000001</v>
      </c>
      <c r="R2590">
        <v>-6.6399999999999999E-4</v>
      </c>
      <c r="S2590">
        <v>1.2995140000000001</v>
      </c>
      <c r="T2590">
        <v>1.836E-3</v>
      </c>
    </row>
    <row r="2591" spans="1:20" x14ac:dyDescent="0.25">
      <c r="A2591">
        <v>2589</v>
      </c>
      <c r="B2591">
        <v>5</v>
      </c>
      <c r="C2591" t="s">
        <v>185</v>
      </c>
      <c r="D2591" t="s">
        <v>185</v>
      </c>
      <c r="E2591" t="s">
        <v>80</v>
      </c>
      <c r="F2591">
        <v>5.3241999999999998E-2</v>
      </c>
      <c r="G2591">
        <v>366.24</v>
      </c>
      <c r="H2591">
        <v>367.55099999999999</v>
      </c>
      <c r="I2591">
        <v>5.0192420000000002</v>
      </c>
      <c r="J2591">
        <v>0</v>
      </c>
      <c r="K2591">
        <v>7.87486</v>
      </c>
      <c r="L2591">
        <v>-4.9059999999999998E-3</v>
      </c>
      <c r="M2591">
        <v>107.663944</v>
      </c>
      <c r="N2591">
        <v>-240.91924</v>
      </c>
      <c r="O2591">
        <v>-4.7340000000000004E-3</v>
      </c>
      <c r="P2591">
        <v>107.71331000000001</v>
      </c>
      <c r="Q2591">
        <v>-240.90896599999999</v>
      </c>
      <c r="R2591">
        <v>-6.5899999999999997E-4</v>
      </c>
      <c r="S2591">
        <v>5.042421</v>
      </c>
      <c r="T2591">
        <v>4.0749999999999996E-3</v>
      </c>
    </row>
    <row r="2592" spans="1:20" x14ac:dyDescent="0.25">
      <c r="A2592">
        <v>2590</v>
      </c>
      <c r="B2592">
        <v>5</v>
      </c>
      <c r="C2592" t="s">
        <v>185</v>
      </c>
      <c r="D2592" t="s">
        <v>185</v>
      </c>
      <c r="E2592" t="s">
        <v>80</v>
      </c>
      <c r="F2592">
        <v>8.5699999999999995E-3</v>
      </c>
      <c r="G2592">
        <v>459.93599999999998</v>
      </c>
      <c r="H2592">
        <v>331.85899999999998</v>
      </c>
      <c r="I2592">
        <v>3.5554540000000001</v>
      </c>
      <c r="J2592">
        <v>0</v>
      </c>
      <c r="K2592">
        <v>7.7448420000000002</v>
      </c>
      <c r="L2592">
        <v>5.0379999999999999E-3</v>
      </c>
      <c r="M2592">
        <v>108.414569</v>
      </c>
      <c r="N2592">
        <v>-240.90679</v>
      </c>
      <c r="O2592">
        <v>-1.1440000000000001E-3</v>
      </c>
      <c r="P2592">
        <v>108.415527</v>
      </c>
      <c r="Q2592">
        <v>-240.90950000000001</v>
      </c>
      <c r="R2592">
        <v>-6.0800000000000003E-4</v>
      </c>
      <c r="S2592">
        <v>0.28741899999999998</v>
      </c>
      <c r="T2592">
        <v>5.3600000000000002E-4</v>
      </c>
    </row>
    <row r="2593" spans="1:20" x14ac:dyDescent="0.25">
      <c r="A2593">
        <v>2591</v>
      </c>
      <c r="B2593">
        <v>6</v>
      </c>
      <c r="C2593" t="s">
        <v>186</v>
      </c>
      <c r="D2593" t="s">
        <v>186</v>
      </c>
      <c r="E2593" t="s">
        <v>80</v>
      </c>
      <c r="F2593">
        <v>3.6252E-2</v>
      </c>
      <c r="G2593">
        <v>534.81100000000004</v>
      </c>
      <c r="H2593">
        <v>309.51</v>
      </c>
      <c r="I2593">
        <v>4.5414070000000004</v>
      </c>
      <c r="J2593">
        <v>0</v>
      </c>
      <c r="K2593">
        <v>7.6233199999999997</v>
      </c>
      <c r="L2593">
        <v>-5.0359999999999997E-3</v>
      </c>
      <c r="M2593">
        <v>109.09334699999999</v>
      </c>
      <c r="N2593">
        <v>-240.897222</v>
      </c>
      <c r="O2593">
        <v>-4.169E-3</v>
      </c>
      <c r="P2593">
        <v>109.106323</v>
      </c>
      <c r="Q2593">
        <v>-240.90988200000001</v>
      </c>
      <c r="R2593">
        <v>-6.5899999999999997E-4</v>
      </c>
      <c r="S2593">
        <v>1.812853</v>
      </c>
      <c r="T2593">
        <v>3.5100000000000001E-3</v>
      </c>
    </row>
    <row r="2594" spans="1:20" x14ac:dyDescent="0.25">
      <c r="A2594">
        <v>2592</v>
      </c>
      <c r="B2594">
        <v>6</v>
      </c>
      <c r="C2594" t="s">
        <v>186</v>
      </c>
      <c r="D2594" t="s">
        <v>186</v>
      </c>
      <c r="E2594" t="s">
        <v>80</v>
      </c>
      <c r="F2594">
        <v>2.2658999999999999E-2</v>
      </c>
      <c r="G2594">
        <v>355.178</v>
      </c>
      <c r="H2594">
        <v>280.87799999999999</v>
      </c>
      <c r="I2594">
        <v>5.0899840000000003</v>
      </c>
      <c r="J2594">
        <v>0</v>
      </c>
      <c r="K2594">
        <v>7.4970290000000004</v>
      </c>
      <c r="L2594">
        <v>-4.9950000000000003E-3</v>
      </c>
      <c r="M2594">
        <v>109.979635</v>
      </c>
      <c r="N2594">
        <v>-240.933302</v>
      </c>
      <c r="O2594">
        <v>-1.0859999999999999E-3</v>
      </c>
      <c r="P2594">
        <v>110.012497</v>
      </c>
      <c r="Q2594">
        <v>-240.91033899999999</v>
      </c>
      <c r="R2594">
        <v>-6.5899999999999997E-4</v>
      </c>
      <c r="S2594">
        <v>4.0089230000000002</v>
      </c>
      <c r="T2594">
        <v>4.2700000000000002E-4</v>
      </c>
    </row>
    <row r="2595" spans="1:20" x14ac:dyDescent="0.25">
      <c r="A2595">
        <v>2593</v>
      </c>
      <c r="B2595">
        <v>6</v>
      </c>
      <c r="C2595" t="s">
        <v>186</v>
      </c>
      <c r="D2595" t="s">
        <v>186</v>
      </c>
      <c r="E2595" t="s">
        <v>80</v>
      </c>
      <c r="F2595">
        <v>5.934E-3</v>
      </c>
      <c r="G2595">
        <v>660.25199999999995</v>
      </c>
      <c r="H2595">
        <v>348.69499999999999</v>
      </c>
      <c r="I2595">
        <v>4.1405919999999998</v>
      </c>
      <c r="J2595">
        <v>0</v>
      </c>
      <c r="K2595">
        <v>7.4242759999999999</v>
      </c>
      <c r="L2595">
        <v>4.9959999999999996E-3</v>
      </c>
      <c r="M2595">
        <v>110.658272</v>
      </c>
      <c r="N2595">
        <v>-240.93583100000001</v>
      </c>
      <c r="O2595">
        <v>-9.1200000000000005E-4</v>
      </c>
      <c r="P2595">
        <v>110.683502</v>
      </c>
      <c r="Q2595">
        <v>-240.910721</v>
      </c>
      <c r="R2595">
        <v>-6.0899999999999995E-4</v>
      </c>
      <c r="S2595">
        <v>3.5595840000000001</v>
      </c>
      <c r="T2595">
        <v>3.0299999999999999E-4</v>
      </c>
    </row>
    <row r="2596" spans="1:20" x14ac:dyDescent="0.25">
      <c r="A2596">
        <v>2594</v>
      </c>
      <c r="B2596">
        <v>6</v>
      </c>
      <c r="C2596" t="s">
        <v>186</v>
      </c>
      <c r="D2596" t="s">
        <v>186</v>
      </c>
      <c r="E2596" t="s">
        <v>80</v>
      </c>
      <c r="F2596">
        <v>2.4736999999999999E-2</v>
      </c>
      <c r="G2596">
        <v>384.63600000000002</v>
      </c>
      <c r="H2596">
        <v>323.97000000000003</v>
      </c>
      <c r="I2596">
        <v>4.0275100000000004</v>
      </c>
      <c r="J2596">
        <v>0</v>
      </c>
      <c r="K2596">
        <v>7.3559979999999996</v>
      </c>
      <c r="L2596">
        <v>-5.7219999999999997E-3</v>
      </c>
      <c r="M2596">
        <v>111.344129</v>
      </c>
      <c r="N2596">
        <v>-240.91883100000001</v>
      </c>
      <c r="O2596">
        <v>-8.3299999999999997E-4</v>
      </c>
      <c r="P2596">
        <v>111.348305</v>
      </c>
      <c r="Q2596">
        <v>-240.911102</v>
      </c>
      <c r="R2596">
        <v>-6.7400000000000001E-4</v>
      </c>
      <c r="S2596">
        <v>0.87847600000000003</v>
      </c>
      <c r="T2596">
        <v>1.5899999999999999E-4</v>
      </c>
    </row>
    <row r="2597" spans="1:20" x14ac:dyDescent="0.25">
      <c r="A2597">
        <v>2595</v>
      </c>
      <c r="B2597">
        <v>6</v>
      </c>
      <c r="C2597" t="s">
        <v>186</v>
      </c>
      <c r="D2597" t="s">
        <v>186</v>
      </c>
      <c r="E2597" t="s">
        <v>80</v>
      </c>
      <c r="F2597">
        <v>2.7726000000000001E-2</v>
      </c>
      <c r="G2597">
        <v>395.928</v>
      </c>
      <c r="H2597">
        <v>243.85</v>
      </c>
      <c r="I2597">
        <v>5.249574</v>
      </c>
      <c r="J2597">
        <v>0</v>
      </c>
      <c r="K2597">
        <v>7.253755</v>
      </c>
      <c r="L2597">
        <v>-4.8609999999999999E-3</v>
      </c>
      <c r="M2597">
        <v>112.26356800000001</v>
      </c>
      <c r="N2597">
        <v>-240.95509200000001</v>
      </c>
      <c r="O2597">
        <v>4.6080000000000001E-3</v>
      </c>
      <c r="P2597">
        <v>112.224571</v>
      </c>
      <c r="Q2597">
        <v>-240.91163599999999</v>
      </c>
      <c r="R2597">
        <v>-6.4000000000000005E-4</v>
      </c>
      <c r="S2597">
        <v>5.8388049999999998</v>
      </c>
      <c r="T2597">
        <v>3.9680000000000002E-3</v>
      </c>
    </row>
    <row r="2598" spans="1:20" x14ac:dyDescent="0.25">
      <c r="A2598">
        <v>2596</v>
      </c>
      <c r="B2598">
        <v>6</v>
      </c>
      <c r="C2598" t="s">
        <v>186</v>
      </c>
      <c r="D2598" t="s">
        <v>186</v>
      </c>
      <c r="E2598" t="s">
        <v>80</v>
      </c>
      <c r="F2598">
        <v>5.3723E-2</v>
      </c>
      <c r="G2598">
        <v>360.67399999999998</v>
      </c>
      <c r="H2598">
        <v>284.29199999999997</v>
      </c>
      <c r="I2598">
        <v>4.7210979999999996</v>
      </c>
      <c r="J2598">
        <v>0</v>
      </c>
      <c r="K2598">
        <v>7.1661440000000001</v>
      </c>
      <c r="L2598">
        <v>5.2729999999999999E-3</v>
      </c>
      <c r="M2598">
        <v>112.85374899999999</v>
      </c>
      <c r="N2598">
        <v>-240.913769</v>
      </c>
      <c r="O2598">
        <v>-2.3900000000000002E-3</v>
      </c>
      <c r="P2598">
        <v>112.873085</v>
      </c>
      <c r="Q2598">
        <v>-240.912003</v>
      </c>
      <c r="R2598">
        <v>-5.7700000000000004E-4</v>
      </c>
      <c r="S2598">
        <v>1.941697</v>
      </c>
      <c r="T2598">
        <v>1.8129999999999999E-3</v>
      </c>
    </row>
    <row r="2599" spans="1:20" x14ac:dyDescent="0.25">
      <c r="A2599">
        <v>2597</v>
      </c>
      <c r="B2599">
        <v>6</v>
      </c>
      <c r="C2599" t="s">
        <v>186</v>
      </c>
      <c r="D2599" t="s">
        <v>186</v>
      </c>
      <c r="E2599" t="s">
        <v>80</v>
      </c>
      <c r="F2599">
        <v>2.1849E-2</v>
      </c>
      <c r="G2599">
        <v>588.00099999999998</v>
      </c>
      <c r="H2599">
        <v>312.88</v>
      </c>
      <c r="I2599">
        <v>3.5191370000000002</v>
      </c>
      <c r="J2599">
        <v>0</v>
      </c>
      <c r="K2599">
        <v>7.0745659999999999</v>
      </c>
      <c r="L2599">
        <v>-5.9309999999999996E-3</v>
      </c>
      <c r="M2599">
        <v>113.520522</v>
      </c>
      <c r="N2599">
        <v>-240.90901299999999</v>
      </c>
      <c r="O2599">
        <v>4.1E-5</v>
      </c>
      <c r="P2599">
        <v>113.513458</v>
      </c>
      <c r="Q2599">
        <v>-240.912384</v>
      </c>
      <c r="R2599">
        <v>-6.4099999999999997E-4</v>
      </c>
      <c r="S2599">
        <v>0.78270499999999998</v>
      </c>
      <c r="T2599">
        <v>6.0099999999999997E-4</v>
      </c>
    </row>
    <row r="2600" spans="1:20" x14ac:dyDescent="0.25">
      <c r="A2600">
        <v>2598</v>
      </c>
      <c r="B2600">
        <v>6</v>
      </c>
      <c r="C2600" t="s">
        <v>186</v>
      </c>
      <c r="D2600" t="s">
        <v>186</v>
      </c>
      <c r="E2600" t="s">
        <v>80</v>
      </c>
      <c r="F2600">
        <v>3.0171E-2</v>
      </c>
      <c r="G2600">
        <v>361.71300000000002</v>
      </c>
      <c r="H2600">
        <v>259.43900000000002</v>
      </c>
      <c r="I2600">
        <v>5.2146080000000001</v>
      </c>
      <c r="J2600">
        <v>0</v>
      </c>
      <c r="K2600">
        <v>6.9568269999999997</v>
      </c>
      <c r="L2600">
        <v>-5.2839999999999996E-3</v>
      </c>
      <c r="M2600">
        <v>114.37165899999999</v>
      </c>
      <c r="N2600">
        <v>-240.902625</v>
      </c>
      <c r="O2600">
        <v>-1.1400000000000001E-4</v>
      </c>
      <c r="P2600">
        <v>114.354652</v>
      </c>
      <c r="Q2600">
        <v>-240.91291799999999</v>
      </c>
      <c r="R2600">
        <v>-6.6299999999999996E-4</v>
      </c>
      <c r="S2600">
        <v>1.987887</v>
      </c>
      <c r="T2600">
        <v>5.5000000000000003E-4</v>
      </c>
    </row>
    <row r="2601" spans="1:20" x14ac:dyDescent="0.25">
      <c r="A2601">
        <v>2599</v>
      </c>
      <c r="B2601">
        <v>5</v>
      </c>
      <c r="C2601" t="s">
        <v>187</v>
      </c>
      <c r="D2601" t="s">
        <v>187</v>
      </c>
      <c r="E2601" t="s">
        <v>80</v>
      </c>
      <c r="F2601">
        <v>5.2220000000000001E-3</v>
      </c>
      <c r="G2601">
        <v>358.00900000000001</v>
      </c>
      <c r="H2601">
        <v>237.05500000000001</v>
      </c>
      <c r="I2601">
        <v>2.9989979999999998</v>
      </c>
      <c r="J2601">
        <v>0</v>
      </c>
      <c r="K2601">
        <v>6.8755639999999998</v>
      </c>
      <c r="L2601">
        <v>5.3600000000000002E-3</v>
      </c>
      <c r="M2601">
        <v>114.991761</v>
      </c>
      <c r="N2601">
        <v>-240.94080500000001</v>
      </c>
      <c r="O2601">
        <v>2.183E-3</v>
      </c>
      <c r="P2601">
        <v>114.976677</v>
      </c>
      <c r="Q2601">
        <v>-240.91329999999999</v>
      </c>
      <c r="R2601">
        <v>-6.0800000000000003E-4</v>
      </c>
      <c r="S2601">
        <v>3.1369560000000001</v>
      </c>
      <c r="T2601">
        <v>1.575E-3</v>
      </c>
    </row>
    <row r="2602" spans="1:20" x14ac:dyDescent="0.25">
      <c r="A2602">
        <v>2600</v>
      </c>
      <c r="B2602">
        <v>5</v>
      </c>
      <c r="C2602" t="s">
        <v>187</v>
      </c>
      <c r="D2602" t="s">
        <v>187</v>
      </c>
      <c r="E2602" t="s">
        <v>80</v>
      </c>
      <c r="F2602">
        <v>1.8024999999999999E-2</v>
      </c>
      <c r="G2602">
        <v>521.64800000000002</v>
      </c>
      <c r="H2602">
        <v>374.81200000000001</v>
      </c>
      <c r="I2602">
        <v>3.2772000000000001</v>
      </c>
      <c r="J2602">
        <v>0</v>
      </c>
      <c r="K2602">
        <v>6.7991440000000001</v>
      </c>
      <c r="L2602">
        <v>-6.0359999999999997E-3</v>
      </c>
      <c r="M2602">
        <v>115.661761</v>
      </c>
      <c r="N2602">
        <v>-240.86677299999999</v>
      </c>
      <c r="O2602">
        <v>6.7400000000000001E-4</v>
      </c>
      <c r="P2602">
        <v>115.59163700000001</v>
      </c>
      <c r="Q2602">
        <v>-240.91366600000001</v>
      </c>
      <c r="R2602">
        <v>-6.7599999999999995E-4</v>
      </c>
      <c r="S2602">
        <v>8.4358599999999999</v>
      </c>
      <c r="T2602">
        <v>1.9999999999999999E-6</v>
      </c>
    </row>
    <row r="2603" spans="1:20" x14ac:dyDescent="0.25">
      <c r="A2603">
        <v>2601</v>
      </c>
      <c r="B2603">
        <v>5</v>
      </c>
      <c r="C2603" t="s">
        <v>187</v>
      </c>
      <c r="D2603" t="s">
        <v>187</v>
      </c>
      <c r="E2603" t="s">
        <v>80</v>
      </c>
      <c r="F2603">
        <v>9.7619999999999998E-3</v>
      </c>
      <c r="G2603">
        <v>316.16199999999998</v>
      </c>
      <c r="H2603">
        <v>314.00599999999997</v>
      </c>
      <c r="I2603">
        <v>3.6024189999999998</v>
      </c>
      <c r="J2603">
        <v>0</v>
      </c>
      <c r="K2603">
        <v>6.6993309999999999</v>
      </c>
      <c r="L2603">
        <v>-5.9579999999999998E-3</v>
      </c>
      <c r="M2603">
        <v>116.40706400000001</v>
      </c>
      <c r="N2603">
        <v>-240.91426200000001</v>
      </c>
      <c r="O2603">
        <v>6.4999999999999994E-5</v>
      </c>
      <c r="P2603">
        <v>116.401054</v>
      </c>
      <c r="Q2603">
        <v>-240.91413900000001</v>
      </c>
      <c r="R2603">
        <v>-6.4999999999999997E-4</v>
      </c>
      <c r="S2603">
        <v>0.60106599999999999</v>
      </c>
      <c r="T2603">
        <v>5.8600000000000004E-4</v>
      </c>
    </row>
    <row r="2604" spans="1:20" x14ac:dyDescent="0.25">
      <c r="A2604">
        <v>2602</v>
      </c>
      <c r="B2604">
        <v>5</v>
      </c>
      <c r="C2604" t="s">
        <v>187</v>
      </c>
      <c r="D2604" t="s">
        <v>187</v>
      </c>
      <c r="E2604" t="s">
        <v>80</v>
      </c>
      <c r="F2604">
        <v>8.9009999999999992E-3</v>
      </c>
      <c r="G2604">
        <v>345.09399999999999</v>
      </c>
      <c r="H2604">
        <v>239.23099999999999</v>
      </c>
      <c r="I2604">
        <v>3.1331069999999999</v>
      </c>
      <c r="J2604">
        <v>0</v>
      </c>
      <c r="K2604">
        <v>6.6229740000000001</v>
      </c>
      <c r="L2604">
        <v>5.2769999999999996E-3</v>
      </c>
      <c r="M2604">
        <v>116.997694</v>
      </c>
      <c r="N2604">
        <v>-240.907532</v>
      </c>
      <c r="O2604">
        <v>-1.8400000000000001E-3</v>
      </c>
      <c r="P2604">
        <v>117.000191</v>
      </c>
      <c r="Q2604">
        <v>-240.91455099999999</v>
      </c>
      <c r="R2604">
        <v>-6.29E-4</v>
      </c>
      <c r="S2604">
        <v>0.74493399999999999</v>
      </c>
      <c r="T2604">
        <v>1.2110000000000001E-3</v>
      </c>
    </row>
    <row r="2605" spans="1:20" x14ac:dyDescent="0.25">
      <c r="A2605">
        <v>2603</v>
      </c>
      <c r="B2605">
        <v>5</v>
      </c>
      <c r="C2605" t="s">
        <v>187</v>
      </c>
      <c r="D2605" t="s">
        <v>187</v>
      </c>
      <c r="E2605" t="s">
        <v>80</v>
      </c>
      <c r="F2605">
        <v>5.5339999999999999E-3</v>
      </c>
      <c r="G2605">
        <v>374.096</v>
      </c>
      <c r="H2605">
        <v>266.41300000000001</v>
      </c>
      <c r="I2605">
        <v>2.9676870000000002</v>
      </c>
      <c r="J2605">
        <v>0</v>
      </c>
      <c r="K2605">
        <v>6.545013</v>
      </c>
      <c r="L2605">
        <v>-5.5909999999999996E-3</v>
      </c>
      <c r="M2605">
        <v>117.584743</v>
      </c>
      <c r="N2605">
        <v>-240.92198400000001</v>
      </c>
      <c r="O2605">
        <v>-7.2499999999999995E-4</v>
      </c>
      <c r="P2605">
        <v>117.59236900000001</v>
      </c>
      <c r="Q2605">
        <v>-240.91487100000001</v>
      </c>
      <c r="R2605">
        <v>-6.9300000000000004E-4</v>
      </c>
      <c r="S2605">
        <v>1.042802</v>
      </c>
      <c r="T2605">
        <v>3.1999999999999999E-5</v>
      </c>
    </row>
    <row r="2606" spans="1:20" x14ac:dyDescent="0.25">
      <c r="A2606">
        <v>2604</v>
      </c>
      <c r="B2606">
        <v>5</v>
      </c>
      <c r="C2606" t="s">
        <v>187</v>
      </c>
      <c r="D2606" t="s">
        <v>187</v>
      </c>
      <c r="E2606" t="s">
        <v>80</v>
      </c>
      <c r="F2606">
        <v>1.5781E-2</v>
      </c>
      <c r="G2606">
        <v>468.06799999999998</v>
      </c>
      <c r="H2606">
        <v>376.83300000000003</v>
      </c>
      <c r="I2606">
        <v>2.8481269999999999</v>
      </c>
      <c r="J2606">
        <v>0</v>
      </c>
      <c r="K2606">
        <v>6.4668049999999999</v>
      </c>
      <c r="L2606">
        <v>5.5849999999999997E-3</v>
      </c>
      <c r="M2606">
        <v>118.180267</v>
      </c>
      <c r="N2606">
        <v>-240.91526300000001</v>
      </c>
      <c r="O2606">
        <v>-1.01E-4</v>
      </c>
      <c r="P2606">
        <v>118.177505</v>
      </c>
      <c r="Q2606">
        <v>-240.91525300000001</v>
      </c>
      <c r="R2606">
        <v>-6.3900000000000003E-4</v>
      </c>
      <c r="S2606">
        <v>0.27616099999999999</v>
      </c>
      <c r="T2606">
        <v>5.3899999999999998E-4</v>
      </c>
    </row>
    <row r="2607" spans="1:20" x14ac:dyDescent="0.25">
      <c r="A2607">
        <v>2605</v>
      </c>
      <c r="B2607">
        <v>5</v>
      </c>
      <c r="C2607" t="s">
        <v>187</v>
      </c>
      <c r="D2607" t="s">
        <v>187</v>
      </c>
      <c r="E2607" t="s">
        <v>80</v>
      </c>
      <c r="F2607">
        <v>3.2859999999999999E-3</v>
      </c>
      <c r="G2607">
        <v>342.38799999999998</v>
      </c>
      <c r="H2607">
        <v>300.41300000000001</v>
      </c>
      <c r="I2607">
        <v>4.0166469999999999</v>
      </c>
      <c r="J2607">
        <v>0</v>
      </c>
      <c r="K2607">
        <v>6.3648119999999997</v>
      </c>
      <c r="L2607">
        <v>5.6429999999999996E-3</v>
      </c>
      <c r="M2607">
        <v>118.95197899999999</v>
      </c>
      <c r="N2607">
        <v>-240.90638300000001</v>
      </c>
      <c r="O2607">
        <v>-1.0369999999999999E-3</v>
      </c>
      <c r="P2607">
        <v>118.946861</v>
      </c>
      <c r="Q2607">
        <v>-240.91570999999999</v>
      </c>
      <c r="R2607">
        <v>-6.4000000000000005E-4</v>
      </c>
      <c r="S2607">
        <v>1.063869</v>
      </c>
      <c r="T2607">
        <v>3.97E-4</v>
      </c>
    </row>
    <row r="2608" spans="1:20" x14ac:dyDescent="0.25">
      <c r="A2608">
        <v>2606</v>
      </c>
      <c r="B2608">
        <v>5</v>
      </c>
      <c r="C2608" t="s">
        <v>187</v>
      </c>
      <c r="D2608" t="s">
        <v>187</v>
      </c>
      <c r="E2608" t="s">
        <v>80</v>
      </c>
      <c r="F2608">
        <v>1.4297000000000001E-2</v>
      </c>
      <c r="G2608">
        <v>413.04300000000001</v>
      </c>
      <c r="H2608">
        <v>302.00700000000001</v>
      </c>
      <c r="I2608">
        <v>2.4217149999999998</v>
      </c>
      <c r="J2608">
        <v>0</v>
      </c>
      <c r="K2608">
        <v>6.2909170000000003</v>
      </c>
      <c r="L2608">
        <v>-5.6839999999999998E-3</v>
      </c>
      <c r="M2608">
        <v>119.498935</v>
      </c>
      <c r="N2608">
        <v>-240.93576400000001</v>
      </c>
      <c r="O2608">
        <v>2.8050000000000002E-3</v>
      </c>
      <c r="P2608">
        <v>119.515991</v>
      </c>
      <c r="Q2608">
        <v>-240.91604599999999</v>
      </c>
      <c r="R2608">
        <v>-6.96E-4</v>
      </c>
      <c r="S2608">
        <v>2.6070730000000002</v>
      </c>
      <c r="T2608">
        <v>2.1090000000000002E-3</v>
      </c>
    </row>
    <row r="2609" spans="1:20" x14ac:dyDescent="0.25">
      <c r="A2609">
        <v>2607</v>
      </c>
      <c r="B2609">
        <v>5</v>
      </c>
      <c r="C2609" t="s">
        <v>187</v>
      </c>
      <c r="D2609" t="s">
        <v>187</v>
      </c>
      <c r="E2609" t="s">
        <v>80</v>
      </c>
      <c r="F2609">
        <v>1.5259E-2</v>
      </c>
      <c r="G2609">
        <v>593.89499999999998</v>
      </c>
      <c r="H2609">
        <v>410.36</v>
      </c>
      <c r="I2609">
        <v>4.1439779999999997</v>
      </c>
      <c r="J2609">
        <v>0</v>
      </c>
      <c r="K2609">
        <v>6.1950519999999996</v>
      </c>
      <c r="L2609">
        <v>-5.7359999999999998E-3</v>
      </c>
      <c r="M2609">
        <v>120.27905800000001</v>
      </c>
      <c r="N2609">
        <v>-240.90153100000001</v>
      </c>
      <c r="O2609">
        <v>-4.744E-3</v>
      </c>
      <c r="P2609">
        <v>120.264656</v>
      </c>
      <c r="Q2609">
        <v>-240.91651899999999</v>
      </c>
      <c r="R2609">
        <v>-6.9700000000000003E-4</v>
      </c>
      <c r="S2609">
        <v>2.0786199999999999</v>
      </c>
      <c r="T2609">
        <v>4.0470000000000002E-3</v>
      </c>
    </row>
    <row r="2610" spans="1:20" x14ac:dyDescent="0.25">
      <c r="A2610">
        <v>2608</v>
      </c>
      <c r="B2610">
        <v>5</v>
      </c>
      <c r="C2610" t="s">
        <v>187</v>
      </c>
      <c r="D2610" t="s">
        <v>187</v>
      </c>
      <c r="E2610" t="s">
        <v>80</v>
      </c>
      <c r="F2610">
        <v>1.4066E-2</v>
      </c>
      <c r="G2610">
        <v>309.53500000000003</v>
      </c>
      <c r="H2610">
        <v>237.608</v>
      </c>
      <c r="I2610">
        <v>2.3805839999999998</v>
      </c>
      <c r="J2610">
        <v>0</v>
      </c>
      <c r="K2610">
        <v>6.1240199999999998</v>
      </c>
      <c r="L2610">
        <v>6.6360000000000004E-3</v>
      </c>
      <c r="M2610">
        <v>120.80722900000001</v>
      </c>
      <c r="N2610">
        <v>-240.92964499999999</v>
      </c>
      <c r="O2610">
        <v>2.3900000000000001E-4</v>
      </c>
      <c r="P2610">
        <v>120.818657</v>
      </c>
      <c r="Q2610">
        <v>-240.91688500000001</v>
      </c>
      <c r="R2610">
        <v>-6.2100000000000002E-4</v>
      </c>
      <c r="S2610">
        <v>1.7128969999999999</v>
      </c>
      <c r="T2610">
        <v>3.8200000000000002E-4</v>
      </c>
    </row>
    <row r="2611" spans="1:20" x14ac:dyDescent="0.25">
      <c r="A2611">
        <v>2609</v>
      </c>
      <c r="B2611">
        <v>5</v>
      </c>
      <c r="C2611" t="s">
        <v>187</v>
      </c>
      <c r="D2611" t="s">
        <v>187</v>
      </c>
      <c r="E2611" t="s">
        <v>80</v>
      </c>
      <c r="F2611">
        <v>1.8603999999999999E-2</v>
      </c>
      <c r="G2611">
        <v>339.82499999999999</v>
      </c>
      <c r="H2611">
        <v>366.411</v>
      </c>
      <c r="I2611">
        <v>2.8930630000000002</v>
      </c>
      <c r="J2611">
        <v>0</v>
      </c>
      <c r="K2611">
        <v>6.0531059999999997</v>
      </c>
      <c r="L2611">
        <v>-5.6509999999999998E-3</v>
      </c>
      <c r="M2611">
        <v>121.350926</v>
      </c>
      <c r="N2611">
        <v>-240.94240199999999</v>
      </c>
      <c r="O2611">
        <v>-2.4859999999999999E-3</v>
      </c>
      <c r="P2611">
        <v>121.366287</v>
      </c>
      <c r="Q2611">
        <v>-240.91716</v>
      </c>
      <c r="R2611">
        <v>-6.3400000000000001E-4</v>
      </c>
      <c r="S2611">
        <v>2.9548760000000001</v>
      </c>
      <c r="T2611">
        <v>1.8519999999999999E-3</v>
      </c>
    </row>
    <row r="2612" spans="1:20" x14ac:dyDescent="0.25">
      <c r="A2612">
        <v>2610</v>
      </c>
      <c r="B2612">
        <v>5</v>
      </c>
      <c r="C2612" t="s">
        <v>187</v>
      </c>
      <c r="D2612" t="s">
        <v>187</v>
      </c>
      <c r="E2612" t="s">
        <v>80</v>
      </c>
      <c r="F2612">
        <v>4.3169999999999997E-3</v>
      </c>
      <c r="G2612">
        <v>316.286</v>
      </c>
      <c r="H2612">
        <v>276.29300000000001</v>
      </c>
      <c r="I2612">
        <v>3.8139599999999998</v>
      </c>
      <c r="J2612">
        <v>0</v>
      </c>
      <c r="K2612">
        <v>5.9588830000000002</v>
      </c>
      <c r="L2612">
        <v>-5.8580000000000004E-3</v>
      </c>
      <c r="M2612">
        <v>122.099948</v>
      </c>
      <c r="N2612">
        <v>-240.90534500000001</v>
      </c>
      <c r="O2612">
        <v>-4.1029999999999999E-3</v>
      </c>
      <c r="P2612">
        <v>122.086517</v>
      </c>
      <c r="Q2612">
        <v>-240.917633</v>
      </c>
      <c r="R2612">
        <v>-6.2699999999999995E-4</v>
      </c>
      <c r="S2612">
        <v>1.820344</v>
      </c>
      <c r="T2612">
        <v>3.4759999999999999E-3</v>
      </c>
    </row>
    <row r="2613" spans="1:20" x14ac:dyDescent="0.25">
      <c r="A2613">
        <v>2611</v>
      </c>
      <c r="B2613">
        <v>5</v>
      </c>
      <c r="C2613" t="s">
        <v>187</v>
      </c>
      <c r="D2613" t="s">
        <v>187</v>
      </c>
      <c r="E2613" t="s">
        <v>80</v>
      </c>
      <c r="F2613">
        <v>8.5339999999999999E-3</v>
      </c>
      <c r="G2613">
        <v>510.483</v>
      </c>
      <c r="H2613">
        <v>309.52300000000002</v>
      </c>
      <c r="I2613">
        <v>2.4042110000000001</v>
      </c>
      <c r="J2613">
        <v>0</v>
      </c>
      <c r="K2613">
        <v>5.8890390000000004</v>
      </c>
      <c r="L2613">
        <v>6.0029999999999997E-3</v>
      </c>
      <c r="M2613">
        <v>122.594317</v>
      </c>
      <c r="N2613">
        <v>-240.94548399999999</v>
      </c>
      <c r="O2613">
        <v>9.9599999999999992E-4</v>
      </c>
      <c r="P2613">
        <v>122.619316</v>
      </c>
      <c r="Q2613">
        <v>-240.91798399999999</v>
      </c>
      <c r="R2613">
        <v>-5.4299999999999997E-4</v>
      </c>
      <c r="S2613">
        <v>3.7165089999999998</v>
      </c>
      <c r="T2613">
        <v>4.5300000000000001E-4</v>
      </c>
    </row>
    <row r="2614" spans="1:20" x14ac:dyDescent="0.25">
      <c r="A2614">
        <v>2612</v>
      </c>
      <c r="B2614">
        <v>6</v>
      </c>
      <c r="C2614" t="s">
        <v>188</v>
      </c>
      <c r="D2614" t="s">
        <v>188</v>
      </c>
      <c r="E2614" t="s">
        <v>80</v>
      </c>
      <c r="F2614">
        <v>2.3793000000000002E-2</v>
      </c>
      <c r="G2614">
        <v>698.48400000000004</v>
      </c>
      <c r="H2614">
        <v>468.59699999999998</v>
      </c>
      <c r="I2614">
        <v>3.8778410000000001</v>
      </c>
      <c r="J2614">
        <v>0</v>
      </c>
      <c r="K2614">
        <v>5.8203440000000004</v>
      </c>
      <c r="L2614">
        <v>-5.934E-3</v>
      </c>
      <c r="M2614">
        <v>123.13455</v>
      </c>
      <c r="N2614">
        <v>-240.92588499999999</v>
      </c>
      <c r="O2614">
        <v>1.529E-3</v>
      </c>
      <c r="P2614">
        <v>123.145889</v>
      </c>
      <c r="Q2614">
        <v>-240.91831999999999</v>
      </c>
      <c r="R2614">
        <v>-5.9900000000000003E-4</v>
      </c>
      <c r="S2614">
        <v>1.3630960000000001</v>
      </c>
      <c r="T2614">
        <v>9.3000000000000005E-4</v>
      </c>
    </row>
    <row r="2615" spans="1:20" x14ac:dyDescent="0.25">
      <c r="A2615">
        <v>2613</v>
      </c>
      <c r="B2615">
        <v>6</v>
      </c>
      <c r="C2615" t="s">
        <v>188</v>
      </c>
      <c r="D2615" t="s">
        <v>188</v>
      </c>
      <c r="E2615" t="s">
        <v>80</v>
      </c>
      <c r="F2615">
        <v>1.1988E-2</v>
      </c>
      <c r="G2615">
        <v>709.54899999999998</v>
      </c>
      <c r="H2615">
        <v>400.459</v>
      </c>
      <c r="I2615">
        <v>3.1541779999999999</v>
      </c>
      <c r="J2615">
        <v>0</v>
      </c>
      <c r="K2615">
        <v>5.7529000000000003</v>
      </c>
      <c r="L2615">
        <v>5.9870000000000001E-3</v>
      </c>
      <c r="M2615">
        <v>123.66036099999999</v>
      </c>
      <c r="N2615">
        <v>-240.922449</v>
      </c>
      <c r="O2615">
        <v>-1.537E-3</v>
      </c>
      <c r="P2615">
        <v>123.666344</v>
      </c>
      <c r="Q2615">
        <v>-240.91868600000001</v>
      </c>
      <c r="R2615">
        <v>-5.3899999999999998E-4</v>
      </c>
      <c r="S2615">
        <v>0.70680600000000005</v>
      </c>
      <c r="T2615">
        <v>9.990000000000001E-4</v>
      </c>
    </row>
    <row r="2616" spans="1:20" x14ac:dyDescent="0.25">
      <c r="A2616">
        <v>2614</v>
      </c>
      <c r="B2616">
        <v>6</v>
      </c>
      <c r="C2616" t="s">
        <v>188</v>
      </c>
      <c r="D2616" t="s">
        <v>188</v>
      </c>
      <c r="E2616" t="s">
        <v>80</v>
      </c>
      <c r="F2616">
        <v>2.4754999999999999E-2</v>
      </c>
      <c r="G2616">
        <v>511.20600000000002</v>
      </c>
      <c r="H2616">
        <v>292.02600000000001</v>
      </c>
      <c r="I2616">
        <v>4.5716109999999999</v>
      </c>
      <c r="J2616">
        <v>0</v>
      </c>
      <c r="K2616">
        <v>5.664593</v>
      </c>
      <c r="L2616">
        <v>6.0720000000000001E-3</v>
      </c>
      <c r="M2616">
        <v>124.395715</v>
      </c>
      <c r="N2616">
        <v>-240.86484799999999</v>
      </c>
      <c r="O2616">
        <v>-3.6289999999999998E-3</v>
      </c>
      <c r="P2616">
        <v>124.35095200000001</v>
      </c>
      <c r="Q2616">
        <v>-240.919128</v>
      </c>
      <c r="R2616">
        <v>-5.4000000000000001E-4</v>
      </c>
      <c r="S2616">
        <v>7.035685</v>
      </c>
      <c r="T2616">
        <v>3.0890000000000002E-3</v>
      </c>
    </row>
    <row r="2617" spans="1:20" x14ac:dyDescent="0.25">
      <c r="A2617">
        <v>2615</v>
      </c>
      <c r="B2617">
        <v>6</v>
      </c>
      <c r="C2617" t="s">
        <v>188</v>
      </c>
      <c r="D2617" t="s">
        <v>188</v>
      </c>
      <c r="E2617" t="s">
        <v>80</v>
      </c>
      <c r="F2617">
        <v>1.4465E-2</v>
      </c>
      <c r="G2617">
        <v>371.06299999999999</v>
      </c>
      <c r="H2617">
        <v>281.10700000000003</v>
      </c>
      <c r="I2617">
        <v>2.6818529999999998</v>
      </c>
      <c r="J2617">
        <v>0</v>
      </c>
      <c r="K2617">
        <v>5.5992860000000002</v>
      </c>
      <c r="L2617">
        <v>-5.9979999999999999E-3</v>
      </c>
      <c r="M2617">
        <v>124.858384</v>
      </c>
      <c r="N2617">
        <v>-240.911789</v>
      </c>
      <c r="O2617">
        <v>8.0599999999999997E-4</v>
      </c>
      <c r="P2617">
        <v>124.85749800000001</v>
      </c>
      <c r="Q2617">
        <v>-240.919434</v>
      </c>
      <c r="R2617">
        <v>-6.0300000000000002E-4</v>
      </c>
      <c r="S2617">
        <v>0.76960600000000001</v>
      </c>
      <c r="T2617">
        <v>2.03E-4</v>
      </c>
    </row>
    <row r="2618" spans="1:20" x14ac:dyDescent="0.25">
      <c r="A2618">
        <v>2616</v>
      </c>
      <c r="B2618">
        <v>6</v>
      </c>
      <c r="C2618" t="s">
        <v>188</v>
      </c>
      <c r="D2618" t="s">
        <v>188</v>
      </c>
      <c r="E2618" t="s">
        <v>80</v>
      </c>
      <c r="F2618">
        <v>3.3249000000000001E-2</v>
      </c>
      <c r="G2618">
        <v>359.64400000000001</v>
      </c>
      <c r="H2618">
        <v>259.01799999999997</v>
      </c>
      <c r="I2618">
        <v>3.825275</v>
      </c>
      <c r="J2618">
        <v>0</v>
      </c>
      <c r="K2618">
        <v>5.5424769999999999</v>
      </c>
      <c r="L2618">
        <v>-5.9690000000000003E-3</v>
      </c>
      <c r="M2618">
        <v>125.51465</v>
      </c>
      <c r="N2618">
        <v>-240.92104599999999</v>
      </c>
      <c r="O2618">
        <v>2.7569999999999999E-3</v>
      </c>
      <c r="P2618">
        <v>125.52460499999999</v>
      </c>
      <c r="Q2618">
        <v>-240.91970800000001</v>
      </c>
      <c r="R2618">
        <v>-5.7399999999999997E-4</v>
      </c>
      <c r="S2618">
        <v>1.0044679999999999</v>
      </c>
      <c r="T2618">
        <v>2.1819999999999999E-3</v>
      </c>
    </row>
    <row r="2619" spans="1:20" x14ac:dyDescent="0.25">
      <c r="A2619">
        <v>2617</v>
      </c>
      <c r="B2619">
        <v>7</v>
      </c>
      <c r="C2619" t="s">
        <v>189</v>
      </c>
      <c r="D2619" t="s">
        <v>189</v>
      </c>
      <c r="E2619" t="s">
        <v>80</v>
      </c>
      <c r="F2619">
        <v>4.3278999999999998E-2</v>
      </c>
      <c r="G2619">
        <v>439.46100000000001</v>
      </c>
      <c r="H2619">
        <v>279.97699999999998</v>
      </c>
      <c r="I2619">
        <v>4.4008839999999996</v>
      </c>
      <c r="J2619">
        <v>0</v>
      </c>
      <c r="K2619">
        <v>5.6754519999999999</v>
      </c>
      <c r="L2619">
        <v>5.8459999999999996E-3</v>
      </c>
      <c r="M2619">
        <v>126.020945</v>
      </c>
      <c r="N2619">
        <v>-240.92820699999999</v>
      </c>
      <c r="O2619">
        <v>-2.3499999999999999E-4</v>
      </c>
      <c r="P2619">
        <v>126.02861</v>
      </c>
      <c r="Q2619">
        <v>-240.920074</v>
      </c>
      <c r="R2619">
        <v>-5.2300000000000003E-4</v>
      </c>
      <c r="S2619">
        <v>1.1175630000000001</v>
      </c>
      <c r="T2619">
        <v>2.8800000000000001E-4</v>
      </c>
    </row>
    <row r="2620" spans="1:20" x14ac:dyDescent="0.25">
      <c r="A2620">
        <v>2618</v>
      </c>
      <c r="B2620">
        <v>7</v>
      </c>
      <c r="C2620" t="s">
        <v>189</v>
      </c>
      <c r="D2620" t="s">
        <v>189</v>
      </c>
      <c r="E2620" t="s">
        <v>80</v>
      </c>
      <c r="F2620">
        <v>3.4062000000000002E-2</v>
      </c>
      <c r="G2620">
        <v>446.98200000000003</v>
      </c>
      <c r="H2620">
        <v>287.56400000000002</v>
      </c>
      <c r="I2620">
        <v>3.1522399999999999</v>
      </c>
      <c r="J2620">
        <v>0</v>
      </c>
      <c r="K2620">
        <v>5.9804579999999996</v>
      </c>
      <c r="L2620">
        <v>-7.3289999999999996E-3</v>
      </c>
      <c r="M2620">
        <v>126.508764</v>
      </c>
      <c r="N2620">
        <v>-240.98174</v>
      </c>
      <c r="O2620">
        <v>1.142E-3</v>
      </c>
      <c r="P2620">
        <v>126.55373400000001</v>
      </c>
      <c r="Q2620">
        <v>-240.92041</v>
      </c>
      <c r="R2620">
        <v>-6.1499999999999999E-4</v>
      </c>
      <c r="S2620">
        <v>7.6050000000000004</v>
      </c>
      <c r="T2620">
        <v>5.2700000000000002E-4</v>
      </c>
    </row>
    <row r="2621" spans="1:20" x14ac:dyDescent="0.25">
      <c r="A2621">
        <v>2619</v>
      </c>
      <c r="B2621">
        <v>7</v>
      </c>
      <c r="C2621" t="s">
        <v>189</v>
      </c>
      <c r="D2621" t="s">
        <v>189</v>
      </c>
      <c r="E2621" t="s">
        <v>80</v>
      </c>
      <c r="F2621">
        <v>1.7335E-2</v>
      </c>
      <c r="G2621">
        <v>611.36599999999999</v>
      </c>
      <c r="H2621">
        <v>370.54300000000001</v>
      </c>
      <c r="I2621">
        <v>5.3805180000000004</v>
      </c>
      <c r="J2621">
        <v>0</v>
      </c>
      <c r="K2621">
        <v>6.5365440000000001</v>
      </c>
      <c r="L2621">
        <v>-6.9880000000000003E-3</v>
      </c>
      <c r="M2621">
        <v>127.30062700000001</v>
      </c>
      <c r="N2621">
        <v>-240.926063</v>
      </c>
      <c r="O2621">
        <v>-5.7899999999999998E-4</v>
      </c>
      <c r="P2621">
        <v>127.306541</v>
      </c>
      <c r="Q2621">
        <v>-240.92085299999999</v>
      </c>
      <c r="R2621">
        <v>-6.5799999999999995E-4</v>
      </c>
      <c r="S2621">
        <v>0.78822999999999999</v>
      </c>
      <c r="T2621">
        <v>7.8999999999999996E-5</v>
      </c>
    </row>
    <row r="2622" spans="1:20" x14ac:dyDescent="0.25">
      <c r="A2622">
        <v>2620</v>
      </c>
      <c r="B2622">
        <v>7</v>
      </c>
      <c r="C2622" t="s">
        <v>189</v>
      </c>
      <c r="D2622" t="s">
        <v>189</v>
      </c>
      <c r="E2622" t="s">
        <v>80</v>
      </c>
      <c r="F2622">
        <v>1.8866000000000001E-2</v>
      </c>
      <c r="G2622">
        <v>875.90599999999995</v>
      </c>
      <c r="H2622">
        <v>719.48299999999995</v>
      </c>
      <c r="I2622">
        <v>4.4204809999999997</v>
      </c>
      <c r="J2622">
        <v>0</v>
      </c>
      <c r="K2622">
        <v>7.0056450000000003</v>
      </c>
      <c r="L2622">
        <v>7.3379999999999999E-3</v>
      </c>
      <c r="M2622">
        <v>127.91516300000001</v>
      </c>
      <c r="N2622">
        <v>-240.926784</v>
      </c>
      <c r="O2622">
        <v>6.7000000000000002E-4</v>
      </c>
      <c r="P2622">
        <v>127.91819</v>
      </c>
      <c r="Q2622">
        <v>-240.92121900000001</v>
      </c>
      <c r="R2622">
        <v>-5.9000000000000003E-4</v>
      </c>
      <c r="S2622">
        <v>0.63354200000000005</v>
      </c>
      <c r="T2622">
        <v>8.1000000000000004E-5</v>
      </c>
    </row>
    <row r="2623" spans="1:20" x14ac:dyDescent="0.25">
      <c r="A2623">
        <v>2621</v>
      </c>
      <c r="B2623">
        <v>7</v>
      </c>
      <c r="C2623" t="s">
        <v>189</v>
      </c>
      <c r="D2623" t="s">
        <v>189</v>
      </c>
      <c r="E2623" t="s">
        <v>80</v>
      </c>
      <c r="F2623">
        <v>2.6575000000000001E-2</v>
      </c>
      <c r="G2623">
        <v>397.42500000000001</v>
      </c>
      <c r="H2623">
        <v>352.70699999999999</v>
      </c>
      <c r="I2623">
        <v>6.7954540000000003</v>
      </c>
      <c r="J2623">
        <v>0</v>
      </c>
      <c r="K2623">
        <v>7.6574730000000004</v>
      </c>
      <c r="L2623">
        <v>5.9230000000000003E-3</v>
      </c>
      <c r="M2623">
        <v>128.79915500000001</v>
      </c>
      <c r="N2623">
        <v>-240.92376100000001</v>
      </c>
      <c r="O2623">
        <v>-5.7799999999999995E-4</v>
      </c>
      <c r="P2623">
        <v>128.801163</v>
      </c>
      <c r="Q2623">
        <v>-240.92169200000001</v>
      </c>
      <c r="R2623">
        <v>-5.9199999999999997E-4</v>
      </c>
      <c r="S2623">
        <v>0.28831400000000001</v>
      </c>
      <c r="T2623">
        <v>1.2999999999999999E-5</v>
      </c>
    </row>
    <row r="2624" spans="1:20" x14ac:dyDescent="0.25">
      <c r="A2624">
        <v>2622</v>
      </c>
      <c r="B2624">
        <v>7</v>
      </c>
      <c r="C2624" t="s">
        <v>189</v>
      </c>
      <c r="D2624" t="s">
        <v>189</v>
      </c>
      <c r="E2624" t="s">
        <v>80</v>
      </c>
      <c r="F2624">
        <v>2.2049999999999999E-3</v>
      </c>
      <c r="G2624">
        <v>562.5</v>
      </c>
      <c r="H2624">
        <v>374.08199999999999</v>
      </c>
      <c r="I2624">
        <v>5.0650789999999999</v>
      </c>
      <c r="J2624">
        <v>0</v>
      </c>
      <c r="K2624">
        <v>8.130808</v>
      </c>
      <c r="L2624">
        <v>-6.2950000000000002E-3</v>
      </c>
      <c r="M2624">
        <v>129.51686699999999</v>
      </c>
      <c r="N2624">
        <v>-240.92011199999999</v>
      </c>
      <c r="O2624">
        <v>-3.6999999999999999E-4</v>
      </c>
      <c r="P2624">
        <v>129.51460299999999</v>
      </c>
      <c r="Q2624">
        <v>-240.92216500000001</v>
      </c>
      <c r="R2624">
        <v>-6.7000000000000002E-4</v>
      </c>
      <c r="S2624">
        <v>0.30566300000000002</v>
      </c>
      <c r="T2624">
        <v>2.9999999999999997E-4</v>
      </c>
    </row>
    <row r="2625" spans="1:20" x14ac:dyDescent="0.25">
      <c r="A2625">
        <v>2623</v>
      </c>
      <c r="B2625">
        <v>7</v>
      </c>
      <c r="C2625" t="s">
        <v>189</v>
      </c>
      <c r="D2625" t="s">
        <v>189</v>
      </c>
      <c r="E2625" t="s">
        <v>80</v>
      </c>
      <c r="F2625">
        <v>4.6860000000000001E-3</v>
      </c>
      <c r="G2625">
        <v>719.30899999999997</v>
      </c>
      <c r="H2625">
        <v>398.27300000000002</v>
      </c>
      <c r="I2625">
        <v>5.5286999999999997</v>
      </c>
      <c r="J2625">
        <v>0</v>
      </c>
      <c r="K2625">
        <v>8.3759619999999995</v>
      </c>
      <c r="L2625">
        <v>4.6629999999999996E-3</v>
      </c>
      <c r="M2625">
        <v>130.26166000000001</v>
      </c>
      <c r="N2625">
        <v>-240.91408799999999</v>
      </c>
      <c r="O2625">
        <v>2.0000000000000001E-4</v>
      </c>
      <c r="P2625">
        <v>130.26101700000001</v>
      </c>
      <c r="Q2625">
        <v>-240.92257699999999</v>
      </c>
      <c r="R2625">
        <v>-5.7700000000000004E-4</v>
      </c>
      <c r="S2625">
        <v>0.85130799999999995</v>
      </c>
      <c r="T2625">
        <v>3.77E-4</v>
      </c>
    </row>
    <row r="2626" spans="1:20" x14ac:dyDescent="0.25">
      <c r="A2626">
        <v>2624</v>
      </c>
      <c r="B2626">
        <v>7</v>
      </c>
      <c r="C2626" t="s">
        <v>189</v>
      </c>
      <c r="D2626" t="s">
        <v>189</v>
      </c>
      <c r="E2626" t="s">
        <v>80</v>
      </c>
      <c r="F2626">
        <v>2.9658E-2</v>
      </c>
      <c r="G2626">
        <v>473.55900000000003</v>
      </c>
      <c r="H2626">
        <v>313.56099999999998</v>
      </c>
      <c r="I2626">
        <v>7.0388250000000001</v>
      </c>
      <c r="J2626">
        <v>0</v>
      </c>
      <c r="K2626">
        <v>8.2930060000000001</v>
      </c>
      <c r="L2626">
        <v>4.692E-3</v>
      </c>
      <c r="M2626">
        <v>131.25438399999999</v>
      </c>
      <c r="N2626">
        <v>-240.938703</v>
      </c>
      <c r="O2626">
        <v>-2.9359999999999998E-3</v>
      </c>
      <c r="P2626">
        <v>131.26345800000001</v>
      </c>
      <c r="Q2626">
        <v>-240.92327900000001</v>
      </c>
      <c r="R2626">
        <v>-5.9599999999999996E-4</v>
      </c>
      <c r="S2626">
        <v>1.7895369999999999</v>
      </c>
      <c r="T2626">
        <v>2.3400000000000001E-3</v>
      </c>
    </row>
    <row r="2627" spans="1:20" x14ac:dyDescent="0.25">
      <c r="A2627">
        <v>2625</v>
      </c>
      <c r="B2627">
        <v>7</v>
      </c>
      <c r="C2627" t="s">
        <v>189</v>
      </c>
      <c r="D2627" t="s">
        <v>189</v>
      </c>
      <c r="E2627" t="s">
        <v>80</v>
      </c>
      <c r="F2627">
        <v>2.4933E-2</v>
      </c>
      <c r="G2627">
        <v>412.95600000000002</v>
      </c>
      <c r="H2627">
        <v>305.71300000000002</v>
      </c>
      <c r="I2627">
        <v>4.8864190000000001</v>
      </c>
      <c r="J2627">
        <v>0</v>
      </c>
      <c r="K2627">
        <v>8.1194799999999994</v>
      </c>
      <c r="L2627">
        <v>-5.1110000000000001E-3</v>
      </c>
      <c r="M2627">
        <v>131.99963299999999</v>
      </c>
      <c r="N2627">
        <v>-240.92555899999999</v>
      </c>
      <c r="O2627">
        <v>-7.6099999999999996E-4</v>
      </c>
      <c r="P2627">
        <v>132.00119000000001</v>
      </c>
      <c r="Q2627">
        <v>-240.92378199999999</v>
      </c>
      <c r="R2627">
        <v>-6.4800000000000003E-4</v>
      </c>
      <c r="S2627">
        <v>0.23623</v>
      </c>
      <c r="T2627">
        <v>1.13E-4</v>
      </c>
    </row>
    <row r="2628" spans="1:20" x14ac:dyDescent="0.25">
      <c r="A2628">
        <v>2626</v>
      </c>
      <c r="B2628">
        <v>7</v>
      </c>
      <c r="C2628" t="s">
        <v>189</v>
      </c>
      <c r="D2628" t="s">
        <v>189</v>
      </c>
      <c r="E2628" t="s">
        <v>80</v>
      </c>
      <c r="F2628">
        <v>0.119172</v>
      </c>
      <c r="G2628">
        <v>526.774</v>
      </c>
      <c r="H2628">
        <v>351.25599999999997</v>
      </c>
      <c r="I2628">
        <v>6.2007729999999999</v>
      </c>
      <c r="J2628">
        <v>0</v>
      </c>
      <c r="K2628">
        <v>7.946898</v>
      </c>
      <c r="L2628">
        <v>-4.7369999999999999E-3</v>
      </c>
      <c r="M2628">
        <v>132.96736000000001</v>
      </c>
      <c r="N2628">
        <v>-240.92203499999999</v>
      </c>
      <c r="O2628">
        <v>-1.3760000000000001E-3</v>
      </c>
      <c r="P2628">
        <v>132.96270799999999</v>
      </c>
      <c r="Q2628">
        <v>-240.92448400000001</v>
      </c>
      <c r="R2628">
        <v>-6.4700000000000001E-4</v>
      </c>
      <c r="S2628">
        <v>0.52575700000000003</v>
      </c>
      <c r="T2628">
        <v>7.2900000000000005E-4</v>
      </c>
    </row>
    <row r="2629" spans="1:20" x14ac:dyDescent="0.25">
      <c r="A2629">
        <v>2627</v>
      </c>
      <c r="B2629">
        <v>7</v>
      </c>
      <c r="C2629" t="s">
        <v>191</v>
      </c>
      <c r="D2629" t="s">
        <v>191</v>
      </c>
      <c r="E2629" t="s">
        <v>80</v>
      </c>
      <c r="F2629">
        <v>2.5406999999999999E-2</v>
      </c>
      <c r="G2629">
        <v>461.32499999999999</v>
      </c>
      <c r="H2629">
        <v>314.11900000000003</v>
      </c>
      <c r="I2629">
        <v>5.818009</v>
      </c>
      <c r="J2629">
        <v>0</v>
      </c>
      <c r="K2629">
        <v>7.9345480000000004</v>
      </c>
      <c r="L2629">
        <v>4.6350000000000002E-3</v>
      </c>
      <c r="M2629">
        <v>133.67569599999999</v>
      </c>
      <c r="N2629">
        <v>-240.93544299999999</v>
      </c>
      <c r="O2629">
        <v>-4.3359999999999996E-3</v>
      </c>
      <c r="P2629">
        <v>133.67652899999999</v>
      </c>
      <c r="Q2629">
        <v>-240.92503400000001</v>
      </c>
      <c r="R2629">
        <v>-5.9999999999999995E-4</v>
      </c>
      <c r="S2629">
        <v>1.0442389999999999</v>
      </c>
      <c r="T2629">
        <v>3.735E-3</v>
      </c>
    </row>
    <row r="2630" spans="1:20" x14ac:dyDescent="0.25">
      <c r="A2630">
        <v>2628</v>
      </c>
      <c r="B2630">
        <v>7</v>
      </c>
      <c r="C2630" t="s">
        <v>191</v>
      </c>
      <c r="D2630" t="s">
        <v>191</v>
      </c>
      <c r="E2630" t="s">
        <v>80</v>
      </c>
      <c r="F2630">
        <v>1.4227999999999999E-2</v>
      </c>
      <c r="G2630">
        <v>537.20000000000005</v>
      </c>
      <c r="H2630">
        <v>325.411</v>
      </c>
      <c r="I2630">
        <v>5.1075160000000004</v>
      </c>
      <c r="J2630">
        <v>0</v>
      </c>
      <c r="K2630">
        <v>8.0035430000000005</v>
      </c>
      <c r="L2630">
        <v>-4.2830000000000003E-3</v>
      </c>
      <c r="M2630">
        <v>134.399495</v>
      </c>
      <c r="N2630">
        <v>-240.914512</v>
      </c>
      <c r="O2630">
        <v>-8.8400000000000002E-4</v>
      </c>
      <c r="P2630">
        <v>134.393753</v>
      </c>
      <c r="Q2630">
        <v>-240.92538500000001</v>
      </c>
      <c r="R2630">
        <v>-5.8900000000000001E-4</v>
      </c>
      <c r="S2630">
        <v>1.2295659999999999</v>
      </c>
      <c r="T2630">
        <v>2.9399999999999999E-4</v>
      </c>
    </row>
    <row r="2631" spans="1:20" x14ac:dyDescent="0.25">
      <c r="A2631">
        <v>2629</v>
      </c>
      <c r="B2631">
        <v>7</v>
      </c>
      <c r="C2631" t="s">
        <v>191</v>
      </c>
      <c r="D2631" t="s">
        <v>191</v>
      </c>
      <c r="E2631" t="s">
        <v>80</v>
      </c>
      <c r="F2631">
        <v>5.8910000000000004E-3</v>
      </c>
      <c r="G2631">
        <v>1038.499</v>
      </c>
      <c r="H2631">
        <v>744.53700000000003</v>
      </c>
      <c r="I2631">
        <v>6.6936179999999998</v>
      </c>
      <c r="J2631">
        <v>0</v>
      </c>
      <c r="K2631">
        <v>8.1061219999999992</v>
      </c>
      <c r="L2631">
        <v>-5.195E-3</v>
      </c>
      <c r="M2631">
        <v>135.36247599999999</v>
      </c>
      <c r="N2631">
        <v>-240.925735</v>
      </c>
      <c r="O2631">
        <v>-5.3899999999999998E-4</v>
      </c>
      <c r="P2631">
        <v>135.361435</v>
      </c>
      <c r="Q2631">
        <v>-240.92588799999999</v>
      </c>
      <c r="R2631">
        <v>-5.8799999999999998E-4</v>
      </c>
      <c r="S2631">
        <v>0.10521800000000001</v>
      </c>
      <c r="T2631">
        <v>5.0000000000000002E-5</v>
      </c>
    </row>
    <row r="2632" spans="1:20" x14ac:dyDescent="0.25">
      <c r="A2632">
        <v>2630</v>
      </c>
      <c r="B2632">
        <v>7</v>
      </c>
      <c r="C2632" t="s">
        <v>191</v>
      </c>
      <c r="D2632" t="s">
        <v>191</v>
      </c>
      <c r="E2632" t="s">
        <v>80</v>
      </c>
      <c r="F2632">
        <v>1.3950000000000001E-2</v>
      </c>
      <c r="G2632">
        <v>521.39300000000003</v>
      </c>
      <c r="H2632">
        <v>369.786</v>
      </c>
      <c r="I2632">
        <v>4.9183820000000003</v>
      </c>
      <c r="J2632">
        <v>0</v>
      </c>
      <c r="K2632">
        <v>8.1290829999999996</v>
      </c>
      <c r="L2632">
        <v>4.4089999999999997E-3</v>
      </c>
      <c r="M2632">
        <v>136.085374</v>
      </c>
      <c r="N2632">
        <v>-240.93041700000001</v>
      </c>
      <c r="O2632">
        <v>-9.6000000000000002E-4</v>
      </c>
      <c r="P2632">
        <v>136.092545</v>
      </c>
      <c r="Q2632">
        <v>-240.92631499999999</v>
      </c>
      <c r="R2632">
        <v>-5.5999999999999995E-4</v>
      </c>
      <c r="S2632">
        <v>0.82605499999999998</v>
      </c>
      <c r="T2632">
        <v>4.0000000000000002E-4</v>
      </c>
    </row>
    <row r="2633" spans="1:20" x14ac:dyDescent="0.25">
      <c r="A2633">
        <v>2631</v>
      </c>
      <c r="B2633">
        <v>6</v>
      </c>
      <c r="C2633" t="s">
        <v>254</v>
      </c>
      <c r="D2633" t="s">
        <v>254</v>
      </c>
      <c r="E2633" t="s">
        <v>80</v>
      </c>
      <c r="F2633">
        <v>3.0037000000000001E-2</v>
      </c>
      <c r="G2633">
        <v>530.125</v>
      </c>
      <c r="H2633">
        <v>386.60399999999998</v>
      </c>
      <c r="I2633">
        <v>3.967673</v>
      </c>
      <c r="J2633">
        <v>0</v>
      </c>
      <c r="K2633">
        <v>8.1071190000000009</v>
      </c>
      <c r="L2633">
        <v>-4.5430000000000002E-3</v>
      </c>
      <c r="M2633">
        <v>136.81404800000001</v>
      </c>
      <c r="N2633">
        <v>-240.931275</v>
      </c>
      <c r="O2633">
        <v>5.2700000000000002E-4</v>
      </c>
      <c r="P2633">
        <v>136.82330300000001</v>
      </c>
      <c r="Q2633">
        <v>-240.92665099999999</v>
      </c>
      <c r="R2633">
        <v>-6.0800000000000003E-4</v>
      </c>
      <c r="S2633">
        <v>1.0345690000000001</v>
      </c>
      <c r="T2633">
        <v>8.1000000000000004E-5</v>
      </c>
    </row>
    <row r="2634" spans="1:20" x14ac:dyDescent="0.25">
      <c r="A2634">
        <v>2632</v>
      </c>
      <c r="B2634">
        <v>6</v>
      </c>
      <c r="C2634" t="s">
        <v>254</v>
      </c>
      <c r="D2634" t="s">
        <v>254</v>
      </c>
      <c r="E2634" t="s">
        <v>80</v>
      </c>
      <c r="F2634">
        <v>1.1493E-2</v>
      </c>
      <c r="G2634">
        <v>371.29399999999998</v>
      </c>
      <c r="H2634">
        <v>243.619</v>
      </c>
      <c r="I2634">
        <v>5.8573130000000004</v>
      </c>
      <c r="J2634">
        <v>0</v>
      </c>
      <c r="K2634">
        <v>8.0576050000000006</v>
      </c>
      <c r="L2634">
        <v>-4.4860000000000004E-3</v>
      </c>
      <c r="M2634">
        <v>137.795177</v>
      </c>
      <c r="N2634">
        <v>-240.90970799999999</v>
      </c>
      <c r="O2634">
        <v>1.4419999999999999E-3</v>
      </c>
      <c r="P2634">
        <v>137.79283100000001</v>
      </c>
      <c r="Q2634">
        <v>-240.92712399999999</v>
      </c>
      <c r="R2634">
        <v>-5.7499999999999999E-4</v>
      </c>
      <c r="S2634">
        <v>1.7572840000000001</v>
      </c>
      <c r="T2634">
        <v>8.6700000000000004E-4</v>
      </c>
    </row>
    <row r="2635" spans="1:20" x14ac:dyDescent="0.25">
      <c r="A2635">
        <v>2633</v>
      </c>
      <c r="B2635">
        <v>6</v>
      </c>
      <c r="C2635" t="s">
        <v>254</v>
      </c>
      <c r="D2635" t="s">
        <v>254</v>
      </c>
      <c r="E2635" t="s">
        <v>80</v>
      </c>
      <c r="F2635">
        <v>4.5411E-2</v>
      </c>
      <c r="G2635">
        <v>417.42899999999997</v>
      </c>
      <c r="H2635">
        <v>522.23599999999999</v>
      </c>
      <c r="I2635">
        <v>4.5071289999999999</v>
      </c>
      <c r="J2635">
        <v>0</v>
      </c>
      <c r="K2635">
        <v>8.0374110000000005</v>
      </c>
      <c r="L2635">
        <v>4.3489999999999996E-3</v>
      </c>
      <c r="M2635">
        <v>138.553887</v>
      </c>
      <c r="N2635">
        <v>-240.90999199999999</v>
      </c>
      <c r="O2635">
        <v>3.457E-3</v>
      </c>
      <c r="P2635">
        <v>138.51684599999999</v>
      </c>
      <c r="Q2635">
        <v>-240.92756700000001</v>
      </c>
      <c r="R2635">
        <v>-5.53E-4</v>
      </c>
      <c r="S2635">
        <v>4.099939</v>
      </c>
      <c r="T2635">
        <v>2.905E-3</v>
      </c>
    </row>
    <row r="2636" spans="1:20" x14ac:dyDescent="0.25">
      <c r="A2636">
        <v>2634</v>
      </c>
      <c r="B2636">
        <v>6</v>
      </c>
      <c r="C2636" t="s">
        <v>254</v>
      </c>
      <c r="D2636" t="s">
        <v>254</v>
      </c>
      <c r="E2636" t="s">
        <v>80</v>
      </c>
      <c r="F2636">
        <v>1.7992000000000001E-2</v>
      </c>
      <c r="G2636">
        <v>414.39</v>
      </c>
      <c r="H2636">
        <v>474.17700000000002</v>
      </c>
      <c r="I2636">
        <v>4.4285160000000001</v>
      </c>
      <c r="J2636">
        <v>0</v>
      </c>
      <c r="K2636">
        <v>8.0399809999999992</v>
      </c>
      <c r="L2636">
        <v>-4.5890000000000002E-3</v>
      </c>
      <c r="M2636">
        <v>139.25152600000001</v>
      </c>
      <c r="N2636">
        <v>-240.91453300000001</v>
      </c>
      <c r="O2636">
        <v>-2.8299999999999999E-4</v>
      </c>
      <c r="P2636">
        <v>139.24020400000001</v>
      </c>
      <c r="Q2636">
        <v>-240.92790199999999</v>
      </c>
      <c r="R2636">
        <v>-6.0700000000000001E-4</v>
      </c>
      <c r="S2636">
        <v>1.7519659999999999</v>
      </c>
      <c r="T2636">
        <v>3.2299999999999999E-4</v>
      </c>
    </row>
    <row r="2637" spans="1:20" x14ac:dyDescent="0.25">
      <c r="A2637">
        <v>2635</v>
      </c>
      <c r="B2637">
        <v>6</v>
      </c>
      <c r="C2637" t="s">
        <v>254</v>
      </c>
      <c r="D2637" t="s">
        <v>254</v>
      </c>
      <c r="E2637" t="s">
        <v>80</v>
      </c>
      <c r="F2637">
        <v>1.738E-3</v>
      </c>
      <c r="G2637">
        <v>614.75900000000001</v>
      </c>
      <c r="H2637">
        <v>845.23400000000004</v>
      </c>
      <c r="I2637">
        <v>5.7081280000000003</v>
      </c>
      <c r="J2637">
        <v>0</v>
      </c>
      <c r="K2637">
        <v>8.0622609999999995</v>
      </c>
      <c r="L2637">
        <v>-4.6119999999999998E-3</v>
      </c>
      <c r="M2637">
        <v>140.19997699999999</v>
      </c>
      <c r="N2637">
        <v>-240.93426400000001</v>
      </c>
      <c r="O2637">
        <v>-7.9100000000000004E-4</v>
      </c>
      <c r="P2637">
        <v>140.20639</v>
      </c>
      <c r="Q2637">
        <v>-240.92858899999999</v>
      </c>
      <c r="R2637">
        <v>-6.4300000000000002E-4</v>
      </c>
      <c r="S2637">
        <v>0.85639500000000002</v>
      </c>
      <c r="T2637">
        <v>1.4899999999999999E-4</v>
      </c>
    </row>
    <row r="2638" spans="1:20" x14ac:dyDescent="0.25">
      <c r="A2638">
        <v>2636</v>
      </c>
      <c r="B2638">
        <v>6</v>
      </c>
      <c r="C2638" t="s">
        <v>254</v>
      </c>
      <c r="D2638" t="s">
        <v>254</v>
      </c>
      <c r="E2638" t="s">
        <v>80</v>
      </c>
      <c r="F2638">
        <v>2.3857E-2</v>
      </c>
      <c r="G2638">
        <v>397.34699999999998</v>
      </c>
      <c r="H2638">
        <v>388.35399999999998</v>
      </c>
      <c r="I2638">
        <v>4.6097609999999998</v>
      </c>
      <c r="J2638">
        <v>0</v>
      </c>
      <c r="K2638">
        <v>8.0755300000000005</v>
      </c>
      <c r="L2638">
        <v>4.2760000000000003E-3</v>
      </c>
      <c r="M2638">
        <v>140.94450800000001</v>
      </c>
      <c r="N2638">
        <v>-240.96691000000001</v>
      </c>
      <c r="O2638">
        <v>-3.2650000000000001E-3</v>
      </c>
      <c r="P2638">
        <v>140.93272400000001</v>
      </c>
      <c r="Q2638">
        <v>-240.92913799999999</v>
      </c>
      <c r="R2638">
        <v>-6.2699999999999995E-4</v>
      </c>
      <c r="S2638">
        <v>3.9567260000000002</v>
      </c>
      <c r="T2638">
        <v>2.6380000000000002E-3</v>
      </c>
    </row>
    <row r="2639" spans="1:20" x14ac:dyDescent="0.25">
      <c r="A2639">
        <v>2637</v>
      </c>
      <c r="B2639">
        <v>6</v>
      </c>
      <c r="C2639" t="s">
        <v>254</v>
      </c>
      <c r="D2639" t="s">
        <v>254</v>
      </c>
      <c r="E2639" t="s">
        <v>80</v>
      </c>
      <c r="F2639">
        <v>1.4411E-2</v>
      </c>
      <c r="G2639">
        <v>427.70299999999997</v>
      </c>
      <c r="H2639">
        <v>345.339</v>
      </c>
      <c r="I2639">
        <v>4.1384439999999998</v>
      </c>
      <c r="J2639">
        <v>0</v>
      </c>
      <c r="K2639">
        <v>8.0781869999999998</v>
      </c>
      <c r="L2639">
        <v>-3.6210000000000001E-3</v>
      </c>
      <c r="M2639">
        <v>141.642121</v>
      </c>
      <c r="N2639">
        <v>-240.95138499999999</v>
      </c>
      <c r="O2639">
        <v>-1.1869999999999999E-3</v>
      </c>
      <c r="P2639">
        <v>141.659729</v>
      </c>
      <c r="Q2639">
        <v>-240.92955000000001</v>
      </c>
      <c r="R2639">
        <v>-6.4099999999999997E-4</v>
      </c>
      <c r="S2639">
        <v>2.8050109999999999</v>
      </c>
      <c r="T2639">
        <v>5.4600000000000004E-4</v>
      </c>
    </row>
    <row r="2640" spans="1:20" x14ac:dyDescent="0.25">
      <c r="A2640">
        <v>2638</v>
      </c>
      <c r="B2640">
        <v>6</v>
      </c>
      <c r="C2640" t="s">
        <v>254</v>
      </c>
      <c r="D2640" t="s">
        <v>254</v>
      </c>
      <c r="E2640" t="s">
        <v>80</v>
      </c>
      <c r="F2640">
        <v>2.4372999999999999E-2</v>
      </c>
      <c r="G2640">
        <v>369.72399999999999</v>
      </c>
      <c r="H2640">
        <v>268.95999999999998</v>
      </c>
      <c r="I2640">
        <v>5.5958730000000001</v>
      </c>
      <c r="J2640">
        <v>0</v>
      </c>
      <c r="K2640">
        <v>8.0696379999999994</v>
      </c>
      <c r="L2640">
        <v>-4.4609999999999997E-3</v>
      </c>
      <c r="M2640">
        <v>142.613936</v>
      </c>
      <c r="N2640">
        <v>-240.947576</v>
      </c>
      <c r="O2640">
        <v>-6.7000000000000002E-5</v>
      </c>
      <c r="P2640">
        <v>142.62861599999999</v>
      </c>
      <c r="Q2640">
        <v>-240.930038</v>
      </c>
      <c r="R2640">
        <v>-6.1200000000000002E-4</v>
      </c>
      <c r="S2640">
        <v>2.28708</v>
      </c>
      <c r="T2640">
        <v>5.4500000000000002E-4</v>
      </c>
    </row>
    <row r="2641" spans="1:20" x14ac:dyDescent="0.25">
      <c r="A2641">
        <v>2639</v>
      </c>
      <c r="B2641">
        <v>6</v>
      </c>
      <c r="C2641" t="s">
        <v>254</v>
      </c>
      <c r="D2641" t="s">
        <v>254</v>
      </c>
      <c r="E2641" t="s">
        <v>80</v>
      </c>
      <c r="F2641">
        <v>3.4783000000000001E-2</v>
      </c>
      <c r="G2641">
        <v>363.20600000000002</v>
      </c>
      <c r="H2641">
        <v>278.00400000000002</v>
      </c>
      <c r="I2641">
        <v>4.814044</v>
      </c>
      <c r="J2641">
        <v>0</v>
      </c>
      <c r="K2641">
        <v>8.0622419999999995</v>
      </c>
      <c r="L2641">
        <v>3.826E-3</v>
      </c>
      <c r="M2641">
        <v>143.33701099999999</v>
      </c>
      <c r="N2641">
        <v>-240.94641100000001</v>
      </c>
      <c r="O2641">
        <v>-6.9200000000000002E-4</v>
      </c>
      <c r="P2641">
        <v>143.35449199999999</v>
      </c>
      <c r="Q2641">
        <v>-240.93045000000001</v>
      </c>
      <c r="R2641">
        <v>-5.7899999999999998E-4</v>
      </c>
      <c r="S2641">
        <v>2.367124</v>
      </c>
      <c r="T2641">
        <v>1.13E-4</v>
      </c>
    </row>
    <row r="2642" spans="1:20" x14ac:dyDescent="0.25">
      <c r="A2642">
        <v>2640</v>
      </c>
      <c r="B2642">
        <v>6</v>
      </c>
      <c r="C2642" t="s">
        <v>254</v>
      </c>
      <c r="D2642" t="s">
        <v>254</v>
      </c>
      <c r="E2642" t="s">
        <v>80</v>
      </c>
      <c r="F2642">
        <v>3.5971000000000003E-2</v>
      </c>
      <c r="G2642">
        <v>387.67200000000003</v>
      </c>
      <c r="H2642">
        <v>228.41900000000001</v>
      </c>
      <c r="I2642">
        <v>4.2462460000000002</v>
      </c>
      <c r="J2642">
        <v>0</v>
      </c>
      <c r="K2642">
        <v>8.0590200000000003</v>
      </c>
      <c r="L2642">
        <v>-4.6100000000000004E-3</v>
      </c>
      <c r="M2642">
        <v>144.064775</v>
      </c>
      <c r="N2642">
        <v>-240.93546799999999</v>
      </c>
      <c r="O2642">
        <v>-1.931E-3</v>
      </c>
      <c r="P2642">
        <v>144.07989499999999</v>
      </c>
      <c r="Q2642">
        <v>-240.93095400000001</v>
      </c>
      <c r="R2642">
        <v>-6.4300000000000002E-4</v>
      </c>
      <c r="S2642">
        <v>1.5779019999999999</v>
      </c>
      <c r="T2642">
        <v>1.2880000000000001E-3</v>
      </c>
    </row>
    <row r="2643" spans="1:20" x14ac:dyDescent="0.25">
      <c r="A2643">
        <v>2641</v>
      </c>
      <c r="B2643">
        <v>6</v>
      </c>
      <c r="C2643" t="s">
        <v>254</v>
      </c>
      <c r="D2643" t="s">
        <v>254</v>
      </c>
      <c r="E2643" t="s">
        <v>80</v>
      </c>
      <c r="F2643">
        <v>1.1202999999999999E-2</v>
      </c>
      <c r="G2643">
        <v>410.30700000000002</v>
      </c>
      <c r="H2643">
        <v>334.21199999999999</v>
      </c>
      <c r="I2643">
        <v>4.399114</v>
      </c>
      <c r="J2643">
        <v>0</v>
      </c>
      <c r="K2643">
        <v>8.0604130000000005</v>
      </c>
      <c r="L2643">
        <v>4.516E-3</v>
      </c>
      <c r="M2643">
        <v>144.79809700000001</v>
      </c>
      <c r="N2643">
        <v>-240.928493</v>
      </c>
      <c r="O2643">
        <v>-1.63E-4</v>
      </c>
      <c r="P2643">
        <v>144.805252</v>
      </c>
      <c r="Q2643">
        <v>-240.93150299999999</v>
      </c>
      <c r="R2643">
        <v>-6.0099999999999997E-4</v>
      </c>
      <c r="S2643">
        <v>0.77627100000000004</v>
      </c>
      <c r="T2643">
        <v>4.3800000000000002E-4</v>
      </c>
    </row>
    <row r="2644" spans="1:20" x14ac:dyDescent="0.25">
      <c r="A2644">
        <v>2642</v>
      </c>
      <c r="B2644">
        <v>6</v>
      </c>
      <c r="C2644" t="s">
        <v>254</v>
      </c>
      <c r="D2644" t="s">
        <v>254</v>
      </c>
      <c r="E2644" t="s">
        <v>80</v>
      </c>
      <c r="F2644">
        <v>3.6819999999999999E-3</v>
      </c>
      <c r="G2644">
        <v>434.66800000000001</v>
      </c>
      <c r="H2644">
        <v>305.04599999999999</v>
      </c>
      <c r="I2644">
        <v>5.8546430000000003</v>
      </c>
      <c r="J2644">
        <v>0</v>
      </c>
      <c r="K2644">
        <v>8.065232</v>
      </c>
      <c r="L2644">
        <v>4.5259999999999996E-3</v>
      </c>
      <c r="M2644">
        <v>145.758262</v>
      </c>
      <c r="N2644">
        <v>-240.94468499999999</v>
      </c>
      <c r="O2644">
        <v>-2.16E-3</v>
      </c>
      <c r="P2644">
        <v>145.77281199999999</v>
      </c>
      <c r="Q2644">
        <v>-240.93220500000001</v>
      </c>
      <c r="R2644">
        <v>-6.0099999999999997E-4</v>
      </c>
      <c r="S2644">
        <v>1.9168689999999999</v>
      </c>
      <c r="T2644">
        <v>1.5590000000000001E-3</v>
      </c>
    </row>
    <row r="2645" spans="1:20" x14ac:dyDescent="0.25">
      <c r="A2645">
        <v>2643</v>
      </c>
      <c r="B2645">
        <v>6</v>
      </c>
      <c r="C2645" t="s">
        <v>254</v>
      </c>
      <c r="D2645" t="s">
        <v>254</v>
      </c>
      <c r="E2645" t="s">
        <v>80</v>
      </c>
      <c r="F2645">
        <v>2.0888E-2</v>
      </c>
      <c r="G2645">
        <v>392.56</v>
      </c>
      <c r="H2645">
        <v>329.166</v>
      </c>
      <c r="I2645">
        <v>4.0781910000000003</v>
      </c>
      <c r="J2645">
        <v>0</v>
      </c>
      <c r="K2645">
        <v>8.0675930000000005</v>
      </c>
      <c r="L2645">
        <v>-4.5269999999999998E-3</v>
      </c>
      <c r="M2645">
        <v>146.50008099999999</v>
      </c>
      <c r="N2645">
        <v>-240.93223900000001</v>
      </c>
      <c r="O2645">
        <v>-5.3899999999999998E-4</v>
      </c>
      <c r="P2645">
        <v>146.49880999999999</v>
      </c>
      <c r="Q2645">
        <v>-240.93270899999999</v>
      </c>
      <c r="R2645">
        <v>-6.4700000000000001E-4</v>
      </c>
      <c r="S2645">
        <v>0.13555700000000001</v>
      </c>
      <c r="T2645">
        <v>1.08E-4</v>
      </c>
    </row>
    <row r="2646" spans="1:20" x14ac:dyDescent="0.25">
      <c r="A2646">
        <v>2644</v>
      </c>
      <c r="B2646">
        <v>5</v>
      </c>
      <c r="C2646" t="s">
        <v>253</v>
      </c>
      <c r="D2646" t="s">
        <v>253</v>
      </c>
      <c r="E2646" t="s">
        <v>80</v>
      </c>
      <c r="F2646">
        <v>8.3420000000000005E-3</v>
      </c>
      <c r="G2646">
        <v>354.94200000000001</v>
      </c>
      <c r="H2646">
        <v>228.68100000000001</v>
      </c>
      <c r="I2646">
        <v>3.6889479999999999</v>
      </c>
      <c r="J2646">
        <v>0</v>
      </c>
      <c r="K2646">
        <v>8.0677070000000004</v>
      </c>
      <c r="L2646">
        <v>4.5269999999999998E-3</v>
      </c>
      <c r="M2646">
        <v>147.23180199999999</v>
      </c>
      <c r="N2646">
        <v>-240.92860999999999</v>
      </c>
      <c r="O2646">
        <v>-2.6800000000000001E-4</v>
      </c>
      <c r="P2646">
        <v>147.22491500000001</v>
      </c>
      <c r="Q2646">
        <v>-240.933258</v>
      </c>
      <c r="R2646">
        <v>-6.02E-4</v>
      </c>
      <c r="S2646">
        <v>0.83088200000000001</v>
      </c>
      <c r="T2646">
        <v>3.3300000000000002E-4</v>
      </c>
    </row>
    <row r="2647" spans="1:20" x14ac:dyDescent="0.25">
      <c r="A2647">
        <v>2645</v>
      </c>
      <c r="B2647">
        <v>5</v>
      </c>
      <c r="C2647" t="s">
        <v>253</v>
      </c>
      <c r="D2647" t="s">
        <v>253</v>
      </c>
      <c r="E2647" t="s">
        <v>80</v>
      </c>
      <c r="F2647">
        <v>1.9612999999999998E-2</v>
      </c>
      <c r="G2647">
        <v>563.18499999999995</v>
      </c>
      <c r="H2647">
        <v>367.87200000000001</v>
      </c>
      <c r="I2647">
        <v>5.0006599999999999</v>
      </c>
      <c r="J2647">
        <v>0</v>
      </c>
      <c r="K2647">
        <v>8.0656949999999998</v>
      </c>
      <c r="L2647">
        <v>4.7540000000000004E-3</v>
      </c>
      <c r="M2647">
        <v>148.14924500000001</v>
      </c>
      <c r="N2647">
        <v>-240.95985300000001</v>
      </c>
      <c r="O2647">
        <v>-4.9899999999999996E-3</v>
      </c>
      <c r="P2647">
        <v>148.19291699999999</v>
      </c>
      <c r="Q2647">
        <v>-240.93383800000001</v>
      </c>
      <c r="R2647">
        <v>-5.7499999999999999E-4</v>
      </c>
      <c r="S2647">
        <v>5.0833029999999999</v>
      </c>
      <c r="T2647">
        <v>4.4149999999999997E-3</v>
      </c>
    </row>
    <row r="2648" spans="1:20" x14ac:dyDescent="0.25">
      <c r="A2648">
        <v>2646</v>
      </c>
      <c r="B2648">
        <v>5</v>
      </c>
      <c r="C2648" t="s">
        <v>253</v>
      </c>
      <c r="D2648" t="s">
        <v>253</v>
      </c>
      <c r="E2648" t="s">
        <v>80</v>
      </c>
      <c r="F2648">
        <v>5.7194000000000002E-2</v>
      </c>
      <c r="G2648">
        <v>313.26900000000001</v>
      </c>
      <c r="H2648">
        <v>291.19600000000003</v>
      </c>
      <c r="I2648">
        <v>4.0318329999999998</v>
      </c>
      <c r="J2648">
        <v>0</v>
      </c>
      <c r="K2648">
        <v>8.0642770000000006</v>
      </c>
      <c r="L2648">
        <v>-3.8920000000000001E-3</v>
      </c>
      <c r="M2648">
        <v>148.93007600000001</v>
      </c>
      <c r="N2648">
        <v>-240.897909</v>
      </c>
      <c r="O2648">
        <v>-2.3990000000000001E-3</v>
      </c>
      <c r="P2648">
        <v>148.91876199999999</v>
      </c>
      <c r="Q2648">
        <v>-240.93429599999999</v>
      </c>
      <c r="R2648">
        <v>-6.2699999999999995E-4</v>
      </c>
      <c r="S2648">
        <v>3.8104819999999999</v>
      </c>
      <c r="T2648">
        <v>1.7719999999999999E-3</v>
      </c>
    </row>
    <row r="2649" spans="1:20" x14ac:dyDescent="0.25">
      <c r="A2649">
        <v>2647</v>
      </c>
      <c r="B2649">
        <v>4</v>
      </c>
      <c r="C2649" t="s">
        <v>252</v>
      </c>
      <c r="D2649" t="s">
        <v>252</v>
      </c>
      <c r="E2649" t="s">
        <v>80</v>
      </c>
      <c r="F2649">
        <v>1.7332E-2</v>
      </c>
      <c r="G2649">
        <v>508.28399999999999</v>
      </c>
      <c r="H2649">
        <v>523.77599999999995</v>
      </c>
      <c r="I2649">
        <v>4.1251939999999996</v>
      </c>
      <c r="J2649">
        <v>0</v>
      </c>
      <c r="K2649">
        <v>8.0638930000000002</v>
      </c>
      <c r="L2649">
        <v>-4.2690000000000002E-3</v>
      </c>
      <c r="M2649">
        <v>149.840531</v>
      </c>
      <c r="N2649">
        <v>-240.89539400000001</v>
      </c>
      <c r="O2649">
        <v>-6.2500000000000003E-3</v>
      </c>
      <c r="P2649">
        <v>149.88639800000001</v>
      </c>
      <c r="Q2649">
        <v>-240.93478400000001</v>
      </c>
      <c r="R2649">
        <v>-5.8399999999999999E-4</v>
      </c>
      <c r="S2649">
        <v>6.045966</v>
      </c>
      <c r="T2649">
        <v>5.666E-3</v>
      </c>
    </row>
    <row r="2650" spans="1:20" x14ac:dyDescent="0.25">
      <c r="A2650">
        <v>2648</v>
      </c>
      <c r="B2650">
        <v>3</v>
      </c>
      <c r="C2650" t="s">
        <v>543</v>
      </c>
      <c r="D2650" t="s">
        <v>543</v>
      </c>
      <c r="E2650" t="s">
        <v>80</v>
      </c>
      <c r="F2650">
        <v>1.2069E-2</v>
      </c>
      <c r="G2650">
        <v>237.77099999999999</v>
      </c>
      <c r="H2650">
        <v>297.58300000000003</v>
      </c>
      <c r="I2650">
        <v>2.526357</v>
      </c>
      <c r="J2650">
        <v>0</v>
      </c>
      <c r="K2650">
        <v>8.0645190000000007</v>
      </c>
      <c r="L2650">
        <v>4.5840000000000004E-3</v>
      </c>
      <c r="M2650">
        <v>150.69855000000001</v>
      </c>
      <c r="N2650">
        <v>-240.84527800000001</v>
      </c>
      <c r="O2650">
        <v>3.6999999999999998E-5</v>
      </c>
      <c r="P2650">
        <v>150.61219800000001</v>
      </c>
      <c r="Q2650">
        <v>-240.93514999999999</v>
      </c>
      <c r="R2650">
        <v>-5.2800000000000004E-4</v>
      </c>
      <c r="S2650">
        <v>12.463361000000001</v>
      </c>
      <c r="T2650">
        <v>4.9100000000000001E-4</v>
      </c>
    </row>
    <row r="2651" spans="1:20" x14ac:dyDescent="0.25">
      <c r="A2651">
        <v>2649</v>
      </c>
      <c r="B2651">
        <v>4</v>
      </c>
      <c r="C2651" t="s">
        <v>544</v>
      </c>
      <c r="D2651" t="s">
        <v>544</v>
      </c>
      <c r="E2651" t="s">
        <v>80</v>
      </c>
      <c r="F2651">
        <v>1.0928E-2</v>
      </c>
      <c r="G2651">
        <v>258.03199999999998</v>
      </c>
      <c r="H2651">
        <v>262.45299999999997</v>
      </c>
      <c r="I2651">
        <v>2.4940929999999999</v>
      </c>
      <c r="J2651">
        <v>0</v>
      </c>
      <c r="K2651">
        <v>8.0652699999999999</v>
      </c>
      <c r="L2651">
        <v>-4.6499999999999996E-3</v>
      </c>
      <c r="M2651">
        <v>151.30615599999999</v>
      </c>
      <c r="N2651">
        <v>-240.98822699999999</v>
      </c>
      <c r="O2651">
        <v>3.8509999999999998E-3</v>
      </c>
      <c r="P2651">
        <v>151.338043</v>
      </c>
      <c r="Q2651">
        <v>-240.935562</v>
      </c>
      <c r="R2651">
        <v>-6.02E-4</v>
      </c>
      <c r="S2651">
        <v>6.1565940000000001</v>
      </c>
      <c r="T2651">
        <v>3.2490000000000002E-3</v>
      </c>
    </row>
    <row r="2652" spans="1:20" x14ac:dyDescent="0.25">
      <c r="A2652">
        <v>2650</v>
      </c>
      <c r="B2652">
        <v>4</v>
      </c>
      <c r="C2652" t="s">
        <v>544</v>
      </c>
      <c r="D2652" t="s">
        <v>544</v>
      </c>
      <c r="E2652" t="s">
        <v>80</v>
      </c>
      <c r="F2652">
        <v>8.1480000000000007E-3</v>
      </c>
      <c r="G2652">
        <v>273.86399999999998</v>
      </c>
      <c r="H2652">
        <v>282.041</v>
      </c>
      <c r="I2652">
        <v>3.2110720000000001</v>
      </c>
      <c r="J2652">
        <v>0</v>
      </c>
      <c r="K2652">
        <v>8.0656700000000008</v>
      </c>
      <c r="L2652">
        <v>4.5030000000000001E-3</v>
      </c>
      <c r="M2652">
        <v>152.052817</v>
      </c>
      <c r="N2652">
        <v>-240.94778099999999</v>
      </c>
      <c r="O2652">
        <v>-4.8200000000000001E-4</v>
      </c>
      <c r="P2652">
        <v>152.06393399999999</v>
      </c>
      <c r="Q2652">
        <v>-240.93592799999999</v>
      </c>
      <c r="R2652">
        <v>-5.62E-4</v>
      </c>
      <c r="S2652">
        <v>1.6250610000000001</v>
      </c>
      <c r="T2652">
        <v>8.0000000000000007E-5</v>
      </c>
    </row>
    <row r="2653" spans="1:20" x14ac:dyDescent="0.25">
      <c r="A2653">
        <v>2651</v>
      </c>
      <c r="B2653">
        <v>4</v>
      </c>
      <c r="C2653" t="s">
        <v>544</v>
      </c>
      <c r="D2653" t="s">
        <v>544</v>
      </c>
      <c r="E2653" t="s">
        <v>80</v>
      </c>
      <c r="F2653">
        <v>8.4124000000000004E-2</v>
      </c>
      <c r="G2653">
        <v>331.608</v>
      </c>
      <c r="H2653">
        <v>324.90899999999999</v>
      </c>
      <c r="I2653">
        <v>4.3628130000000001</v>
      </c>
      <c r="J2653">
        <v>0</v>
      </c>
      <c r="K2653">
        <v>8.0655129999999993</v>
      </c>
      <c r="L2653">
        <v>4.5259999999999996E-3</v>
      </c>
      <c r="M2653">
        <v>153.00595300000001</v>
      </c>
      <c r="N2653">
        <v>-240.96383599999999</v>
      </c>
      <c r="O2653">
        <v>-1.66E-3</v>
      </c>
      <c r="P2653">
        <v>153.03178399999999</v>
      </c>
      <c r="Q2653">
        <v>-240.93640099999999</v>
      </c>
      <c r="R2653">
        <v>-5.6300000000000002E-4</v>
      </c>
      <c r="S2653">
        <v>3.7681879999999999</v>
      </c>
      <c r="T2653">
        <v>1.0970000000000001E-3</v>
      </c>
    </row>
    <row r="2654" spans="1:20" x14ac:dyDescent="0.25">
      <c r="A2654">
        <v>2652</v>
      </c>
      <c r="B2654">
        <v>4</v>
      </c>
      <c r="C2654" t="s">
        <v>544</v>
      </c>
      <c r="D2654" t="s">
        <v>544</v>
      </c>
      <c r="E2654" t="s">
        <v>80</v>
      </c>
      <c r="F2654">
        <v>3.5323E-2</v>
      </c>
      <c r="G2654">
        <v>293.30500000000001</v>
      </c>
      <c r="H2654">
        <v>265.572</v>
      </c>
      <c r="I2654">
        <v>3.5387659999999999</v>
      </c>
      <c r="J2654">
        <v>0</v>
      </c>
      <c r="K2654">
        <v>8.0651580000000003</v>
      </c>
      <c r="L2654">
        <v>-4.5300000000000002E-3</v>
      </c>
      <c r="M2654">
        <v>153.74039099999999</v>
      </c>
      <c r="N2654">
        <v>-240.94207800000001</v>
      </c>
      <c r="O2654">
        <v>-1.9E-3</v>
      </c>
      <c r="P2654">
        <v>153.75767500000001</v>
      </c>
      <c r="Q2654">
        <v>-240.93673699999999</v>
      </c>
      <c r="R2654">
        <v>-6.0800000000000003E-4</v>
      </c>
      <c r="S2654">
        <v>1.8090139999999999</v>
      </c>
      <c r="T2654">
        <v>1.292E-3</v>
      </c>
    </row>
    <row r="2655" spans="1:20" x14ac:dyDescent="0.25">
      <c r="A2655">
        <v>2653</v>
      </c>
      <c r="B2655">
        <v>5</v>
      </c>
      <c r="C2655" t="s">
        <v>347</v>
      </c>
      <c r="D2655" t="s">
        <v>347</v>
      </c>
      <c r="E2655" t="s">
        <v>80</v>
      </c>
      <c r="F2655">
        <v>2.7910000000000001E-2</v>
      </c>
      <c r="G2655">
        <v>442.245</v>
      </c>
      <c r="H2655">
        <v>272.48099999999999</v>
      </c>
      <c r="I2655">
        <v>4.4720529999999998</v>
      </c>
      <c r="J2655">
        <v>0</v>
      </c>
      <c r="K2655">
        <v>8.0648549999999997</v>
      </c>
      <c r="L2655">
        <v>-4.5300000000000002E-3</v>
      </c>
      <c r="M2655">
        <v>154.71316300000001</v>
      </c>
      <c r="N2655">
        <v>-240.96456900000001</v>
      </c>
      <c r="O2655">
        <v>2.8800000000000001E-4</v>
      </c>
      <c r="P2655">
        <v>154.72546399999999</v>
      </c>
      <c r="Q2655">
        <v>-240.937195</v>
      </c>
      <c r="R2655">
        <v>-6.0800000000000003E-4</v>
      </c>
      <c r="S2655">
        <v>3.0010829999999999</v>
      </c>
      <c r="T2655">
        <v>3.2000000000000003E-4</v>
      </c>
    </row>
    <row r="2656" spans="1:20" x14ac:dyDescent="0.25">
      <c r="A2656">
        <v>2654</v>
      </c>
      <c r="B2656">
        <v>5</v>
      </c>
      <c r="C2656" t="s">
        <v>347</v>
      </c>
      <c r="D2656" t="s">
        <v>347</v>
      </c>
      <c r="E2656" t="s">
        <v>80</v>
      </c>
      <c r="F2656">
        <v>1.7302999999999999E-2</v>
      </c>
      <c r="G2656">
        <v>511.94499999999999</v>
      </c>
      <c r="H2656">
        <v>370.23700000000002</v>
      </c>
      <c r="I2656">
        <v>3.8382909999999999</v>
      </c>
      <c r="J2656">
        <v>0</v>
      </c>
      <c r="K2656">
        <v>8.0648710000000001</v>
      </c>
      <c r="L2656">
        <v>4.3959999999999997E-3</v>
      </c>
      <c r="M2656">
        <v>155.464923</v>
      </c>
      <c r="N2656">
        <v>-240.950672</v>
      </c>
      <c r="O2656">
        <v>2.032E-3</v>
      </c>
      <c r="P2656">
        <v>155.45126300000001</v>
      </c>
      <c r="Q2656">
        <v>-240.93772899999999</v>
      </c>
      <c r="R2656">
        <v>-5.9400000000000002E-4</v>
      </c>
      <c r="S2656">
        <v>1.881796</v>
      </c>
      <c r="T2656">
        <v>1.4369999999999999E-3</v>
      </c>
    </row>
    <row r="2657" spans="1:20" x14ac:dyDescent="0.25">
      <c r="A2657">
        <v>2655</v>
      </c>
      <c r="B2657">
        <v>5</v>
      </c>
      <c r="C2657" t="s">
        <v>347</v>
      </c>
      <c r="D2657" t="s">
        <v>347</v>
      </c>
      <c r="E2657" t="s">
        <v>80</v>
      </c>
      <c r="F2657">
        <v>2.6275E-2</v>
      </c>
      <c r="G2657">
        <v>318.95</v>
      </c>
      <c r="H2657">
        <v>285.67399999999998</v>
      </c>
      <c r="I2657">
        <v>4.0529510000000002</v>
      </c>
      <c r="J2657">
        <v>0</v>
      </c>
      <c r="K2657">
        <v>8.0650180000000002</v>
      </c>
      <c r="L2657">
        <v>-4.5570000000000003E-3</v>
      </c>
      <c r="M2657">
        <v>156.175714</v>
      </c>
      <c r="N2657">
        <v>-240.93960999999999</v>
      </c>
      <c r="O2657">
        <v>-8.2899999999999998E-4</v>
      </c>
      <c r="P2657">
        <v>156.177109</v>
      </c>
      <c r="Q2657">
        <v>-240.938232</v>
      </c>
      <c r="R2657">
        <v>-6.4499999999999996E-4</v>
      </c>
      <c r="S2657">
        <v>0.196048</v>
      </c>
      <c r="T2657">
        <v>1.84E-4</v>
      </c>
    </row>
    <row r="2658" spans="1:20" x14ac:dyDescent="0.25">
      <c r="A2658">
        <v>2656</v>
      </c>
      <c r="B2658">
        <v>4</v>
      </c>
      <c r="C2658" t="s">
        <v>545</v>
      </c>
      <c r="D2658" t="s">
        <v>545</v>
      </c>
      <c r="E2658" t="s">
        <v>80</v>
      </c>
      <c r="F2658">
        <v>8.0249999999999991E-3</v>
      </c>
      <c r="G2658">
        <v>336.29599999999999</v>
      </c>
      <c r="H2658">
        <v>434.952</v>
      </c>
      <c r="I2658">
        <v>4.1134649999999997</v>
      </c>
      <c r="J2658">
        <v>0</v>
      </c>
      <c r="K2658">
        <v>8.0651980000000005</v>
      </c>
      <c r="L2658">
        <v>-4.666E-3</v>
      </c>
      <c r="M2658">
        <v>157.14877300000001</v>
      </c>
      <c r="N2658">
        <v>-240.91149999999999</v>
      </c>
      <c r="O2658">
        <v>-2.088E-3</v>
      </c>
      <c r="P2658">
        <v>157.14497399999999</v>
      </c>
      <c r="Q2658">
        <v>-240.93893399999999</v>
      </c>
      <c r="R2658">
        <v>-6.78E-4</v>
      </c>
      <c r="S2658">
        <v>2.769568</v>
      </c>
      <c r="T2658">
        <v>1.41E-3</v>
      </c>
    </row>
    <row r="2659" spans="1:20" x14ac:dyDescent="0.25">
      <c r="A2659">
        <v>2657</v>
      </c>
      <c r="B2659">
        <v>4</v>
      </c>
      <c r="C2659" t="s">
        <v>545</v>
      </c>
      <c r="D2659" t="s">
        <v>545</v>
      </c>
      <c r="E2659" t="s">
        <v>80</v>
      </c>
      <c r="F2659">
        <v>2.5539999999999998E-3</v>
      </c>
      <c r="G2659">
        <v>281.24799999999999</v>
      </c>
      <c r="H2659">
        <v>267.59199999999998</v>
      </c>
      <c r="I2659">
        <v>2.961611</v>
      </c>
      <c r="J2659">
        <v>0</v>
      </c>
      <c r="K2659">
        <v>8.0652279999999994</v>
      </c>
      <c r="L2659">
        <v>4.5009999999999998E-3</v>
      </c>
      <c r="M2659">
        <v>157.878038</v>
      </c>
      <c r="N2659">
        <v>-240.91848200000001</v>
      </c>
      <c r="O2659">
        <v>-1.439E-3</v>
      </c>
      <c r="P2659">
        <v>157.87084999999999</v>
      </c>
      <c r="Q2659">
        <v>-240.93946800000001</v>
      </c>
      <c r="R2659">
        <v>-6.38E-4</v>
      </c>
      <c r="S2659">
        <v>2.2183510000000002</v>
      </c>
      <c r="T2659">
        <v>8.0099999999999995E-4</v>
      </c>
    </row>
    <row r="2660" spans="1:20" x14ac:dyDescent="0.25">
      <c r="A2660">
        <v>2658</v>
      </c>
      <c r="B2660">
        <v>4</v>
      </c>
      <c r="C2660" t="s">
        <v>545</v>
      </c>
      <c r="D2660" t="s">
        <v>545</v>
      </c>
      <c r="E2660" t="s">
        <v>80</v>
      </c>
      <c r="F2660">
        <v>1.9414000000000001E-2</v>
      </c>
      <c r="G2660">
        <v>295.88799999999998</v>
      </c>
      <c r="H2660">
        <v>247.65199999999999</v>
      </c>
      <c r="I2660">
        <v>3.6141529999999999</v>
      </c>
      <c r="J2660">
        <v>0</v>
      </c>
      <c r="K2660">
        <v>8.0651519999999994</v>
      </c>
      <c r="L2660">
        <v>4.8830000000000002E-3</v>
      </c>
      <c r="M2660">
        <v>158.80913200000001</v>
      </c>
      <c r="N2660">
        <v>-240.97319899999999</v>
      </c>
      <c r="O2660">
        <v>-2.4599999999999999E-3</v>
      </c>
      <c r="P2660">
        <v>158.83871500000001</v>
      </c>
      <c r="Q2660">
        <v>-240.940033</v>
      </c>
      <c r="R2660">
        <v>-5.8200000000000005E-4</v>
      </c>
      <c r="S2660">
        <v>4.4442310000000003</v>
      </c>
      <c r="T2660">
        <v>1.8779999999999999E-3</v>
      </c>
    </row>
    <row r="2661" spans="1:20" x14ac:dyDescent="0.25">
      <c r="A2661">
        <v>2659</v>
      </c>
      <c r="B2661">
        <v>4</v>
      </c>
      <c r="C2661" t="s">
        <v>545</v>
      </c>
      <c r="D2661" t="s">
        <v>545</v>
      </c>
      <c r="E2661" t="s">
        <v>80</v>
      </c>
      <c r="F2661">
        <v>1.3587E-2</v>
      </c>
      <c r="G2661">
        <v>282.30700000000002</v>
      </c>
      <c r="H2661">
        <v>364.90899999999999</v>
      </c>
      <c r="I2661">
        <v>3.038888</v>
      </c>
      <c r="J2661">
        <v>0</v>
      </c>
      <c r="K2661">
        <v>8.0650840000000006</v>
      </c>
      <c r="L2661">
        <v>-4.4549999999999998E-3</v>
      </c>
      <c r="M2661">
        <v>159.56929700000001</v>
      </c>
      <c r="N2661">
        <v>-240.934549</v>
      </c>
      <c r="O2661">
        <v>-7.0600000000000003E-4</v>
      </c>
      <c r="P2661">
        <v>159.56459000000001</v>
      </c>
      <c r="Q2661">
        <v>-240.94038399999999</v>
      </c>
      <c r="R2661">
        <v>-6.1200000000000002E-4</v>
      </c>
      <c r="S2661">
        <v>0.74963599999999997</v>
      </c>
      <c r="T2661">
        <v>9.3999999999999994E-5</v>
      </c>
    </row>
    <row r="2662" spans="1:20" x14ac:dyDescent="0.25">
      <c r="A2662">
        <v>2660</v>
      </c>
      <c r="B2662">
        <v>4</v>
      </c>
      <c r="C2662" t="s">
        <v>545</v>
      </c>
      <c r="D2662" t="s">
        <v>545</v>
      </c>
      <c r="E2662" t="s">
        <v>80</v>
      </c>
      <c r="F2662">
        <v>1.0043E-2</v>
      </c>
      <c r="G2662">
        <v>296.411</v>
      </c>
      <c r="H2662">
        <v>353.46</v>
      </c>
      <c r="I2662">
        <v>3.0334129999999999</v>
      </c>
      <c r="J2662">
        <v>0</v>
      </c>
      <c r="K2662">
        <v>8.0650519999999997</v>
      </c>
      <c r="L2662">
        <v>4.5450000000000004E-3</v>
      </c>
      <c r="M2662">
        <v>160.284853</v>
      </c>
      <c r="N2662">
        <v>-240.94712699999999</v>
      </c>
      <c r="O2662">
        <v>-6.9899999999999997E-4</v>
      </c>
      <c r="P2662">
        <v>160.290482</v>
      </c>
      <c r="Q2662">
        <v>-240.94075000000001</v>
      </c>
      <c r="R2662">
        <v>-5.6400000000000005E-4</v>
      </c>
      <c r="S2662">
        <v>0.850545</v>
      </c>
      <c r="T2662">
        <v>1.35E-4</v>
      </c>
    </row>
    <row r="2663" spans="1:20" x14ac:dyDescent="0.25">
      <c r="A2663">
        <v>2661</v>
      </c>
      <c r="B2663">
        <v>4</v>
      </c>
      <c r="C2663" t="s">
        <v>545</v>
      </c>
      <c r="D2663" t="s">
        <v>545</v>
      </c>
      <c r="E2663" t="s">
        <v>80</v>
      </c>
      <c r="F2663">
        <v>5.8250000000000003E-2</v>
      </c>
      <c r="G2663">
        <v>505.88400000000001</v>
      </c>
      <c r="H2663">
        <v>387.041</v>
      </c>
      <c r="I2663">
        <v>3.5430130000000002</v>
      </c>
      <c r="J2663">
        <v>0</v>
      </c>
      <c r="K2663">
        <v>8.0650619999999993</v>
      </c>
      <c r="L2663">
        <v>-4.5259999999999996E-3</v>
      </c>
      <c r="M2663">
        <v>161.083551</v>
      </c>
      <c r="N2663">
        <v>-240.887753</v>
      </c>
      <c r="O2663">
        <v>5.8129999999999996E-3</v>
      </c>
      <c r="P2663">
        <v>161.01637299999999</v>
      </c>
      <c r="Q2663">
        <v>-240.94108600000001</v>
      </c>
      <c r="R2663">
        <v>-6.0899999999999995E-4</v>
      </c>
      <c r="S2663">
        <v>8.5774699999999999</v>
      </c>
      <c r="T2663">
        <v>5.2050000000000004E-3</v>
      </c>
    </row>
    <row r="2664" spans="1:20" x14ac:dyDescent="0.25">
      <c r="A2664">
        <v>2662</v>
      </c>
      <c r="B2664">
        <v>4</v>
      </c>
      <c r="C2664" t="s">
        <v>545</v>
      </c>
      <c r="D2664" t="s">
        <v>545</v>
      </c>
      <c r="E2664" t="s">
        <v>80</v>
      </c>
      <c r="F2664">
        <v>8.116E-3</v>
      </c>
      <c r="G2664">
        <v>385.87799999999999</v>
      </c>
      <c r="H2664">
        <v>338.91300000000001</v>
      </c>
      <c r="I2664">
        <v>3.5952459999999999</v>
      </c>
      <c r="J2664">
        <v>0</v>
      </c>
      <c r="K2664">
        <v>8.0651039999999998</v>
      </c>
      <c r="L2664">
        <v>-4.5279999999999999E-3</v>
      </c>
      <c r="M2664">
        <v>161.981618</v>
      </c>
      <c r="N2664">
        <v>-240.94761199999999</v>
      </c>
      <c r="O2664">
        <v>4.7199999999999998E-4</v>
      </c>
      <c r="P2664">
        <v>161.98422199999999</v>
      </c>
      <c r="Q2664">
        <v>-240.94155900000001</v>
      </c>
      <c r="R2664">
        <v>-6.0800000000000003E-4</v>
      </c>
      <c r="S2664">
        <v>0.65895899999999996</v>
      </c>
      <c r="T2664">
        <v>1.36E-4</v>
      </c>
    </row>
    <row r="2665" spans="1:20" x14ac:dyDescent="0.25">
      <c r="A2665">
        <v>2663</v>
      </c>
      <c r="B2665">
        <v>4</v>
      </c>
      <c r="C2665" t="s">
        <v>545</v>
      </c>
      <c r="D2665" t="s">
        <v>545</v>
      </c>
      <c r="E2665" t="s">
        <v>80</v>
      </c>
      <c r="F2665">
        <v>2.2627000000000001E-2</v>
      </c>
      <c r="G2665">
        <v>285.77699999999999</v>
      </c>
      <c r="H2665">
        <v>345.16300000000001</v>
      </c>
      <c r="I2665">
        <v>2.7666780000000002</v>
      </c>
      <c r="J2665">
        <v>0</v>
      </c>
      <c r="K2665">
        <v>8.0651290000000007</v>
      </c>
      <c r="L2665">
        <v>4.529E-3</v>
      </c>
      <c r="M2665">
        <v>162.722905</v>
      </c>
      <c r="N2665">
        <v>-240.92848499999999</v>
      </c>
      <c r="O2665">
        <v>-1.56E-4</v>
      </c>
      <c r="P2665">
        <v>162.710114</v>
      </c>
      <c r="Q2665">
        <v>-240.941925</v>
      </c>
      <c r="R2665">
        <v>-5.6300000000000002E-4</v>
      </c>
      <c r="S2665">
        <v>1.855386</v>
      </c>
      <c r="T2665">
        <v>4.0700000000000003E-4</v>
      </c>
    </row>
    <row r="2666" spans="1:20" x14ac:dyDescent="0.25">
      <c r="A2666">
        <v>2664</v>
      </c>
      <c r="B2666">
        <v>4</v>
      </c>
      <c r="C2666" t="s">
        <v>545</v>
      </c>
      <c r="D2666" t="s">
        <v>545</v>
      </c>
      <c r="E2666" t="s">
        <v>80</v>
      </c>
      <c r="F2666">
        <v>1.1464E-2</v>
      </c>
      <c r="G2666">
        <v>255.31200000000001</v>
      </c>
      <c r="H2666">
        <v>235.82599999999999</v>
      </c>
      <c r="I2666">
        <v>3.6135220000000001</v>
      </c>
      <c r="J2666">
        <v>0</v>
      </c>
      <c r="K2666">
        <v>8.0449710000000003</v>
      </c>
      <c r="L2666">
        <v>4.5659999999999997E-3</v>
      </c>
      <c r="M2666">
        <v>163.66958</v>
      </c>
      <c r="N2666">
        <v>-240.93669700000001</v>
      </c>
      <c r="O2666">
        <v>-2.271E-3</v>
      </c>
      <c r="P2666">
        <v>163.6772</v>
      </c>
      <c r="Q2666">
        <v>-240.942398</v>
      </c>
      <c r="R2666">
        <v>-5.6300000000000002E-4</v>
      </c>
      <c r="S2666">
        <v>0.95173099999999999</v>
      </c>
      <c r="T2666">
        <v>1.709E-3</v>
      </c>
    </row>
    <row r="2667" spans="1:20" x14ac:dyDescent="0.25">
      <c r="A2667">
        <v>2665</v>
      </c>
      <c r="B2667">
        <v>4</v>
      </c>
      <c r="C2667" t="s">
        <v>545</v>
      </c>
      <c r="D2667" t="s">
        <v>545</v>
      </c>
      <c r="E2667" t="s">
        <v>80</v>
      </c>
      <c r="F2667">
        <v>1.4779E-2</v>
      </c>
      <c r="G2667">
        <v>418.08100000000002</v>
      </c>
      <c r="H2667">
        <v>341.49</v>
      </c>
      <c r="I2667">
        <v>2.966958</v>
      </c>
      <c r="J2667">
        <v>0</v>
      </c>
      <c r="K2667">
        <v>7.9749559999999997</v>
      </c>
      <c r="L2667">
        <v>-4.7330000000000002E-3</v>
      </c>
      <c r="M2667">
        <v>164.37812400000001</v>
      </c>
      <c r="N2667">
        <v>-240.97855000000001</v>
      </c>
      <c r="O2667">
        <v>7.7200000000000001E-4</v>
      </c>
      <c r="P2667">
        <v>164.398056</v>
      </c>
      <c r="Q2667">
        <v>-240.942734</v>
      </c>
      <c r="R2667">
        <v>-6.0999999999999997E-4</v>
      </c>
      <c r="S2667">
        <v>4.0988800000000003</v>
      </c>
      <c r="T2667">
        <v>1.63E-4</v>
      </c>
    </row>
    <row r="2668" spans="1:20" x14ac:dyDescent="0.25">
      <c r="A2668">
        <v>2666</v>
      </c>
      <c r="B2668">
        <v>4</v>
      </c>
      <c r="C2668" t="s">
        <v>545</v>
      </c>
      <c r="D2668" t="s">
        <v>545</v>
      </c>
      <c r="E2668" t="s">
        <v>80</v>
      </c>
      <c r="F2668">
        <v>1.5893000000000001E-2</v>
      </c>
      <c r="G2668">
        <v>282.65499999999997</v>
      </c>
      <c r="H2668">
        <v>347.89600000000002</v>
      </c>
      <c r="I2668">
        <v>2.6213440000000001</v>
      </c>
      <c r="J2668">
        <v>0</v>
      </c>
      <c r="K2668">
        <v>7.8609179999999999</v>
      </c>
      <c r="L2668">
        <v>4.9370000000000004E-3</v>
      </c>
      <c r="M2668">
        <v>165.06841800000001</v>
      </c>
      <c r="N2668">
        <v>-241.01879700000001</v>
      </c>
      <c r="O2668">
        <v>3.1480000000000002E-3</v>
      </c>
      <c r="P2668">
        <v>165.11035200000001</v>
      </c>
      <c r="Q2668">
        <v>-240.94309999999999</v>
      </c>
      <c r="R2668">
        <v>-5.6099999999999998E-4</v>
      </c>
      <c r="S2668">
        <v>8.6535620000000009</v>
      </c>
      <c r="T2668">
        <v>2.5860000000000002E-3</v>
      </c>
    </row>
    <row r="2669" spans="1:20" x14ac:dyDescent="0.25">
      <c r="A2669">
        <v>2667</v>
      </c>
      <c r="B2669">
        <v>5</v>
      </c>
      <c r="C2669" t="s">
        <v>546</v>
      </c>
      <c r="D2669" t="s">
        <v>546</v>
      </c>
      <c r="E2669" t="s">
        <v>80</v>
      </c>
      <c r="F2669">
        <v>5.8882999999999998E-2</v>
      </c>
      <c r="G2669">
        <v>353.274</v>
      </c>
      <c r="H2669">
        <v>304.30399999999997</v>
      </c>
      <c r="I2669">
        <v>5.1002799999999997</v>
      </c>
      <c r="J2669">
        <v>0</v>
      </c>
      <c r="K2669">
        <v>7.6889120000000002</v>
      </c>
      <c r="L2669">
        <v>5.0419999999999996E-3</v>
      </c>
      <c r="M2669">
        <v>166.019136</v>
      </c>
      <c r="N2669">
        <v>-240.968728</v>
      </c>
      <c r="O2669">
        <v>-2.6419999999999998E-3</v>
      </c>
      <c r="P2669">
        <v>166.042374</v>
      </c>
      <c r="Q2669">
        <v>-240.94357299999999</v>
      </c>
      <c r="R2669">
        <v>-5.6099999999999998E-4</v>
      </c>
      <c r="S2669">
        <v>3.424617</v>
      </c>
      <c r="T2669">
        <v>2.081E-3</v>
      </c>
    </row>
    <row r="2670" spans="1:20" x14ac:dyDescent="0.25">
      <c r="A2670">
        <v>2668</v>
      </c>
      <c r="B2670">
        <v>5</v>
      </c>
      <c r="C2670" t="s">
        <v>546</v>
      </c>
      <c r="D2670" t="s">
        <v>546</v>
      </c>
      <c r="E2670" t="s">
        <v>80</v>
      </c>
      <c r="F2670">
        <v>2.6832000000000002E-2</v>
      </c>
      <c r="G2670">
        <v>394.846</v>
      </c>
      <c r="H2670">
        <v>369.62400000000002</v>
      </c>
      <c r="I2670">
        <v>3.493512</v>
      </c>
      <c r="J2670">
        <v>0</v>
      </c>
      <c r="K2670">
        <v>7.5768170000000001</v>
      </c>
      <c r="L2670">
        <v>-5.0200000000000002E-3</v>
      </c>
      <c r="M2670">
        <v>166.72713899999999</v>
      </c>
      <c r="N2670">
        <v>-240.98551</v>
      </c>
      <c r="O2670">
        <v>7.6499999999999997E-3</v>
      </c>
      <c r="P2670">
        <v>166.728577</v>
      </c>
      <c r="Q2670">
        <v>-240.943893</v>
      </c>
      <c r="R2670">
        <v>-6.1200000000000002E-4</v>
      </c>
      <c r="S2670">
        <v>4.1641769999999996</v>
      </c>
      <c r="T2670">
        <v>7.038E-3</v>
      </c>
    </row>
    <row r="2671" spans="1:20" x14ac:dyDescent="0.25">
      <c r="A2671">
        <v>2669</v>
      </c>
      <c r="B2671">
        <v>6</v>
      </c>
      <c r="C2671" t="s">
        <v>547</v>
      </c>
      <c r="D2671" t="s">
        <v>547</v>
      </c>
      <c r="E2671" t="s">
        <v>80</v>
      </c>
      <c r="F2671">
        <v>8.3499999999999998E-3</v>
      </c>
      <c r="G2671">
        <v>361.25700000000001</v>
      </c>
      <c r="H2671">
        <v>225.185</v>
      </c>
      <c r="I2671">
        <v>5.7191020000000004</v>
      </c>
      <c r="J2671">
        <v>0</v>
      </c>
      <c r="K2671">
        <v>7.4634770000000001</v>
      </c>
      <c r="L2671">
        <v>-4.9919999999999999E-3</v>
      </c>
      <c r="M2671">
        <v>167.62553199999999</v>
      </c>
      <c r="N2671">
        <v>-240.95651599999999</v>
      </c>
      <c r="O2671">
        <v>2.3800000000000001E-4</v>
      </c>
      <c r="P2671">
        <v>167.63008099999999</v>
      </c>
      <c r="Q2671">
        <v>-240.944366</v>
      </c>
      <c r="R2671">
        <v>-6.1200000000000002E-4</v>
      </c>
      <c r="S2671">
        <v>1.29738</v>
      </c>
      <c r="T2671">
        <v>3.7300000000000001E-4</v>
      </c>
    </row>
    <row r="2672" spans="1:20" x14ac:dyDescent="0.25">
      <c r="A2672">
        <v>2670</v>
      </c>
      <c r="B2672">
        <v>6</v>
      </c>
      <c r="C2672" t="s">
        <v>547</v>
      </c>
      <c r="D2672" t="s">
        <v>547</v>
      </c>
      <c r="E2672" t="s">
        <v>80</v>
      </c>
      <c r="F2672">
        <v>2.6526000000000001E-2</v>
      </c>
      <c r="G2672">
        <v>360.488</v>
      </c>
      <c r="H2672">
        <v>292.68700000000001</v>
      </c>
      <c r="I2672">
        <v>4.0903289999999997</v>
      </c>
      <c r="J2672">
        <v>0</v>
      </c>
      <c r="K2672">
        <v>7.394323</v>
      </c>
      <c r="L2672">
        <v>4.8900000000000002E-3</v>
      </c>
      <c r="M2672">
        <v>168.29411500000001</v>
      </c>
      <c r="N2672">
        <v>-240.950931</v>
      </c>
      <c r="O2672">
        <v>-2.5099999999999998E-4</v>
      </c>
      <c r="P2672">
        <v>168.29827900000001</v>
      </c>
      <c r="Q2672">
        <v>-240.944794</v>
      </c>
      <c r="R2672">
        <v>-5.9100000000000005E-4</v>
      </c>
      <c r="S2672">
        <v>0.74161600000000005</v>
      </c>
      <c r="T2672">
        <v>3.4099999999999999E-4</v>
      </c>
    </row>
    <row r="2673" spans="1:20" x14ac:dyDescent="0.25">
      <c r="A2673">
        <v>2671</v>
      </c>
      <c r="B2673">
        <v>6</v>
      </c>
      <c r="C2673" t="s">
        <v>547</v>
      </c>
      <c r="D2673" t="s">
        <v>547</v>
      </c>
      <c r="E2673" t="s">
        <v>80</v>
      </c>
      <c r="F2673">
        <v>1.7646999999999999E-2</v>
      </c>
      <c r="G2673">
        <v>409.87099999999998</v>
      </c>
      <c r="H2673">
        <v>286.23</v>
      </c>
      <c r="I2673">
        <v>3.9386999999999999</v>
      </c>
      <c r="J2673">
        <v>0</v>
      </c>
      <c r="K2673">
        <v>7.3239879999999999</v>
      </c>
      <c r="L2673">
        <v>-5.2160000000000002E-3</v>
      </c>
      <c r="M2673">
        <v>168.976496</v>
      </c>
      <c r="N2673">
        <v>-240.90792099999999</v>
      </c>
      <c r="O2673">
        <v>-4.2220000000000001E-3</v>
      </c>
      <c r="P2673">
        <v>168.96026599999999</v>
      </c>
      <c r="Q2673">
        <v>-240.945312</v>
      </c>
      <c r="R2673">
        <v>-6.7599999999999995E-4</v>
      </c>
      <c r="S2673">
        <v>4.0761620000000001</v>
      </c>
      <c r="T2673">
        <v>3.5460000000000001E-3</v>
      </c>
    </row>
    <row r="2674" spans="1:20" x14ac:dyDescent="0.25">
      <c r="A2674">
        <v>2672</v>
      </c>
      <c r="B2674">
        <v>6</v>
      </c>
      <c r="C2674" t="s">
        <v>547</v>
      </c>
      <c r="D2674" t="s">
        <v>547</v>
      </c>
      <c r="E2674" t="s">
        <v>80</v>
      </c>
      <c r="F2674">
        <v>2.7021E-2</v>
      </c>
      <c r="G2674">
        <v>875.65099999999995</v>
      </c>
      <c r="H2674">
        <v>746.13199999999995</v>
      </c>
      <c r="I2674">
        <v>4.7527400000000002</v>
      </c>
      <c r="J2674">
        <v>0</v>
      </c>
      <c r="K2674">
        <v>7.2158610000000003</v>
      </c>
      <c r="L2674">
        <v>-5.195E-3</v>
      </c>
      <c r="M2674">
        <v>169.78162900000001</v>
      </c>
      <c r="N2674">
        <v>-240.99525800000001</v>
      </c>
      <c r="O2674">
        <v>1.2899999999999999E-4</v>
      </c>
      <c r="P2674">
        <v>169.83227500000001</v>
      </c>
      <c r="Q2674">
        <v>-240.94577000000001</v>
      </c>
      <c r="R2674">
        <v>-6.8300000000000001E-4</v>
      </c>
      <c r="S2674">
        <v>7.0810320000000004</v>
      </c>
      <c r="T2674">
        <v>5.5400000000000002E-4</v>
      </c>
    </row>
    <row r="2675" spans="1:20" x14ac:dyDescent="0.25">
      <c r="A2675">
        <v>2673</v>
      </c>
      <c r="B2675">
        <v>6</v>
      </c>
      <c r="C2675" t="s">
        <v>547</v>
      </c>
      <c r="D2675" t="s">
        <v>547</v>
      </c>
      <c r="E2675" t="s">
        <v>80</v>
      </c>
      <c r="F2675">
        <v>7.927E-3</v>
      </c>
      <c r="G2675">
        <v>1125.5709999999999</v>
      </c>
      <c r="H2675">
        <v>336.87200000000001</v>
      </c>
      <c r="I2675">
        <v>4.2747489999999999</v>
      </c>
      <c r="J2675">
        <v>0</v>
      </c>
      <c r="K2675">
        <v>7.1257239999999999</v>
      </c>
      <c r="L2675">
        <v>5.2420000000000001E-3</v>
      </c>
      <c r="M2675">
        <v>170.498233</v>
      </c>
      <c r="N2675">
        <v>-240.92930999999999</v>
      </c>
      <c r="O2675">
        <v>2.1999999999999999E-5</v>
      </c>
      <c r="P2675">
        <v>170.47721899999999</v>
      </c>
      <c r="Q2675">
        <v>-240.94612100000001</v>
      </c>
      <c r="R2675">
        <v>-6.3199999999999997E-4</v>
      </c>
      <c r="S2675">
        <v>2.6911399999999999</v>
      </c>
      <c r="T2675">
        <v>6.11E-4</v>
      </c>
    </row>
    <row r="2676" spans="1:20" x14ac:dyDescent="0.25">
      <c r="A2676">
        <v>2674</v>
      </c>
      <c r="B2676">
        <v>5</v>
      </c>
      <c r="C2676" t="s">
        <v>548</v>
      </c>
      <c r="D2676" t="s">
        <v>548</v>
      </c>
      <c r="E2676" t="s">
        <v>80</v>
      </c>
      <c r="F2676">
        <v>1.7309000000000001E-2</v>
      </c>
      <c r="G2676">
        <v>661.45299999999997</v>
      </c>
      <c r="H2676">
        <v>419.18</v>
      </c>
      <c r="I2676">
        <v>3.1404109999999998</v>
      </c>
      <c r="J2676">
        <v>0</v>
      </c>
      <c r="K2676">
        <v>7.034548</v>
      </c>
      <c r="L2676">
        <v>-5.96E-3</v>
      </c>
      <c r="M2676">
        <v>171.105636</v>
      </c>
      <c r="N2676">
        <v>-240.96348399999999</v>
      </c>
      <c r="O2676">
        <v>8.61E-4</v>
      </c>
      <c r="P2676">
        <v>171.113968</v>
      </c>
      <c r="Q2676">
        <v>-240.946518</v>
      </c>
      <c r="R2676">
        <v>-6.9899999999999997E-4</v>
      </c>
      <c r="S2676">
        <v>1.890196</v>
      </c>
      <c r="T2676">
        <v>1.6200000000000001E-4</v>
      </c>
    </row>
    <row r="2677" spans="1:20" x14ac:dyDescent="0.25">
      <c r="A2677">
        <v>2675</v>
      </c>
      <c r="B2677">
        <v>6</v>
      </c>
      <c r="C2677" t="s">
        <v>549</v>
      </c>
      <c r="D2677" t="s">
        <v>549</v>
      </c>
      <c r="E2677" t="s">
        <v>80</v>
      </c>
      <c r="F2677">
        <v>5.4473000000000001E-2</v>
      </c>
      <c r="G2677">
        <v>366.81</v>
      </c>
      <c r="H2677">
        <v>360.137</v>
      </c>
      <c r="I2677">
        <v>4.7869409999999997</v>
      </c>
      <c r="J2677">
        <v>0</v>
      </c>
      <c r="K2677">
        <v>6.9201810000000004</v>
      </c>
      <c r="L2677">
        <v>-5.378E-3</v>
      </c>
      <c r="M2677">
        <v>171.95128800000001</v>
      </c>
      <c r="N2677">
        <v>-240.953912</v>
      </c>
      <c r="O2677">
        <v>8.61E-4</v>
      </c>
      <c r="P2677">
        <v>171.95060699999999</v>
      </c>
      <c r="Q2677">
        <v>-240.94709800000001</v>
      </c>
      <c r="R2677">
        <v>-7.18E-4</v>
      </c>
      <c r="S2677">
        <v>0.68479500000000004</v>
      </c>
      <c r="T2677">
        <v>1.44E-4</v>
      </c>
    </row>
    <row r="2678" spans="1:20" x14ac:dyDescent="0.25">
      <c r="A2678">
        <v>2676</v>
      </c>
      <c r="B2678">
        <v>6</v>
      </c>
      <c r="C2678" t="s">
        <v>549</v>
      </c>
      <c r="D2678" t="s">
        <v>549</v>
      </c>
      <c r="E2678" t="s">
        <v>80</v>
      </c>
      <c r="F2678">
        <v>3.2760999999999998E-2</v>
      </c>
      <c r="G2678">
        <v>412.03399999999999</v>
      </c>
      <c r="H2678">
        <v>322.82900000000001</v>
      </c>
      <c r="I2678">
        <v>4.2708300000000001</v>
      </c>
      <c r="J2678">
        <v>0</v>
      </c>
      <c r="K2678">
        <v>6.841367</v>
      </c>
      <c r="L2678">
        <v>5.2469999999999999E-3</v>
      </c>
      <c r="M2678">
        <v>172.566461</v>
      </c>
      <c r="N2678">
        <v>-240.93356900000001</v>
      </c>
      <c r="O2678">
        <v>-4.6569999999999997E-3</v>
      </c>
      <c r="P2678">
        <v>172.56944300000001</v>
      </c>
      <c r="Q2678">
        <v>-240.947632</v>
      </c>
      <c r="R2678">
        <v>-6.9300000000000004E-4</v>
      </c>
      <c r="S2678">
        <v>1.4375640000000001</v>
      </c>
      <c r="T2678">
        <v>3.9639999999999996E-3</v>
      </c>
    </row>
    <row r="2679" spans="1:20" x14ac:dyDescent="0.25">
      <c r="A2679">
        <v>2677</v>
      </c>
      <c r="B2679">
        <v>7</v>
      </c>
      <c r="C2679" t="s">
        <v>550</v>
      </c>
      <c r="D2679" t="s">
        <v>550</v>
      </c>
      <c r="E2679" t="s">
        <v>80</v>
      </c>
      <c r="F2679">
        <v>2.4048E-2</v>
      </c>
      <c r="G2679">
        <v>813.21799999999996</v>
      </c>
      <c r="H2679">
        <v>391.83100000000002</v>
      </c>
      <c r="I2679">
        <v>4.2114229999999999</v>
      </c>
      <c r="J2679">
        <v>0</v>
      </c>
      <c r="K2679">
        <v>6.7660669999999996</v>
      </c>
      <c r="L2679">
        <v>-5.4299999999999999E-3</v>
      </c>
      <c r="M2679">
        <v>173.18039400000001</v>
      </c>
      <c r="N2679">
        <v>-240.94522000000001</v>
      </c>
      <c r="O2679">
        <v>-1.5299999999999999E-3</v>
      </c>
      <c r="P2679">
        <v>173.18138099999999</v>
      </c>
      <c r="Q2679">
        <v>-240.94813500000001</v>
      </c>
      <c r="R2679">
        <v>-7.5199999999999996E-4</v>
      </c>
      <c r="S2679">
        <v>0.30784299999999998</v>
      </c>
      <c r="T2679">
        <v>7.7800000000000005E-4</v>
      </c>
    </row>
    <row r="2680" spans="1:20" x14ac:dyDescent="0.25">
      <c r="A2680">
        <v>2678</v>
      </c>
      <c r="B2680">
        <v>7</v>
      </c>
      <c r="C2680" t="s">
        <v>550</v>
      </c>
      <c r="D2680" t="s">
        <v>550</v>
      </c>
      <c r="E2680" t="s">
        <v>80</v>
      </c>
      <c r="F2680">
        <v>3.7898000000000001E-2</v>
      </c>
      <c r="G2680">
        <v>840.98400000000004</v>
      </c>
      <c r="H2680">
        <v>851.51800000000003</v>
      </c>
      <c r="I2680">
        <v>4.2223290000000002</v>
      </c>
      <c r="J2680">
        <v>0</v>
      </c>
      <c r="K2680">
        <v>6.69109</v>
      </c>
      <c r="L2680">
        <v>6.0889999999999998E-3</v>
      </c>
      <c r="M2680">
        <v>173.803393</v>
      </c>
      <c r="N2680">
        <v>-240.939324</v>
      </c>
      <c r="O2680">
        <v>1.256E-3</v>
      </c>
      <c r="P2680">
        <v>173.786575</v>
      </c>
      <c r="Q2680">
        <v>-240.94860800000001</v>
      </c>
      <c r="R2680">
        <v>-6.8499999999999995E-4</v>
      </c>
      <c r="S2680">
        <v>1.9210480000000001</v>
      </c>
      <c r="T2680">
        <v>5.71E-4</v>
      </c>
    </row>
    <row r="2681" spans="1:20" x14ac:dyDescent="0.25">
      <c r="A2681">
        <v>2679</v>
      </c>
      <c r="B2681">
        <v>7</v>
      </c>
      <c r="C2681" t="s">
        <v>550</v>
      </c>
      <c r="D2681" t="s">
        <v>550</v>
      </c>
      <c r="E2681" t="s">
        <v>80</v>
      </c>
      <c r="F2681">
        <v>1.7846999999999998E-2</v>
      </c>
      <c r="G2681">
        <v>495.59899999999999</v>
      </c>
      <c r="H2681">
        <v>245.32300000000001</v>
      </c>
      <c r="I2681">
        <v>5.0837110000000001</v>
      </c>
      <c r="J2681">
        <v>0</v>
      </c>
      <c r="K2681">
        <v>6.5886230000000001</v>
      </c>
      <c r="L2681">
        <v>5.7359999999999998E-3</v>
      </c>
      <c r="M2681">
        <v>174.58748499999999</v>
      </c>
      <c r="N2681">
        <v>-240.94551899999999</v>
      </c>
      <c r="O2681">
        <v>-3.6999999999999999E-4</v>
      </c>
      <c r="P2681">
        <v>174.58290099999999</v>
      </c>
      <c r="Q2681">
        <v>-240.94909699999999</v>
      </c>
      <c r="R2681">
        <v>-6.4499999999999996E-4</v>
      </c>
      <c r="S2681">
        <v>0.58151900000000001</v>
      </c>
      <c r="T2681">
        <v>2.7599999999999999E-4</v>
      </c>
    </row>
    <row r="2682" spans="1:20" x14ac:dyDescent="0.25">
      <c r="A2682">
        <v>2680</v>
      </c>
      <c r="B2682">
        <v>8</v>
      </c>
      <c r="C2682" t="s">
        <v>243</v>
      </c>
      <c r="D2682" t="s">
        <v>243</v>
      </c>
      <c r="E2682" t="s">
        <v>80</v>
      </c>
      <c r="F2682">
        <v>7.5713000000000003E-2</v>
      </c>
      <c r="G2682">
        <v>654.96699999999998</v>
      </c>
      <c r="H2682">
        <v>335.08</v>
      </c>
      <c r="I2682">
        <v>5.295445</v>
      </c>
      <c r="J2682">
        <v>0</v>
      </c>
      <c r="K2682">
        <v>6.5103580000000001</v>
      </c>
      <c r="L2682">
        <v>-5.3499999999999997E-3</v>
      </c>
      <c r="M2682">
        <v>175.16433499999999</v>
      </c>
      <c r="N2682">
        <v>-240.957067</v>
      </c>
      <c r="O2682">
        <v>-8.2100000000000001E-4</v>
      </c>
      <c r="P2682">
        <v>175.171967</v>
      </c>
      <c r="Q2682">
        <v>-240.94944799999999</v>
      </c>
      <c r="R2682">
        <v>-6.7000000000000002E-4</v>
      </c>
      <c r="S2682">
        <v>1.0783510000000001</v>
      </c>
      <c r="T2682">
        <v>1.5200000000000001E-4</v>
      </c>
    </row>
    <row r="2683" spans="1:20" x14ac:dyDescent="0.25">
      <c r="A2683">
        <v>2681</v>
      </c>
      <c r="B2683">
        <v>8</v>
      </c>
      <c r="C2683" t="s">
        <v>243</v>
      </c>
      <c r="D2683" t="s">
        <v>243</v>
      </c>
      <c r="E2683" t="s">
        <v>80</v>
      </c>
      <c r="F2683">
        <v>2.4910000000000002E-3</v>
      </c>
      <c r="G2683">
        <v>601.92899999999997</v>
      </c>
      <c r="H2683">
        <v>300.529</v>
      </c>
      <c r="I2683">
        <v>6.2488859999999997</v>
      </c>
      <c r="J2683">
        <v>0</v>
      </c>
      <c r="K2683">
        <v>6.4070320000000001</v>
      </c>
      <c r="L2683">
        <v>-5.6039999999999996E-3</v>
      </c>
      <c r="M2683">
        <v>175.95247499999999</v>
      </c>
      <c r="N2683">
        <v>-240.952518</v>
      </c>
      <c r="O2683">
        <v>-2.7799999999999998E-4</v>
      </c>
      <c r="P2683">
        <v>175.94645700000001</v>
      </c>
      <c r="Q2683">
        <v>-240.94992099999999</v>
      </c>
      <c r="R2683">
        <v>-6.6100000000000002E-4</v>
      </c>
      <c r="S2683">
        <v>0.65546700000000002</v>
      </c>
      <c r="T2683">
        <v>3.8299999999999999E-4</v>
      </c>
    </row>
    <row r="2684" spans="1:20" x14ac:dyDescent="0.25">
      <c r="A2684">
        <v>2682</v>
      </c>
      <c r="B2684">
        <v>8</v>
      </c>
      <c r="C2684" t="s">
        <v>243</v>
      </c>
      <c r="D2684" t="s">
        <v>243</v>
      </c>
      <c r="E2684" t="s">
        <v>80</v>
      </c>
      <c r="F2684">
        <v>1.1186E-2</v>
      </c>
      <c r="G2684">
        <v>836.64200000000005</v>
      </c>
      <c r="H2684">
        <v>441.08199999999999</v>
      </c>
      <c r="I2684">
        <v>4.5044899999999997</v>
      </c>
      <c r="J2684">
        <v>0</v>
      </c>
      <c r="K2684">
        <v>6.3318760000000003</v>
      </c>
      <c r="L2684">
        <v>5.6649999999999999E-3</v>
      </c>
      <c r="M2684">
        <v>176.52442300000001</v>
      </c>
      <c r="N2684">
        <v>-240.947126</v>
      </c>
      <c r="O2684">
        <v>-1.487E-3</v>
      </c>
      <c r="P2684">
        <v>176.519318</v>
      </c>
      <c r="Q2684">
        <v>-240.950287</v>
      </c>
      <c r="R2684">
        <v>-6.0300000000000002E-4</v>
      </c>
      <c r="S2684">
        <v>0.60046500000000003</v>
      </c>
      <c r="T2684">
        <v>8.8400000000000002E-4</v>
      </c>
    </row>
    <row r="2685" spans="1:20" x14ac:dyDescent="0.25">
      <c r="A2685">
        <v>2683</v>
      </c>
      <c r="B2685">
        <v>8</v>
      </c>
      <c r="C2685" t="s">
        <v>243</v>
      </c>
      <c r="D2685" t="s">
        <v>243</v>
      </c>
      <c r="E2685" t="s">
        <v>80</v>
      </c>
      <c r="F2685">
        <v>2.7444E-2</v>
      </c>
      <c r="G2685">
        <v>555.26499999999999</v>
      </c>
      <c r="H2685">
        <v>425.12599999999998</v>
      </c>
      <c r="I2685">
        <v>4.7354190000000003</v>
      </c>
      <c r="J2685">
        <v>0</v>
      </c>
      <c r="K2685">
        <v>6.2588739999999996</v>
      </c>
      <c r="L2685">
        <v>-5.7010000000000003E-3</v>
      </c>
      <c r="M2685">
        <v>177.09092699999999</v>
      </c>
      <c r="N2685">
        <v>-240.94329300000001</v>
      </c>
      <c r="O2685">
        <v>9.8900000000000008E-4</v>
      </c>
      <c r="P2685">
        <v>177.08554100000001</v>
      </c>
      <c r="Q2685">
        <v>-240.95062300000001</v>
      </c>
      <c r="R2685">
        <v>-6.6E-4</v>
      </c>
      <c r="S2685">
        <v>0.90964599999999995</v>
      </c>
      <c r="T2685">
        <v>3.2899999999999997E-4</v>
      </c>
    </row>
    <row r="2686" spans="1:20" x14ac:dyDescent="0.25">
      <c r="A2686">
        <v>2684</v>
      </c>
      <c r="B2686">
        <v>9</v>
      </c>
      <c r="C2686" t="s">
        <v>551</v>
      </c>
      <c r="D2686" t="s">
        <v>551</v>
      </c>
      <c r="E2686" t="s">
        <v>80</v>
      </c>
      <c r="F2686">
        <v>3.2766000000000003E-2</v>
      </c>
      <c r="G2686">
        <v>882.68399999999997</v>
      </c>
      <c r="H2686">
        <v>247.965</v>
      </c>
      <c r="I2686">
        <v>6.7943990000000003</v>
      </c>
      <c r="J2686">
        <v>0</v>
      </c>
      <c r="K2686">
        <v>6.1598699999999997</v>
      </c>
      <c r="L2686">
        <v>4.9584999999999997E-2</v>
      </c>
      <c r="M2686">
        <v>177.82517100000001</v>
      </c>
      <c r="N2686">
        <v>-240.95093800000001</v>
      </c>
      <c r="O2686">
        <v>2.48E-3</v>
      </c>
      <c r="P2686">
        <v>177.830322</v>
      </c>
      <c r="Q2686">
        <v>-240.950073</v>
      </c>
      <c r="R2686">
        <v>3.0699999999999998E-4</v>
      </c>
      <c r="S2686">
        <v>0.52229199999999998</v>
      </c>
      <c r="T2686">
        <v>2.1719999999999999E-3</v>
      </c>
    </row>
    <row r="2687" spans="1:20" x14ac:dyDescent="0.25">
      <c r="A2687">
        <v>2685</v>
      </c>
      <c r="B2687">
        <v>9</v>
      </c>
      <c r="C2687" t="s">
        <v>551</v>
      </c>
      <c r="D2687" t="s">
        <v>551</v>
      </c>
      <c r="E2687" t="s">
        <v>80</v>
      </c>
      <c r="F2687">
        <v>1.9559E-2</v>
      </c>
      <c r="G2687">
        <v>1698.355</v>
      </c>
      <c r="H2687">
        <v>1098.6669999999999</v>
      </c>
      <c r="I2687">
        <v>5.2158129999999998</v>
      </c>
      <c r="J2687">
        <v>0</v>
      </c>
      <c r="K2687">
        <v>6.0825579999999997</v>
      </c>
      <c r="L2687">
        <v>0.13683600000000001</v>
      </c>
      <c r="M2687">
        <v>178.388544</v>
      </c>
      <c r="N2687">
        <v>-240.93083300000001</v>
      </c>
      <c r="O2687">
        <v>9.9369999999999997E-3</v>
      </c>
      <c r="P2687">
        <v>178.38064600000001</v>
      </c>
      <c r="Q2687">
        <v>-240.93795800000001</v>
      </c>
      <c r="R2687">
        <v>1.031E-2</v>
      </c>
      <c r="S2687">
        <v>1.0636969999999999</v>
      </c>
      <c r="T2687">
        <v>3.7300000000000001E-4</v>
      </c>
    </row>
    <row r="2688" spans="1:20" x14ac:dyDescent="0.25">
      <c r="A2688">
        <v>2686</v>
      </c>
      <c r="B2688">
        <v>9</v>
      </c>
      <c r="C2688" t="s">
        <v>551</v>
      </c>
      <c r="D2688" t="s">
        <v>551</v>
      </c>
      <c r="E2688" t="s">
        <v>80</v>
      </c>
      <c r="F2688">
        <v>3.6056999999999999E-2</v>
      </c>
      <c r="G2688">
        <v>495.36200000000002</v>
      </c>
      <c r="H2688">
        <v>243.82400000000001</v>
      </c>
      <c r="I2688">
        <v>6.6557120000000003</v>
      </c>
      <c r="J2688">
        <v>0</v>
      </c>
      <c r="K2688">
        <v>5.9960649999999998</v>
      </c>
      <c r="L2688">
        <v>0.118621</v>
      </c>
      <c r="M2688">
        <v>179.10602600000001</v>
      </c>
      <c r="N2688">
        <v>-240.909819</v>
      </c>
      <c r="O2688">
        <v>2.5094999999999999E-2</v>
      </c>
      <c r="P2688">
        <v>179.10449199999999</v>
      </c>
      <c r="Q2688">
        <v>-240.911148</v>
      </c>
      <c r="R2688">
        <v>2.5243999999999999E-2</v>
      </c>
      <c r="S2688">
        <v>0.202926</v>
      </c>
      <c r="T2688">
        <v>1.4899999999999999E-4</v>
      </c>
    </row>
    <row r="2689" spans="1:20" x14ac:dyDescent="0.25">
      <c r="A2689">
        <v>2687</v>
      </c>
      <c r="B2689">
        <v>9</v>
      </c>
      <c r="C2689" t="s">
        <v>551</v>
      </c>
      <c r="D2689" t="s">
        <v>551</v>
      </c>
      <c r="E2689" t="s">
        <v>80</v>
      </c>
      <c r="F2689">
        <v>2.9196E-2</v>
      </c>
      <c r="G2689">
        <v>594.55799999999999</v>
      </c>
      <c r="H2689">
        <v>372.50200000000001</v>
      </c>
      <c r="I2689">
        <v>4.5789499999999999</v>
      </c>
      <c r="J2689">
        <v>0</v>
      </c>
      <c r="K2689">
        <v>5.9316690000000003</v>
      </c>
      <c r="L2689">
        <v>8.3057000000000006E-2</v>
      </c>
      <c r="M2689">
        <v>179.63460799999999</v>
      </c>
      <c r="N2689">
        <v>-240.89596299999999</v>
      </c>
      <c r="O2689">
        <v>3.3119999999999997E-2</v>
      </c>
      <c r="P2689">
        <v>179.640457</v>
      </c>
      <c r="Q2689">
        <v>-240.88685599999999</v>
      </c>
      <c r="R2689">
        <v>3.4102E-2</v>
      </c>
      <c r="S2689">
        <v>1.0823609999999999</v>
      </c>
      <c r="T2689">
        <v>9.8200000000000002E-4</v>
      </c>
    </row>
    <row r="2690" spans="1:20" x14ac:dyDescent="0.25">
      <c r="A2690">
        <v>2688</v>
      </c>
      <c r="B2690">
        <v>10</v>
      </c>
      <c r="C2690" t="s">
        <v>552</v>
      </c>
      <c r="D2690" t="s">
        <v>552</v>
      </c>
      <c r="E2690" t="s">
        <v>80</v>
      </c>
      <c r="F2690">
        <v>2.6880999999999999E-2</v>
      </c>
      <c r="G2690">
        <v>592.995</v>
      </c>
      <c r="H2690">
        <v>327.42899999999997</v>
      </c>
      <c r="I2690">
        <v>5.7977949999999998</v>
      </c>
      <c r="J2690">
        <v>0</v>
      </c>
      <c r="K2690">
        <v>5.8636410000000003</v>
      </c>
      <c r="L2690">
        <v>7.4539999999999995E-2</v>
      </c>
      <c r="M2690">
        <v>180.171843</v>
      </c>
      <c r="N2690">
        <v>-240.85978800000001</v>
      </c>
      <c r="O2690">
        <v>4.0794999999999998E-2</v>
      </c>
      <c r="P2690">
        <v>180.170334</v>
      </c>
      <c r="Q2690">
        <v>-240.860367</v>
      </c>
      <c r="R2690">
        <v>4.1091999999999997E-2</v>
      </c>
      <c r="S2690">
        <v>0.16162799999999999</v>
      </c>
      <c r="T2690">
        <v>2.9700000000000001E-4</v>
      </c>
    </row>
    <row r="2691" spans="1:20" x14ac:dyDescent="0.25">
      <c r="A2691">
        <v>2689</v>
      </c>
      <c r="B2691">
        <v>9</v>
      </c>
      <c r="C2691" t="s">
        <v>273</v>
      </c>
      <c r="D2691" t="s">
        <v>273</v>
      </c>
      <c r="E2691" t="s">
        <v>80</v>
      </c>
      <c r="F2691">
        <v>2.6051999999999999E-2</v>
      </c>
      <c r="G2691">
        <v>586.69200000000001</v>
      </c>
      <c r="H2691">
        <v>326.08699999999999</v>
      </c>
      <c r="I2691">
        <v>6.4008849999999997</v>
      </c>
      <c r="J2691">
        <v>0</v>
      </c>
      <c r="K2691">
        <v>5.7697159999999998</v>
      </c>
      <c r="L2691">
        <v>5.4344999999999997E-2</v>
      </c>
      <c r="M2691">
        <v>180.87438800000001</v>
      </c>
      <c r="N2691">
        <v>-240.83058</v>
      </c>
      <c r="O2691">
        <v>4.4146999999999999E-2</v>
      </c>
      <c r="P2691">
        <v>180.86691300000001</v>
      </c>
      <c r="Q2691">
        <v>-240.822754</v>
      </c>
      <c r="R2691">
        <v>4.7914999999999999E-2</v>
      </c>
      <c r="S2691">
        <v>1.082236</v>
      </c>
      <c r="T2691">
        <v>3.7680000000000001E-3</v>
      </c>
    </row>
    <row r="2692" spans="1:20" x14ac:dyDescent="0.25">
      <c r="A2692">
        <v>2690</v>
      </c>
      <c r="B2692">
        <v>9</v>
      </c>
      <c r="C2692" t="s">
        <v>273</v>
      </c>
      <c r="D2692" t="s">
        <v>273</v>
      </c>
      <c r="E2692" t="s">
        <v>80</v>
      </c>
      <c r="F2692">
        <v>1.2782999999999999E-2</v>
      </c>
      <c r="G2692">
        <v>504.23200000000003</v>
      </c>
      <c r="H2692">
        <v>417.14</v>
      </c>
      <c r="I2692">
        <v>4.7832530000000002</v>
      </c>
      <c r="J2692">
        <v>0</v>
      </c>
      <c r="K2692">
        <v>5.7001970000000002</v>
      </c>
      <c r="L2692">
        <v>3.1248999999999999E-2</v>
      </c>
      <c r="M2692">
        <v>181.38440600000001</v>
      </c>
      <c r="N2692">
        <v>-240.79153700000001</v>
      </c>
      <c r="O2692">
        <v>5.1511000000000001E-2</v>
      </c>
      <c r="P2692">
        <v>181.38183599999999</v>
      </c>
      <c r="Q2692">
        <v>-240.79342700000001</v>
      </c>
      <c r="R2692">
        <v>5.1619999999999999E-2</v>
      </c>
      <c r="S2692">
        <v>0.31897799999999998</v>
      </c>
      <c r="T2692">
        <v>1.08E-4</v>
      </c>
    </row>
    <row r="2693" spans="1:20" x14ac:dyDescent="0.25">
      <c r="A2693">
        <v>2691</v>
      </c>
      <c r="B2693">
        <v>9</v>
      </c>
      <c r="C2693" t="s">
        <v>273</v>
      </c>
      <c r="D2693" t="s">
        <v>273</v>
      </c>
      <c r="E2693" t="s">
        <v>80</v>
      </c>
      <c r="F2693">
        <v>2.4455000000000001E-2</v>
      </c>
      <c r="G2693">
        <v>747.13699999999994</v>
      </c>
      <c r="H2693">
        <v>394.399</v>
      </c>
      <c r="I2693">
        <v>6.6912070000000003</v>
      </c>
      <c r="J2693">
        <v>0</v>
      </c>
      <c r="K2693">
        <v>5.6122189999999996</v>
      </c>
      <c r="L2693">
        <v>2.0518999999999999E-2</v>
      </c>
      <c r="M2693">
        <v>182.06091799999999</v>
      </c>
      <c r="N2693">
        <v>-240.74859599999999</v>
      </c>
      <c r="O2693">
        <v>5.4167E-2</v>
      </c>
      <c r="P2693">
        <v>182.058899</v>
      </c>
      <c r="Q2693">
        <v>-240.75349399999999</v>
      </c>
      <c r="R2693">
        <v>5.5350999999999997E-2</v>
      </c>
      <c r="S2693">
        <v>0.52981599999999995</v>
      </c>
      <c r="T2693">
        <v>1.1839999999999999E-3</v>
      </c>
    </row>
    <row r="2694" spans="1:20" x14ac:dyDescent="0.25">
      <c r="A2694">
        <v>2692</v>
      </c>
      <c r="B2694">
        <v>9</v>
      </c>
      <c r="C2694" t="s">
        <v>273</v>
      </c>
      <c r="D2694" t="s">
        <v>273</v>
      </c>
      <c r="E2694" t="s">
        <v>80</v>
      </c>
      <c r="F2694">
        <v>6.8557000000000007E-2</v>
      </c>
      <c r="G2694">
        <v>609.89499999999998</v>
      </c>
      <c r="H2694">
        <v>288.56099999999998</v>
      </c>
      <c r="I2694">
        <v>4.3777010000000001</v>
      </c>
      <c r="J2694">
        <v>0</v>
      </c>
      <c r="K2694">
        <v>5.549982</v>
      </c>
      <c r="L2694">
        <v>2.6945E-2</v>
      </c>
      <c r="M2694">
        <v>182.546312</v>
      </c>
      <c r="N2694">
        <v>-240.74759800000001</v>
      </c>
      <c r="O2694">
        <v>5.9414000000000002E-2</v>
      </c>
      <c r="P2694">
        <v>182.55998199999999</v>
      </c>
      <c r="Q2694">
        <v>-240.72311400000001</v>
      </c>
      <c r="R2694">
        <v>5.7500999999999997E-2</v>
      </c>
      <c r="S2694">
        <v>2.8041330000000002</v>
      </c>
      <c r="T2694">
        <v>1.913E-3</v>
      </c>
    </row>
    <row r="2695" spans="1:20" x14ac:dyDescent="0.25">
      <c r="A2695">
        <v>2693</v>
      </c>
      <c r="B2695">
        <v>9</v>
      </c>
      <c r="C2695" t="s">
        <v>273</v>
      </c>
      <c r="D2695" t="s">
        <v>273</v>
      </c>
      <c r="E2695" t="s">
        <v>80</v>
      </c>
      <c r="F2695">
        <v>1.1365999999999999E-2</v>
      </c>
      <c r="G2695">
        <v>511.90300000000002</v>
      </c>
      <c r="H2695">
        <v>263.51299999999998</v>
      </c>
      <c r="I2695">
        <v>7.1070690000000001</v>
      </c>
      <c r="J2695">
        <v>0</v>
      </c>
      <c r="K2695">
        <v>5.4625630000000003</v>
      </c>
      <c r="L2695">
        <v>0.367946</v>
      </c>
      <c r="M2695">
        <v>183.200119</v>
      </c>
      <c r="N2695">
        <v>-240.68263899999999</v>
      </c>
      <c r="O2695">
        <v>8.1478999999999996E-2</v>
      </c>
      <c r="P2695">
        <v>183.21646100000001</v>
      </c>
      <c r="Q2695">
        <v>-240.65808100000001</v>
      </c>
      <c r="R2695">
        <v>8.0177999999999999E-2</v>
      </c>
      <c r="S2695">
        <v>2.9498139999999999</v>
      </c>
      <c r="T2695">
        <v>1.3010000000000001E-3</v>
      </c>
    </row>
    <row r="2696" spans="1:20" x14ac:dyDescent="0.25">
      <c r="A2696">
        <v>2694</v>
      </c>
      <c r="B2696">
        <v>9</v>
      </c>
      <c r="C2696" t="s">
        <v>273</v>
      </c>
      <c r="D2696" t="s">
        <v>273</v>
      </c>
      <c r="E2696" t="s">
        <v>80</v>
      </c>
      <c r="F2696">
        <v>3.9343000000000003E-2</v>
      </c>
      <c r="G2696">
        <v>571.81100000000004</v>
      </c>
      <c r="H2696">
        <v>267.84300000000002</v>
      </c>
      <c r="I2696">
        <v>7.6780860000000004</v>
      </c>
      <c r="J2696">
        <v>0</v>
      </c>
      <c r="K2696">
        <v>5.6444409999999996</v>
      </c>
      <c r="L2696">
        <v>0.41005900000000001</v>
      </c>
      <c r="M2696">
        <v>183.70864499999999</v>
      </c>
      <c r="N2696">
        <v>-240.564806</v>
      </c>
      <c r="O2696">
        <v>0.117955</v>
      </c>
      <c r="P2696">
        <v>183.709259</v>
      </c>
      <c r="Q2696">
        <v>-240.57254</v>
      </c>
      <c r="R2696">
        <v>0.116829</v>
      </c>
      <c r="S2696">
        <v>0.77581100000000003</v>
      </c>
      <c r="T2696">
        <v>1.126E-3</v>
      </c>
    </row>
    <row r="2697" spans="1:20" x14ac:dyDescent="0.25">
      <c r="A2697">
        <v>2695</v>
      </c>
      <c r="B2697">
        <v>9</v>
      </c>
      <c r="C2697" t="s">
        <v>273</v>
      </c>
      <c r="D2697" t="s">
        <v>273</v>
      </c>
      <c r="E2697" t="s">
        <v>80</v>
      </c>
      <c r="F2697">
        <v>1.3179E-2</v>
      </c>
      <c r="G2697">
        <v>629.976</v>
      </c>
      <c r="H2697">
        <v>249.99799999999999</v>
      </c>
      <c r="I2697">
        <v>8.9822509999999998</v>
      </c>
      <c r="J2697">
        <v>0</v>
      </c>
      <c r="K2697">
        <v>6.1435779999999998</v>
      </c>
      <c r="L2697">
        <v>0.34948000000000001</v>
      </c>
      <c r="M2697">
        <v>184.40013999999999</v>
      </c>
      <c r="N2697">
        <v>-240.43408700000001</v>
      </c>
      <c r="O2697">
        <v>0.16262399999999999</v>
      </c>
      <c r="P2697">
        <v>184.403381</v>
      </c>
      <c r="Q2697">
        <v>-240.425568</v>
      </c>
      <c r="R2697">
        <v>0.16303699999999999</v>
      </c>
      <c r="S2697">
        <v>0.91155299999999995</v>
      </c>
      <c r="T2697">
        <v>4.1300000000000001E-4</v>
      </c>
    </row>
    <row r="2698" spans="1:20" x14ac:dyDescent="0.25">
      <c r="A2698">
        <v>2696</v>
      </c>
      <c r="B2698">
        <v>9</v>
      </c>
      <c r="C2698" t="s">
        <v>273</v>
      </c>
      <c r="D2698" t="s">
        <v>273</v>
      </c>
      <c r="E2698" t="s">
        <v>80</v>
      </c>
      <c r="F2698">
        <v>1.4692E-2</v>
      </c>
      <c r="G2698">
        <v>754.71</v>
      </c>
      <c r="H2698">
        <v>304.33699999999999</v>
      </c>
      <c r="I2698">
        <v>6.7381719999999996</v>
      </c>
      <c r="J2698">
        <v>0</v>
      </c>
      <c r="K2698">
        <v>6.6001079999999996</v>
      </c>
      <c r="L2698">
        <v>0.31581300000000001</v>
      </c>
      <c r="M2698">
        <v>184.95607699999999</v>
      </c>
      <c r="N2698">
        <v>-240.308156</v>
      </c>
      <c r="O2698">
        <v>0.19272500000000001</v>
      </c>
      <c r="P2698">
        <v>184.964325</v>
      </c>
      <c r="Q2698">
        <v>-240.29354900000001</v>
      </c>
      <c r="R2698">
        <v>0.19255</v>
      </c>
      <c r="S2698">
        <v>1.677573</v>
      </c>
      <c r="T2698">
        <v>1.75E-4</v>
      </c>
    </row>
    <row r="2699" spans="1:20" x14ac:dyDescent="0.25">
      <c r="A2699">
        <v>2697</v>
      </c>
      <c r="B2699">
        <v>9</v>
      </c>
      <c r="C2699" t="s">
        <v>273</v>
      </c>
      <c r="D2699" t="s">
        <v>273</v>
      </c>
      <c r="E2699" t="s">
        <v>80</v>
      </c>
      <c r="F2699">
        <v>1.8252000000000001E-2</v>
      </c>
      <c r="G2699">
        <v>567.83100000000002</v>
      </c>
      <c r="H2699">
        <v>252.107</v>
      </c>
      <c r="I2699">
        <v>8.8092170000000003</v>
      </c>
      <c r="J2699">
        <v>0</v>
      </c>
      <c r="K2699">
        <v>7.2655240000000001</v>
      </c>
      <c r="L2699">
        <v>0.24581900000000001</v>
      </c>
      <c r="M2699">
        <v>185.78170600000001</v>
      </c>
      <c r="N2699">
        <v>-240.077752</v>
      </c>
      <c r="O2699">
        <v>0.22405600000000001</v>
      </c>
      <c r="P2699">
        <v>185.77435299999999</v>
      </c>
      <c r="Q2699">
        <v>-240.088211</v>
      </c>
      <c r="R2699">
        <v>0.22484000000000001</v>
      </c>
      <c r="S2699">
        <v>1.2785249999999999</v>
      </c>
      <c r="T2699">
        <v>7.8399999999999997E-4</v>
      </c>
    </row>
    <row r="2700" spans="1:20" x14ac:dyDescent="0.25">
      <c r="A2700">
        <v>2698</v>
      </c>
      <c r="B2700">
        <v>9</v>
      </c>
      <c r="C2700" t="s">
        <v>273</v>
      </c>
      <c r="D2700" t="s">
        <v>273</v>
      </c>
      <c r="E2700" t="s">
        <v>80</v>
      </c>
      <c r="F2700">
        <v>1.2789999999999999E-2</v>
      </c>
      <c r="G2700">
        <v>737.18299999999999</v>
      </c>
      <c r="H2700">
        <v>382.05900000000003</v>
      </c>
      <c r="I2700">
        <v>6.8273219999999997</v>
      </c>
      <c r="J2700">
        <v>0</v>
      </c>
      <c r="K2700">
        <v>7.7696389999999997</v>
      </c>
      <c r="L2700">
        <v>0.19381000000000001</v>
      </c>
      <c r="M2700">
        <v>186.42939000000001</v>
      </c>
      <c r="N2700">
        <v>-239.90771599999999</v>
      </c>
      <c r="O2700">
        <v>0.24380299999999999</v>
      </c>
      <c r="P2700">
        <v>186.43055699999999</v>
      </c>
      <c r="Q2700">
        <v>-239.912125</v>
      </c>
      <c r="R2700">
        <v>0.24409900000000001</v>
      </c>
      <c r="S2700">
        <v>0.45607300000000001</v>
      </c>
      <c r="T2700">
        <v>2.9599999999999998E-4</v>
      </c>
    </row>
    <row r="2701" spans="1:20" x14ac:dyDescent="0.25">
      <c r="A2701">
        <v>2699</v>
      </c>
      <c r="B2701">
        <v>9</v>
      </c>
      <c r="C2701" t="s">
        <v>273</v>
      </c>
      <c r="D2701" t="s">
        <v>273</v>
      </c>
      <c r="E2701" t="s">
        <v>80</v>
      </c>
      <c r="F2701">
        <v>5.398E-2</v>
      </c>
      <c r="G2701">
        <v>710.149</v>
      </c>
      <c r="H2701">
        <v>270.197</v>
      </c>
      <c r="I2701">
        <v>10.897453000000001</v>
      </c>
      <c r="J2701">
        <v>0</v>
      </c>
      <c r="K2701">
        <v>8.2604819999999997</v>
      </c>
      <c r="L2701">
        <v>0.142813</v>
      </c>
      <c r="M2701">
        <v>187.362843</v>
      </c>
      <c r="N2701">
        <v>-239.64936499999999</v>
      </c>
      <c r="O2701">
        <v>0.26450299999999999</v>
      </c>
      <c r="P2701">
        <v>187.363022</v>
      </c>
      <c r="Q2701">
        <v>-239.650757</v>
      </c>
      <c r="R2701">
        <v>0.26438200000000001</v>
      </c>
      <c r="S2701">
        <v>0.14032800000000001</v>
      </c>
      <c r="T2701">
        <v>1.22E-4</v>
      </c>
    </row>
    <row r="2702" spans="1:20" x14ac:dyDescent="0.25">
      <c r="A2702">
        <v>2700</v>
      </c>
      <c r="B2702">
        <v>9</v>
      </c>
      <c r="C2702" t="s">
        <v>273</v>
      </c>
      <c r="D2702" t="s">
        <v>273</v>
      </c>
      <c r="E2702" t="s">
        <v>80</v>
      </c>
      <c r="F2702">
        <v>9.3220000000000004E-3</v>
      </c>
      <c r="G2702">
        <v>1014.746</v>
      </c>
      <c r="H2702">
        <v>393.54</v>
      </c>
      <c r="I2702">
        <v>7.1716150000000001</v>
      </c>
      <c r="J2702">
        <v>0</v>
      </c>
      <c r="K2702">
        <v>8.3332770000000007</v>
      </c>
      <c r="L2702">
        <v>0.119242</v>
      </c>
      <c r="M2702">
        <v>188.090046</v>
      </c>
      <c r="N2702">
        <v>-239.453462</v>
      </c>
      <c r="O2702">
        <v>0.27437099999999998</v>
      </c>
      <c r="P2702">
        <v>188.082199</v>
      </c>
      <c r="Q2702">
        <v>-239.44210799999999</v>
      </c>
      <c r="R2702">
        <v>0.275978</v>
      </c>
      <c r="S2702">
        <v>1.380118</v>
      </c>
      <c r="T2702">
        <v>1.6080000000000001E-3</v>
      </c>
    </row>
    <row r="2703" spans="1:20" x14ac:dyDescent="0.25">
      <c r="A2703">
        <v>2701</v>
      </c>
      <c r="B2703">
        <v>9</v>
      </c>
      <c r="C2703" t="s">
        <v>273</v>
      </c>
      <c r="D2703" t="s">
        <v>273</v>
      </c>
      <c r="E2703" t="s">
        <v>80</v>
      </c>
      <c r="F2703">
        <v>8.2839999999999997E-3</v>
      </c>
      <c r="G2703">
        <v>506.59699999999998</v>
      </c>
      <c r="H2703">
        <v>276.14</v>
      </c>
      <c r="I2703">
        <v>10.718826999999999</v>
      </c>
      <c r="J2703">
        <v>0</v>
      </c>
      <c r="K2703">
        <v>8.0783880000000003</v>
      </c>
      <c r="L2703">
        <v>0.50400800000000001</v>
      </c>
      <c r="M2703">
        <v>189.031285</v>
      </c>
      <c r="N2703">
        <v>-239.12252899999999</v>
      </c>
      <c r="O2703">
        <v>0.31089</v>
      </c>
      <c r="P2703">
        <v>189.01887500000001</v>
      </c>
      <c r="Q2703">
        <v>-239.13211100000001</v>
      </c>
      <c r="R2703">
        <v>0.31191099999999999</v>
      </c>
      <c r="S2703">
        <v>1.567849</v>
      </c>
      <c r="T2703">
        <v>1.021E-3</v>
      </c>
    </row>
    <row r="2704" spans="1:20" x14ac:dyDescent="0.25">
      <c r="A2704">
        <v>2702</v>
      </c>
      <c r="B2704">
        <v>9</v>
      </c>
      <c r="C2704" t="s">
        <v>273</v>
      </c>
      <c r="D2704" t="s">
        <v>273</v>
      </c>
      <c r="E2704" t="s">
        <v>80</v>
      </c>
      <c r="F2704">
        <v>1.1705999999999999E-2</v>
      </c>
      <c r="G2704">
        <v>549.23900000000003</v>
      </c>
      <c r="H2704">
        <v>330.41399999999999</v>
      </c>
      <c r="I2704">
        <v>10.350629</v>
      </c>
      <c r="J2704">
        <v>0</v>
      </c>
      <c r="K2704">
        <v>7.8469449999999998</v>
      </c>
      <c r="L2704">
        <v>0.74890400000000001</v>
      </c>
      <c r="M2704">
        <v>189.68712099999999</v>
      </c>
      <c r="N2704">
        <v>-238.85244399999999</v>
      </c>
      <c r="O2704">
        <v>0.36959500000000001</v>
      </c>
      <c r="P2704">
        <v>189.67808500000001</v>
      </c>
      <c r="Q2704">
        <v>-238.85200499999999</v>
      </c>
      <c r="R2704">
        <v>0.36908600000000003</v>
      </c>
      <c r="S2704">
        <v>0.90464599999999995</v>
      </c>
      <c r="T2704">
        <v>5.0900000000000001E-4</v>
      </c>
    </row>
    <row r="2705" spans="1:20" x14ac:dyDescent="0.25">
      <c r="A2705">
        <v>2703</v>
      </c>
      <c r="B2705">
        <v>9</v>
      </c>
      <c r="C2705" t="s">
        <v>273</v>
      </c>
      <c r="D2705" t="s">
        <v>273</v>
      </c>
      <c r="E2705" t="s">
        <v>80</v>
      </c>
      <c r="F2705">
        <v>6.0400000000000002E-2</v>
      </c>
      <c r="G2705">
        <v>507.78800000000001</v>
      </c>
      <c r="H2705">
        <v>322.34699999999998</v>
      </c>
      <c r="I2705">
        <v>16.099468000000002</v>
      </c>
      <c r="J2705">
        <v>0</v>
      </c>
      <c r="K2705">
        <v>7.7534919999999996</v>
      </c>
      <c r="L2705">
        <v>0.94086999999999998</v>
      </c>
      <c r="M2705">
        <v>190.49198699999999</v>
      </c>
      <c r="N2705">
        <v>-238.38459399999999</v>
      </c>
      <c r="O2705">
        <v>0.47072700000000001</v>
      </c>
      <c r="P2705">
        <v>190.49617000000001</v>
      </c>
      <c r="Q2705">
        <v>-238.399902</v>
      </c>
      <c r="R2705">
        <v>0.472499</v>
      </c>
      <c r="S2705">
        <v>1.5869279999999999</v>
      </c>
      <c r="T2705">
        <v>1.7719999999999999E-3</v>
      </c>
    </row>
    <row r="2706" spans="1:20" x14ac:dyDescent="0.25">
      <c r="A2706">
        <v>2704</v>
      </c>
      <c r="B2706">
        <v>9</v>
      </c>
      <c r="C2706" t="s">
        <v>273</v>
      </c>
      <c r="D2706" t="s">
        <v>273</v>
      </c>
      <c r="E2706" t="s">
        <v>80</v>
      </c>
      <c r="F2706">
        <v>1.2297000000000001E-2</v>
      </c>
      <c r="G2706">
        <v>524.17399999999998</v>
      </c>
      <c r="H2706">
        <v>253.245</v>
      </c>
      <c r="I2706">
        <v>15.023177</v>
      </c>
      <c r="J2706">
        <v>0</v>
      </c>
      <c r="K2706">
        <v>7.8019170000000004</v>
      </c>
      <c r="L2706">
        <v>1.1139399999999999</v>
      </c>
      <c r="M2706">
        <v>191.06493699999999</v>
      </c>
      <c r="N2706">
        <v>-237.97932</v>
      </c>
      <c r="O2706">
        <v>0.56760999999999995</v>
      </c>
      <c r="P2706">
        <v>191.06549100000001</v>
      </c>
      <c r="Q2706">
        <v>-237.989059</v>
      </c>
      <c r="R2706">
        <v>0.56675699999999996</v>
      </c>
      <c r="S2706">
        <v>0.97554200000000002</v>
      </c>
      <c r="T2706">
        <v>8.5300000000000003E-4</v>
      </c>
    </row>
    <row r="2707" spans="1:20" x14ac:dyDescent="0.25">
      <c r="A2707">
        <v>2705</v>
      </c>
      <c r="B2707">
        <v>9</v>
      </c>
      <c r="C2707" t="s">
        <v>273</v>
      </c>
      <c r="D2707" t="s">
        <v>273</v>
      </c>
      <c r="E2707" t="s">
        <v>80</v>
      </c>
      <c r="F2707">
        <v>7.1679999999999999E-3</v>
      </c>
      <c r="G2707">
        <v>521.22</v>
      </c>
      <c r="H2707">
        <v>270.57400000000001</v>
      </c>
      <c r="I2707">
        <v>20.272908999999999</v>
      </c>
      <c r="J2707">
        <v>0</v>
      </c>
      <c r="K2707">
        <v>8.0226199999999999</v>
      </c>
      <c r="L2707">
        <v>1.099218</v>
      </c>
      <c r="M2707">
        <v>191.76316800000001</v>
      </c>
      <c r="N2707">
        <v>-237.34092100000001</v>
      </c>
      <c r="O2707">
        <v>0.69762900000000005</v>
      </c>
      <c r="P2707">
        <v>191.77079800000001</v>
      </c>
      <c r="Q2707">
        <v>-237.34278900000001</v>
      </c>
      <c r="R2707">
        <v>0.69817099999999999</v>
      </c>
      <c r="S2707">
        <v>0.78552500000000003</v>
      </c>
      <c r="T2707">
        <v>5.4199999999999995E-4</v>
      </c>
    </row>
    <row r="2708" spans="1:20" x14ac:dyDescent="0.25">
      <c r="A2708">
        <v>2706</v>
      </c>
      <c r="B2708">
        <v>9</v>
      </c>
      <c r="C2708" t="s">
        <v>273</v>
      </c>
      <c r="D2708" t="s">
        <v>273</v>
      </c>
      <c r="E2708" t="s">
        <v>80</v>
      </c>
      <c r="F2708">
        <v>8.1728999999999996E-2</v>
      </c>
      <c r="G2708">
        <v>661.47400000000005</v>
      </c>
      <c r="H2708">
        <v>350.51900000000001</v>
      </c>
      <c r="I2708">
        <v>16.770325</v>
      </c>
      <c r="J2708">
        <v>0</v>
      </c>
      <c r="K2708">
        <v>7.9378390000000003</v>
      </c>
      <c r="L2708">
        <v>1.277922</v>
      </c>
      <c r="M2708">
        <v>192.23939999999999</v>
      </c>
      <c r="N2708">
        <v>-236.78128699999999</v>
      </c>
      <c r="O2708">
        <v>0.805952</v>
      </c>
      <c r="P2708">
        <v>192.23898299999999</v>
      </c>
      <c r="Q2708">
        <v>-236.79283100000001</v>
      </c>
      <c r="R2708">
        <v>0.80576899999999996</v>
      </c>
      <c r="S2708">
        <v>1.1552420000000001</v>
      </c>
      <c r="T2708">
        <v>1.83E-4</v>
      </c>
    </row>
    <row r="2709" spans="1:20" x14ac:dyDescent="0.25">
      <c r="A2709">
        <v>2707</v>
      </c>
      <c r="B2709">
        <v>9</v>
      </c>
      <c r="C2709" t="s">
        <v>273</v>
      </c>
      <c r="D2709" t="s">
        <v>273</v>
      </c>
      <c r="E2709" t="s">
        <v>80</v>
      </c>
      <c r="F2709">
        <v>1.3009E-2</v>
      </c>
      <c r="G2709">
        <v>964.86699999999996</v>
      </c>
      <c r="H2709">
        <v>396.44600000000003</v>
      </c>
      <c r="I2709">
        <v>17.528343</v>
      </c>
      <c r="J2709">
        <v>0</v>
      </c>
      <c r="K2709">
        <v>7.9335649999999998</v>
      </c>
      <c r="L2709">
        <v>1.230858</v>
      </c>
      <c r="M2709">
        <v>192.62578500000001</v>
      </c>
      <c r="N2709">
        <v>-236.16967399999999</v>
      </c>
      <c r="O2709">
        <v>0.92115499999999995</v>
      </c>
      <c r="P2709">
        <v>192.63706999999999</v>
      </c>
      <c r="Q2709">
        <v>-236.196472</v>
      </c>
      <c r="R2709">
        <v>0.919713</v>
      </c>
      <c r="S2709">
        <v>2.9077190000000002</v>
      </c>
      <c r="T2709">
        <v>1.4430000000000001E-3</v>
      </c>
    </row>
    <row r="2710" spans="1:20" x14ac:dyDescent="0.25">
      <c r="A2710">
        <v>2708</v>
      </c>
      <c r="B2710">
        <v>9</v>
      </c>
      <c r="C2710" t="s">
        <v>273</v>
      </c>
      <c r="D2710" t="s">
        <v>273</v>
      </c>
      <c r="E2710" t="s">
        <v>80</v>
      </c>
      <c r="F2710">
        <v>4.1690999999999999E-2</v>
      </c>
      <c r="G2710">
        <v>531.85199999999998</v>
      </c>
      <c r="H2710">
        <v>244.36500000000001</v>
      </c>
      <c r="I2710">
        <v>22.516083999999999</v>
      </c>
      <c r="J2710">
        <v>0</v>
      </c>
      <c r="K2710">
        <v>7.933071</v>
      </c>
      <c r="L2710">
        <v>1.1628639999999999</v>
      </c>
      <c r="M2710">
        <v>193.06740500000001</v>
      </c>
      <c r="N2710">
        <v>-235.34140099999999</v>
      </c>
      <c r="O2710">
        <v>1.0648359999999999</v>
      </c>
      <c r="P2710">
        <v>193.069885</v>
      </c>
      <c r="Q2710">
        <v>-235.34393299999999</v>
      </c>
      <c r="R2710">
        <v>1.062495</v>
      </c>
      <c r="S2710">
        <v>0.35447000000000001</v>
      </c>
      <c r="T2710">
        <v>2.3410000000000002E-3</v>
      </c>
    </row>
    <row r="2711" spans="1:20" x14ac:dyDescent="0.25">
      <c r="A2711">
        <v>2709</v>
      </c>
      <c r="B2711">
        <v>8</v>
      </c>
      <c r="C2711" t="s">
        <v>242</v>
      </c>
      <c r="D2711" t="s">
        <v>242</v>
      </c>
      <c r="E2711" t="s">
        <v>80</v>
      </c>
      <c r="F2711">
        <v>3.5445999999999998E-2</v>
      </c>
      <c r="G2711">
        <v>492.48700000000002</v>
      </c>
      <c r="H2711">
        <v>326.68</v>
      </c>
      <c r="I2711">
        <v>12.535854</v>
      </c>
      <c r="J2711">
        <v>0</v>
      </c>
      <c r="K2711">
        <v>7.9509210000000001</v>
      </c>
      <c r="L2711">
        <v>1.098552</v>
      </c>
      <c r="M2711">
        <v>193.316969</v>
      </c>
      <c r="N2711">
        <v>-234.668114</v>
      </c>
      <c r="O2711">
        <v>1.1619679999999999</v>
      </c>
      <c r="P2711">
        <v>193.321304</v>
      </c>
      <c r="Q2711">
        <v>-234.67068499999999</v>
      </c>
      <c r="R2711">
        <v>1.161754</v>
      </c>
      <c r="S2711">
        <v>0.50403799999999999</v>
      </c>
      <c r="T2711">
        <v>2.14E-4</v>
      </c>
    </row>
    <row r="2712" spans="1:20" x14ac:dyDescent="0.25">
      <c r="A2712">
        <v>2710</v>
      </c>
      <c r="B2712">
        <v>8</v>
      </c>
      <c r="C2712" t="s">
        <v>242</v>
      </c>
      <c r="D2712" t="s">
        <v>242</v>
      </c>
      <c r="E2712" t="s">
        <v>80</v>
      </c>
      <c r="F2712">
        <v>1.3831E-2</v>
      </c>
      <c r="G2712">
        <v>559.13300000000004</v>
      </c>
      <c r="H2712">
        <v>366.541</v>
      </c>
      <c r="I2712">
        <v>12.117915999999999</v>
      </c>
      <c r="J2712">
        <v>0</v>
      </c>
      <c r="K2712">
        <v>7.9848109999999997</v>
      </c>
      <c r="L2712">
        <v>1.002488</v>
      </c>
      <c r="M2712">
        <v>193.49607900000001</v>
      </c>
      <c r="N2712">
        <v>-233.953596</v>
      </c>
      <c r="O2712">
        <v>1.25732</v>
      </c>
      <c r="P2712">
        <v>193.50952100000001</v>
      </c>
      <c r="Q2712">
        <v>-233.97650100000001</v>
      </c>
      <c r="R2712">
        <v>1.25647</v>
      </c>
      <c r="S2712">
        <v>2.6558730000000002</v>
      </c>
      <c r="T2712">
        <v>8.4999999999999995E-4</v>
      </c>
    </row>
    <row r="2713" spans="1:20" x14ac:dyDescent="0.25">
      <c r="A2713">
        <v>2711</v>
      </c>
      <c r="B2713">
        <v>7</v>
      </c>
      <c r="C2713" t="s">
        <v>241</v>
      </c>
      <c r="D2713" t="s">
        <v>241</v>
      </c>
      <c r="E2713" t="s">
        <v>80</v>
      </c>
      <c r="F2713">
        <v>2.9599E-2</v>
      </c>
      <c r="G2713">
        <v>518.34199999999998</v>
      </c>
      <c r="H2713">
        <v>253.32300000000001</v>
      </c>
      <c r="I2713">
        <v>10.757671</v>
      </c>
      <c r="J2713">
        <v>0</v>
      </c>
      <c r="K2713">
        <v>8.0406230000000001</v>
      </c>
      <c r="L2713">
        <v>0.83452300000000001</v>
      </c>
      <c r="M2713">
        <v>193.67506</v>
      </c>
      <c r="N2713">
        <v>-233.02783400000001</v>
      </c>
      <c r="O2713">
        <v>1.3684730000000001</v>
      </c>
      <c r="P2713">
        <v>193.67454499999999</v>
      </c>
      <c r="Q2713">
        <v>-233.027649</v>
      </c>
      <c r="R2713">
        <v>1.368579</v>
      </c>
      <c r="S2713">
        <v>5.4703000000000002E-2</v>
      </c>
      <c r="T2713">
        <v>1.06E-4</v>
      </c>
    </row>
    <row r="2714" spans="1:20" x14ac:dyDescent="0.25">
      <c r="A2714">
        <v>2712</v>
      </c>
      <c r="B2714">
        <v>7</v>
      </c>
      <c r="C2714" t="s">
        <v>241</v>
      </c>
      <c r="D2714" t="s">
        <v>241</v>
      </c>
      <c r="E2714" t="s">
        <v>80</v>
      </c>
      <c r="F2714">
        <v>2.1950999999999998E-2</v>
      </c>
      <c r="G2714">
        <v>436.43900000000002</v>
      </c>
      <c r="H2714">
        <v>308.31099999999998</v>
      </c>
      <c r="I2714">
        <v>7.1774250000000004</v>
      </c>
      <c r="J2714">
        <v>0</v>
      </c>
      <c r="K2714">
        <v>8.0835620000000006</v>
      </c>
      <c r="L2714">
        <v>0.636633</v>
      </c>
      <c r="M2714">
        <v>193.752185</v>
      </c>
      <c r="N2714">
        <v>-232.30778000000001</v>
      </c>
      <c r="O2714">
        <v>1.4333739999999999</v>
      </c>
      <c r="P2714">
        <v>193.751465</v>
      </c>
      <c r="Q2714">
        <v>-232.304565</v>
      </c>
      <c r="R2714">
        <v>1.4335020000000001</v>
      </c>
      <c r="S2714">
        <v>0.32944400000000001</v>
      </c>
      <c r="T2714">
        <v>1.2799999999999999E-4</v>
      </c>
    </row>
    <row r="2715" spans="1:20" x14ac:dyDescent="0.25">
      <c r="A2715">
        <v>2713</v>
      </c>
      <c r="B2715">
        <v>7</v>
      </c>
      <c r="C2715" t="s">
        <v>241</v>
      </c>
      <c r="D2715" t="s">
        <v>241</v>
      </c>
      <c r="E2715" t="s">
        <v>80</v>
      </c>
      <c r="F2715">
        <v>6.5338999999999994E-2</v>
      </c>
      <c r="G2715">
        <v>573.32799999999997</v>
      </c>
      <c r="H2715">
        <v>383.92099999999999</v>
      </c>
      <c r="I2715">
        <v>6.3843779999999999</v>
      </c>
      <c r="J2715">
        <v>0</v>
      </c>
      <c r="K2715">
        <v>8.0860559999999992</v>
      </c>
      <c r="L2715">
        <v>0.479883</v>
      </c>
      <c r="M2715">
        <v>193.81580500000001</v>
      </c>
      <c r="N2715">
        <v>-231.59794199999999</v>
      </c>
      <c r="O2715">
        <v>1.481706</v>
      </c>
      <c r="P2715">
        <v>193.79959099999999</v>
      </c>
      <c r="Q2715">
        <v>-231.57771299999999</v>
      </c>
      <c r="R2715">
        <v>1.4825079999999999</v>
      </c>
      <c r="S2715">
        <v>2.5924450000000001</v>
      </c>
      <c r="T2715">
        <v>8.0199999999999998E-4</v>
      </c>
    </row>
    <row r="2716" spans="1:20" x14ac:dyDescent="0.25">
      <c r="A2716">
        <v>2714</v>
      </c>
      <c r="B2716">
        <v>7</v>
      </c>
      <c r="C2716" t="s">
        <v>241</v>
      </c>
      <c r="D2716" t="s">
        <v>241</v>
      </c>
      <c r="E2716" t="s">
        <v>80</v>
      </c>
      <c r="F2716">
        <v>3.9371000000000003E-2</v>
      </c>
      <c r="G2716">
        <v>402.58600000000001</v>
      </c>
      <c r="H2716">
        <v>238.642</v>
      </c>
      <c r="I2716">
        <v>6.9995750000000001</v>
      </c>
      <c r="J2716">
        <v>0</v>
      </c>
      <c r="K2716">
        <v>8.0598530000000004</v>
      </c>
      <c r="L2716">
        <v>0.31849499999999997</v>
      </c>
      <c r="M2716">
        <v>193.83209199999999</v>
      </c>
      <c r="N2716">
        <v>-230.61432600000001</v>
      </c>
      <c r="O2716">
        <v>1.52888</v>
      </c>
      <c r="P2716">
        <v>193.83111600000001</v>
      </c>
      <c r="Q2716">
        <v>-230.609116</v>
      </c>
      <c r="R2716">
        <v>1.5283439999999999</v>
      </c>
      <c r="S2716">
        <v>0.53006200000000003</v>
      </c>
      <c r="T2716">
        <v>5.3499999999999999E-4</v>
      </c>
    </row>
    <row r="2717" spans="1:20" x14ac:dyDescent="0.25">
      <c r="A2717">
        <v>2715</v>
      </c>
      <c r="B2717">
        <v>6</v>
      </c>
      <c r="C2717" t="s">
        <v>240</v>
      </c>
      <c r="D2717" t="s">
        <v>240</v>
      </c>
      <c r="E2717" t="s">
        <v>80</v>
      </c>
      <c r="F2717">
        <v>3.8737000000000001E-2</v>
      </c>
      <c r="G2717">
        <v>472.05599999999998</v>
      </c>
      <c r="H2717">
        <v>240.19300000000001</v>
      </c>
      <c r="I2717">
        <v>4.3609</v>
      </c>
      <c r="J2717">
        <v>0</v>
      </c>
      <c r="K2717">
        <v>8.0466759999999997</v>
      </c>
      <c r="L2717">
        <v>0.19476199999999999</v>
      </c>
      <c r="M2717">
        <v>193.80306300000001</v>
      </c>
      <c r="N2717">
        <v>-229.847849</v>
      </c>
      <c r="O2717">
        <v>1.550962</v>
      </c>
      <c r="P2717">
        <v>193.837906</v>
      </c>
      <c r="Q2717">
        <v>-229.884445</v>
      </c>
      <c r="R2717">
        <v>1.5514330000000001</v>
      </c>
      <c r="S2717">
        <v>5.0530150000000003</v>
      </c>
      <c r="T2717">
        <v>4.7100000000000001E-4</v>
      </c>
    </row>
    <row r="2718" spans="1:20" x14ac:dyDescent="0.25">
      <c r="A2718">
        <v>2716</v>
      </c>
      <c r="B2718">
        <v>6</v>
      </c>
      <c r="C2718" t="s">
        <v>240</v>
      </c>
      <c r="D2718" t="s">
        <v>240</v>
      </c>
      <c r="E2718" t="s">
        <v>80</v>
      </c>
      <c r="F2718">
        <v>1.4817E-2</v>
      </c>
      <c r="G2718">
        <v>543.69500000000005</v>
      </c>
      <c r="H2718">
        <v>386.11099999999999</v>
      </c>
      <c r="I2718">
        <v>3.5882749999999999</v>
      </c>
      <c r="J2718">
        <v>0</v>
      </c>
      <c r="K2718">
        <v>8.0454950000000007</v>
      </c>
      <c r="L2718">
        <v>0.123818</v>
      </c>
      <c r="M2718">
        <v>193.86267100000001</v>
      </c>
      <c r="N2718">
        <v>-229.17520300000001</v>
      </c>
      <c r="O2718">
        <v>1.5680730000000001</v>
      </c>
      <c r="P2718">
        <v>193.838516</v>
      </c>
      <c r="Q2718">
        <v>-229.16038499999999</v>
      </c>
      <c r="R2718">
        <v>1.564956</v>
      </c>
      <c r="S2718">
        <v>2.8338190000000001</v>
      </c>
      <c r="T2718">
        <v>3.117E-3</v>
      </c>
    </row>
    <row r="2719" spans="1:20" x14ac:dyDescent="0.25">
      <c r="A2719">
        <v>2717</v>
      </c>
      <c r="B2719">
        <v>6</v>
      </c>
      <c r="C2719" t="s">
        <v>240</v>
      </c>
      <c r="D2719" t="s">
        <v>240</v>
      </c>
      <c r="E2719" t="s">
        <v>80</v>
      </c>
      <c r="F2719">
        <v>1.2800000000000001E-2</v>
      </c>
      <c r="G2719">
        <v>362.23899999999998</v>
      </c>
      <c r="H2719">
        <v>331.69299999999998</v>
      </c>
      <c r="I2719">
        <v>5.4667820000000003</v>
      </c>
      <c r="J2719">
        <v>0</v>
      </c>
      <c r="K2719">
        <v>8.0589469999999999</v>
      </c>
      <c r="L2719">
        <v>7.109E-2</v>
      </c>
      <c r="M2719">
        <v>193.818128</v>
      </c>
      <c r="N2719">
        <v>-228.18633700000001</v>
      </c>
      <c r="O2719">
        <v>1.5743480000000001</v>
      </c>
      <c r="P2719">
        <v>193.83230599999999</v>
      </c>
      <c r="Q2719">
        <v>-228.19412199999999</v>
      </c>
      <c r="R2719">
        <v>1.575423</v>
      </c>
      <c r="S2719">
        <v>1.6174710000000001</v>
      </c>
      <c r="T2719">
        <v>1.0740000000000001E-3</v>
      </c>
    </row>
    <row r="2720" spans="1:20" x14ac:dyDescent="0.25">
      <c r="A2720">
        <v>2718</v>
      </c>
      <c r="B2720">
        <v>6</v>
      </c>
      <c r="C2720" t="s">
        <v>240</v>
      </c>
      <c r="D2720" t="s">
        <v>240</v>
      </c>
      <c r="E2720" t="s">
        <v>80</v>
      </c>
      <c r="F2720">
        <v>1.8894999999999999E-2</v>
      </c>
      <c r="G2720">
        <v>373.94499999999999</v>
      </c>
      <c r="H2720">
        <v>288.52100000000002</v>
      </c>
      <c r="I2720">
        <v>4.3512190000000004</v>
      </c>
      <c r="J2720">
        <v>0</v>
      </c>
      <c r="K2720">
        <v>8.0696119999999993</v>
      </c>
      <c r="L2720">
        <v>4.0159E-2</v>
      </c>
      <c r="M2720">
        <v>193.81422900000001</v>
      </c>
      <c r="N2720">
        <v>-227.46025599999999</v>
      </c>
      <c r="O2720">
        <v>1.5804279999999999</v>
      </c>
      <c r="P2720">
        <v>193.82411200000001</v>
      </c>
      <c r="Q2720">
        <v>-227.468277</v>
      </c>
      <c r="R2720">
        <v>1.5801829999999999</v>
      </c>
      <c r="S2720">
        <v>1.2728360000000001</v>
      </c>
      <c r="T2720">
        <v>2.4499999999999999E-4</v>
      </c>
    </row>
    <row r="2721" spans="1:20" x14ac:dyDescent="0.25">
      <c r="A2721">
        <v>2719</v>
      </c>
      <c r="B2721">
        <v>7</v>
      </c>
      <c r="C2721" t="s">
        <v>554</v>
      </c>
      <c r="D2721" t="s">
        <v>554</v>
      </c>
      <c r="E2721" t="s">
        <v>80</v>
      </c>
      <c r="F2721">
        <v>3.4530999999999999E-2</v>
      </c>
      <c r="G2721">
        <v>435.29599999999999</v>
      </c>
      <c r="H2721">
        <v>302.84500000000003</v>
      </c>
      <c r="I2721">
        <v>6.5023590000000002</v>
      </c>
      <c r="J2721">
        <v>0</v>
      </c>
      <c r="K2721">
        <v>8.0736539999999994</v>
      </c>
      <c r="L2721">
        <v>2.2546E-2</v>
      </c>
      <c r="M2721">
        <v>193.78143499999999</v>
      </c>
      <c r="N2721">
        <v>-226.47295800000001</v>
      </c>
      <c r="O2721">
        <v>1.5848260000000001</v>
      </c>
      <c r="P2721">
        <v>193.810272</v>
      </c>
      <c r="Q2721">
        <v>-226.49964900000001</v>
      </c>
      <c r="R2721">
        <v>1.5842909999999999</v>
      </c>
      <c r="S2721">
        <v>3.9293779999999998</v>
      </c>
      <c r="T2721">
        <v>5.3499999999999999E-4</v>
      </c>
    </row>
    <row r="2722" spans="1:20" x14ac:dyDescent="0.25">
      <c r="A2722">
        <v>2720</v>
      </c>
      <c r="B2722">
        <v>7</v>
      </c>
      <c r="C2722" t="s">
        <v>554</v>
      </c>
      <c r="D2722" t="s">
        <v>554</v>
      </c>
      <c r="E2722" t="s">
        <v>80</v>
      </c>
      <c r="F2722">
        <v>7.5846999999999998E-2</v>
      </c>
      <c r="G2722">
        <v>438.73700000000002</v>
      </c>
      <c r="H2722">
        <v>389.7</v>
      </c>
      <c r="I2722">
        <v>4.5787149999999999</v>
      </c>
      <c r="J2722">
        <v>0</v>
      </c>
      <c r="K2722">
        <v>8.0698480000000004</v>
      </c>
      <c r="L2722">
        <v>2.3453999999999999E-2</v>
      </c>
      <c r="M2722">
        <v>193.81273300000001</v>
      </c>
      <c r="N2722">
        <v>-225.77792700000001</v>
      </c>
      <c r="O2722">
        <v>1.5851660000000001</v>
      </c>
      <c r="P2722">
        <v>193.798416</v>
      </c>
      <c r="Q2722">
        <v>-225.77327</v>
      </c>
      <c r="R2722">
        <v>1.586333</v>
      </c>
      <c r="S2722">
        <v>1.5054879999999999</v>
      </c>
      <c r="T2722">
        <v>1.1670000000000001E-3</v>
      </c>
    </row>
    <row r="2723" spans="1:20" x14ac:dyDescent="0.25">
      <c r="A2723">
        <v>2721</v>
      </c>
      <c r="B2723">
        <v>5</v>
      </c>
      <c r="C2723" t="s">
        <v>568</v>
      </c>
      <c r="D2723" t="s">
        <v>568</v>
      </c>
      <c r="E2723" t="s">
        <v>80</v>
      </c>
      <c r="F2723">
        <v>1.0508E-2</v>
      </c>
      <c r="G2723">
        <v>364.161</v>
      </c>
      <c r="H2723">
        <v>486.404</v>
      </c>
      <c r="I2723">
        <v>3.6184430000000001</v>
      </c>
      <c r="J2723">
        <v>0</v>
      </c>
      <c r="K2723">
        <v>8.0643580000000004</v>
      </c>
      <c r="L2723">
        <v>-1.1547999999999999E-2</v>
      </c>
      <c r="M2723">
        <v>193.787273</v>
      </c>
      <c r="N2723">
        <v>-225.05482599999999</v>
      </c>
      <c r="O2723">
        <v>1.5861749999999999</v>
      </c>
      <c r="P2723">
        <v>193.786148</v>
      </c>
      <c r="Q2723">
        <v>-225.04737900000001</v>
      </c>
      <c r="R2723">
        <v>1.587259</v>
      </c>
      <c r="S2723">
        <v>0.75316099999999997</v>
      </c>
      <c r="T2723">
        <v>1.0839999999999999E-3</v>
      </c>
    </row>
    <row r="2724" spans="1:20" x14ac:dyDescent="0.25">
      <c r="A2724">
        <v>2722</v>
      </c>
      <c r="B2724">
        <v>7</v>
      </c>
      <c r="C2724" t="s">
        <v>235</v>
      </c>
      <c r="D2724" t="s">
        <v>235</v>
      </c>
      <c r="E2724" t="s">
        <v>80</v>
      </c>
      <c r="F2724">
        <v>2.1135999999999999E-2</v>
      </c>
      <c r="G2724">
        <v>479.71499999999997</v>
      </c>
      <c r="H2724">
        <v>264.50599999999997</v>
      </c>
      <c r="I2724">
        <v>7.2701760000000002</v>
      </c>
      <c r="J2724">
        <v>0</v>
      </c>
      <c r="K2724">
        <v>8.0608029999999999</v>
      </c>
      <c r="L2724">
        <v>-2.4454E-2</v>
      </c>
      <c r="M2724">
        <v>193.765872</v>
      </c>
      <c r="N2724">
        <v>-224.08298400000001</v>
      </c>
      <c r="O2724">
        <v>1.5859939999999999</v>
      </c>
      <c r="P2724">
        <v>193.773056</v>
      </c>
      <c r="Q2724">
        <v>-224.08004800000001</v>
      </c>
      <c r="R2724">
        <v>1.58521</v>
      </c>
      <c r="S2724">
        <v>0.77609300000000003</v>
      </c>
      <c r="T2724">
        <v>7.8399999999999997E-4</v>
      </c>
    </row>
    <row r="2725" spans="1:20" x14ac:dyDescent="0.25">
      <c r="A2725">
        <v>2723</v>
      </c>
      <c r="B2725">
        <v>7</v>
      </c>
      <c r="C2725" t="s">
        <v>235</v>
      </c>
      <c r="D2725" t="s">
        <v>235</v>
      </c>
      <c r="E2725" t="s">
        <v>80</v>
      </c>
      <c r="F2725">
        <v>4.8180000000000001E-2</v>
      </c>
      <c r="G2725">
        <v>611.14300000000003</v>
      </c>
      <c r="H2725">
        <v>350.82100000000003</v>
      </c>
      <c r="I2725">
        <v>5.0123600000000001</v>
      </c>
      <c r="J2725">
        <v>0</v>
      </c>
      <c r="K2725">
        <v>8.0620010000000004</v>
      </c>
      <c r="L2725">
        <v>-1.2126E-2</v>
      </c>
      <c r="M2725">
        <v>193.76847599999999</v>
      </c>
      <c r="N2725">
        <v>-223.36134799999999</v>
      </c>
      <c r="O2725">
        <v>1.5847960000000001</v>
      </c>
      <c r="P2725">
        <v>193.764511</v>
      </c>
      <c r="Q2725">
        <v>-223.35458399999999</v>
      </c>
      <c r="R2725">
        <v>1.5836049999999999</v>
      </c>
      <c r="S2725">
        <v>0.78404600000000002</v>
      </c>
      <c r="T2725">
        <v>1.191E-3</v>
      </c>
    </row>
    <row r="2726" spans="1:20" x14ac:dyDescent="0.25">
      <c r="A2726">
        <v>2724</v>
      </c>
      <c r="B2726">
        <v>6</v>
      </c>
      <c r="C2726" t="s">
        <v>609</v>
      </c>
      <c r="D2726" t="s">
        <v>609</v>
      </c>
      <c r="E2726" t="s">
        <v>80</v>
      </c>
      <c r="F2726">
        <v>2.0240000000000002E-3</v>
      </c>
      <c r="G2726">
        <v>717.952</v>
      </c>
      <c r="H2726">
        <v>393.84199999999998</v>
      </c>
      <c r="I2726">
        <v>4.2793099999999997</v>
      </c>
      <c r="J2726">
        <v>0</v>
      </c>
      <c r="K2726">
        <v>8.0645439999999997</v>
      </c>
      <c r="L2726">
        <v>-1.6943E-2</v>
      </c>
      <c r="M2726">
        <v>193.7467</v>
      </c>
      <c r="N2726">
        <v>-222.62198900000001</v>
      </c>
      <c r="O2726">
        <v>1.581977</v>
      </c>
      <c r="P2726">
        <v>193.75662199999999</v>
      </c>
      <c r="Q2726">
        <v>-222.628906</v>
      </c>
      <c r="R2726">
        <v>1.582281</v>
      </c>
      <c r="S2726">
        <v>1.2095640000000001</v>
      </c>
      <c r="T2726">
        <v>3.0400000000000002E-4</v>
      </c>
    </row>
    <row r="2727" spans="1:20" x14ac:dyDescent="0.25">
      <c r="A2727">
        <v>2725</v>
      </c>
      <c r="B2727">
        <v>7</v>
      </c>
      <c r="C2727" t="s">
        <v>234</v>
      </c>
      <c r="D2727" t="s">
        <v>234</v>
      </c>
      <c r="E2727" t="s">
        <v>80</v>
      </c>
      <c r="F2727">
        <v>3.1084000000000001E-2</v>
      </c>
      <c r="G2727">
        <v>424.31099999999998</v>
      </c>
      <c r="H2727">
        <v>289.49</v>
      </c>
      <c r="I2727">
        <v>7.418736</v>
      </c>
      <c r="J2727">
        <v>0</v>
      </c>
      <c r="K2727">
        <v>8.0668869999999995</v>
      </c>
      <c r="L2727">
        <v>-1.2404E-2</v>
      </c>
      <c r="M2727">
        <v>193.71418600000001</v>
      </c>
      <c r="N2727">
        <v>-221.64335800000001</v>
      </c>
      <c r="O2727">
        <v>1.5796559999999999</v>
      </c>
      <c r="P2727">
        <v>193.74688699999999</v>
      </c>
      <c r="Q2727">
        <v>-221.661011</v>
      </c>
      <c r="R2727">
        <v>1.581107</v>
      </c>
      <c r="S2727">
        <v>3.7161520000000001</v>
      </c>
      <c r="T2727">
        <v>1.451E-3</v>
      </c>
    </row>
    <row r="2728" spans="1:20" x14ac:dyDescent="0.25">
      <c r="A2728">
        <v>2726</v>
      </c>
      <c r="B2728">
        <v>7</v>
      </c>
      <c r="C2728" t="s">
        <v>234</v>
      </c>
      <c r="D2728" t="s">
        <v>234</v>
      </c>
      <c r="E2728" t="s">
        <v>80</v>
      </c>
      <c r="F2728">
        <v>2.0486000000000001E-2</v>
      </c>
      <c r="G2728">
        <v>436.53500000000003</v>
      </c>
      <c r="H2728">
        <v>301.387</v>
      </c>
      <c r="I2728">
        <v>4.7969819999999999</v>
      </c>
      <c r="J2728">
        <v>0</v>
      </c>
      <c r="K2728">
        <v>8.0668679999999995</v>
      </c>
      <c r="L2728">
        <v>-8.4900000000000004E-4</v>
      </c>
      <c r="M2728">
        <v>193.72629699999999</v>
      </c>
      <c r="N2728">
        <v>-220.938119</v>
      </c>
      <c r="O2728">
        <v>1.5767370000000001</v>
      </c>
      <c r="P2728">
        <v>193.73999000000001</v>
      </c>
      <c r="Q2728">
        <v>-220.935059</v>
      </c>
      <c r="R2728">
        <v>1.580568</v>
      </c>
      <c r="S2728">
        <v>1.403087</v>
      </c>
      <c r="T2728">
        <v>3.8310000000000002E-3</v>
      </c>
    </row>
    <row r="2729" spans="1:20" x14ac:dyDescent="0.25">
      <c r="A2729">
        <v>2727</v>
      </c>
      <c r="B2729">
        <v>8</v>
      </c>
      <c r="C2729" t="s">
        <v>233</v>
      </c>
      <c r="D2729" t="s">
        <v>233</v>
      </c>
      <c r="E2729" t="s">
        <v>80</v>
      </c>
      <c r="F2729">
        <v>5.9609000000000002E-2</v>
      </c>
      <c r="G2729">
        <v>509.54</v>
      </c>
      <c r="H2729">
        <v>297.62400000000002</v>
      </c>
      <c r="I2729">
        <v>5.4538570000000002</v>
      </c>
      <c r="J2729">
        <v>0</v>
      </c>
      <c r="K2729">
        <v>8.0658239999999992</v>
      </c>
      <c r="L2729">
        <v>-8.4799999999999997E-3</v>
      </c>
      <c r="M2729">
        <v>193.745756</v>
      </c>
      <c r="N2729">
        <v>-220.22332900000001</v>
      </c>
      <c r="O2729">
        <v>1.578252</v>
      </c>
      <c r="P2729">
        <v>193.73332199999999</v>
      </c>
      <c r="Q2729">
        <v>-220.20907600000001</v>
      </c>
      <c r="R2729">
        <v>1.580109</v>
      </c>
      <c r="S2729">
        <v>1.8914390000000001</v>
      </c>
      <c r="T2729">
        <v>1.8569999999999999E-3</v>
      </c>
    </row>
    <row r="2730" spans="1:20" x14ac:dyDescent="0.25">
      <c r="A2730">
        <v>2728</v>
      </c>
      <c r="B2730">
        <v>8</v>
      </c>
      <c r="C2730" t="s">
        <v>233</v>
      </c>
      <c r="D2730" t="s">
        <v>233</v>
      </c>
      <c r="E2730" t="s">
        <v>80</v>
      </c>
      <c r="F2730">
        <v>2.0636000000000002E-2</v>
      </c>
      <c r="G2730">
        <v>820.19899999999996</v>
      </c>
      <c r="H2730">
        <v>352.72199999999998</v>
      </c>
      <c r="I2730">
        <v>7.985563</v>
      </c>
      <c r="J2730">
        <v>0</v>
      </c>
      <c r="K2730">
        <v>8.0643750000000001</v>
      </c>
      <c r="L2730">
        <v>-1.9515999999999999E-2</v>
      </c>
      <c r="M2730">
        <v>193.710117</v>
      </c>
      <c r="N2730">
        <v>-219.23230000000001</v>
      </c>
      <c r="O2730">
        <v>1.5776810000000001</v>
      </c>
      <c r="P2730">
        <v>193.72631799999999</v>
      </c>
      <c r="Q2730">
        <v>-219.24134799999999</v>
      </c>
      <c r="R2730">
        <v>1.5785009999999999</v>
      </c>
      <c r="S2730">
        <v>1.8557250000000001</v>
      </c>
      <c r="T2730">
        <v>8.1999999999999998E-4</v>
      </c>
    </row>
    <row r="2731" spans="1:20" x14ac:dyDescent="0.25">
      <c r="A2731">
        <v>2729</v>
      </c>
      <c r="B2731">
        <v>9</v>
      </c>
      <c r="C2731" t="s">
        <v>271</v>
      </c>
      <c r="D2731" t="s">
        <v>271</v>
      </c>
      <c r="E2731" t="s">
        <v>80</v>
      </c>
      <c r="F2731">
        <v>2.6627999999999999E-2</v>
      </c>
      <c r="G2731">
        <v>544.28399999999999</v>
      </c>
      <c r="H2731">
        <v>270.89499999999998</v>
      </c>
      <c r="I2731">
        <v>6.8574570000000001</v>
      </c>
      <c r="J2731">
        <v>0</v>
      </c>
      <c r="K2731">
        <v>8.0642040000000001</v>
      </c>
      <c r="L2731">
        <v>-7.6420000000000004E-3</v>
      </c>
      <c r="M2731">
        <v>193.698511</v>
      </c>
      <c r="N2731">
        <v>-218.50078099999999</v>
      </c>
      <c r="O2731">
        <v>1.5778989999999999</v>
      </c>
      <c r="P2731">
        <v>193.72212200000001</v>
      </c>
      <c r="Q2731">
        <v>-218.51554899999999</v>
      </c>
      <c r="R2731">
        <v>1.5773299999999999</v>
      </c>
      <c r="S2731">
        <v>2.7848799999999998</v>
      </c>
      <c r="T2731">
        <v>5.6899999999999995E-4</v>
      </c>
    </row>
    <row r="2732" spans="1:20" x14ac:dyDescent="0.25">
      <c r="A2732">
        <v>2730</v>
      </c>
      <c r="B2732">
        <v>9</v>
      </c>
      <c r="C2732" t="s">
        <v>271</v>
      </c>
      <c r="D2732" t="s">
        <v>271</v>
      </c>
      <c r="E2732" t="s">
        <v>80</v>
      </c>
      <c r="F2732">
        <v>2.93E-2</v>
      </c>
      <c r="G2732">
        <v>541.09100000000001</v>
      </c>
      <c r="H2732">
        <v>275</v>
      </c>
      <c r="I2732">
        <v>6.4837369999999996</v>
      </c>
      <c r="J2732">
        <v>0</v>
      </c>
      <c r="K2732">
        <v>8.0645810000000004</v>
      </c>
      <c r="L2732">
        <v>-1.3427E-2</v>
      </c>
      <c r="M2732">
        <v>193.715901</v>
      </c>
      <c r="N2732">
        <v>-217.78168299999999</v>
      </c>
      <c r="O2732">
        <v>1.5770489999999999</v>
      </c>
      <c r="P2732">
        <v>193.718369</v>
      </c>
      <c r="Q2732">
        <v>-217.78973400000001</v>
      </c>
      <c r="R2732">
        <v>1.5763579999999999</v>
      </c>
      <c r="S2732">
        <v>0.842028</v>
      </c>
      <c r="T2732">
        <v>6.9099999999999999E-4</v>
      </c>
    </row>
    <row r="2733" spans="1:20" x14ac:dyDescent="0.25">
      <c r="A2733">
        <v>2731</v>
      </c>
      <c r="B2733">
        <v>9</v>
      </c>
      <c r="C2733" t="s">
        <v>271</v>
      </c>
      <c r="D2733" t="s">
        <v>271</v>
      </c>
      <c r="E2733" t="s">
        <v>80</v>
      </c>
      <c r="F2733">
        <v>8.9700000000000005E-3</v>
      </c>
      <c r="G2733">
        <v>551.32799999999997</v>
      </c>
      <c r="H2733">
        <v>407.35500000000002</v>
      </c>
      <c r="I2733">
        <v>8.9937439999999995</v>
      </c>
      <c r="J2733">
        <v>0</v>
      </c>
      <c r="K2733">
        <v>8.0476039999999998</v>
      </c>
      <c r="L2733">
        <v>-1.0253E-2</v>
      </c>
      <c r="M2733">
        <v>193.70062300000001</v>
      </c>
      <c r="N2733">
        <v>-216.812816</v>
      </c>
      <c r="O2733">
        <v>1.5748489999999999</v>
      </c>
      <c r="P2733">
        <v>193.71397400000001</v>
      </c>
      <c r="Q2733">
        <v>-216.82255599999999</v>
      </c>
      <c r="R2733">
        <v>1.57552</v>
      </c>
      <c r="S2733">
        <v>1.6526080000000001</v>
      </c>
      <c r="T2733">
        <v>6.7100000000000005E-4</v>
      </c>
    </row>
    <row r="2734" spans="1:20" x14ac:dyDescent="0.25">
      <c r="A2734">
        <v>2732</v>
      </c>
      <c r="B2734">
        <v>10</v>
      </c>
      <c r="C2734" t="s">
        <v>555</v>
      </c>
      <c r="D2734" t="s">
        <v>555</v>
      </c>
      <c r="E2734" t="s">
        <v>80</v>
      </c>
      <c r="F2734">
        <v>1.5689999999999999E-2</v>
      </c>
      <c r="G2734">
        <v>636.53399999999999</v>
      </c>
      <c r="H2734">
        <v>245.27600000000001</v>
      </c>
      <c r="I2734">
        <v>7.25509</v>
      </c>
      <c r="J2734">
        <v>0</v>
      </c>
      <c r="K2734">
        <v>7.9808750000000002</v>
      </c>
      <c r="L2734">
        <v>9.3899999999999995E-4</v>
      </c>
      <c r="M2734">
        <v>193.70976400000001</v>
      </c>
      <c r="N2734">
        <v>-216.104274</v>
      </c>
      <c r="O2734">
        <v>1.5742769999999999</v>
      </c>
      <c r="P2734">
        <v>193.711029</v>
      </c>
      <c r="Q2734">
        <v>-216.10122699999999</v>
      </c>
      <c r="R2734">
        <v>1.5751520000000001</v>
      </c>
      <c r="S2734">
        <v>0.329982</v>
      </c>
      <c r="T2734">
        <v>8.7500000000000002E-4</v>
      </c>
    </row>
    <row r="2735" spans="1:20" x14ac:dyDescent="0.25">
      <c r="A2735">
        <v>2733</v>
      </c>
      <c r="B2735">
        <v>10</v>
      </c>
      <c r="C2735" t="s">
        <v>555</v>
      </c>
      <c r="D2735" t="s">
        <v>555</v>
      </c>
      <c r="E2735" t="s">
        <v>80</v>
      </c>
      <c r="F2735">
        <v>9.3769999999999999E-3</v>
      </c>
      <c r="G2735">
        <v>806.87699999999995</v>
      </c>
      <c r="H2735">
        <v>282.44</v>
      </c>
      <c r="I2735">
        <v>7.1318450000000002</v>
      </c>
      <c r="J2735">
        <v>0</v>
      </c>
      <c r="K2735">
        <v>7.8685520000000002</v>
      </c>
      <c r="L2735">
        <v>-7.7340000000000004E-3</v>
      </c>
      <c r="M2735">
        <v>193.71334400000001</v>
      </c>
      <c r="N2735">
        <v>-215.389218</v>
      </c>
      <c r="O2735">
        <v>1.5754600000000001</v>
      </c>
      <c r="P2735">
        <v>193.70825199999999</v>
      </c>
      <c r="Q2735">
        <v>-215.38833600000001</v>
      </c>
      <c r="R2735">
        <v>1.574811</v>
      </c>
      <c r="S2735">
        <v>0.516764</v>
      </c>
      <c r="T2735">
        <v>6.4900000000000005E-4</v>
      </c>
    </row>
    <row r="2736" spans="1:20" x14ac:dyDescent="0.25">
      <c r="A2736">
        <v>2734</v>
      </c>
      <c r="B2736">
        <v>12</v>
      </c>
      <c r="C2736" t="s">
        <v>556</v>
      </c>
      <c r="D2736" t="s">
        <v>556</v>
      </c>
      <c r="E2736" t="s">
        <v>80</v>
      </c>
      <c r="F2736">
        <v>3.9565000000000003E-2</v>
      </c>
      <c r="G2736">
        <v>788.65</v>
      </c>
      <c r="H2736">
        <v>869.48699999999997</v>
      </c>
      <c r="I2736">
        <v>11.088763999999999</v>
      </c>
      <c r="J2736">
        <v>0</v>
      </c>
      <c r="K2736">
        <v>7.6959540000000004</v>
      </c>
      <c r="L2736">
        <v>-1.1449000000000001E-2</v>
      </c>
      <c r="M2736">
        <v>193.73142100000001</v>
      </c>
      <c r="N2736">
        <v>-214.476755</v>
      </c>
      <c r="O2736">
        <v>1.5751459999999999</v>
      </c>
      <c r="P2736">
        <v>193.70515399999999</v>
      </c>
      <c r="Q2736">
        <v>-214.45542900000001</v>
      </c>
      <c r="R2736">
        <v>1.574225</v>
      </c>
      <c r="S2736">
        <v>3.3834070000000001</v>
      </c>
      <c r="T2736">
        <v>9.2100000000000005E-4</v>
      </c>
    </row>
    <row r="2737" spans="1:20" x14ac:dyDescent="0.25">
      <c r="A2737">
        <v>2735</v>
      </c>
      <c r="B2737">
        <v>13</v>
      </c>
      <c r="C2737" t="s">
        <v>270</v>
      </c>
      <c r="D2737" t="s">
        <v>270</v>
      </c>
      <c r="E2737" t="s">
        <v>80</v>
      </c>
      <c r="F2737">
        <v>3.2177999999999998E-2</v>
      </c>
      <c r="G2737">
        <v>1383.8009999999999</v>
      </c>
      <c r="H2737">
        <v>460.726</v>
      </c>
      <c r="I2737">
        <v>9.6905979999999996</v>
      </c>
      <c r="J2737">
        <v>0</v>
      </c>
      <c r="K2737">
        <v>7.5823720000000003</v>
      </c>
      <c r="L2737">
        <v>-2.4699999999999999E-4</v>
      </c>
      <c r="M2737">
        <v>193.682682</v>
      </c>
      <c r="N2737">
        <v>-213.74406400000001</v>
      </c>
      <c r="O2737">
        <v>1.575234</v>
      </c>
      <c r="P2737">
        <v>193.70336900000001</v>
      </c>
      <c r="Q2737">
        <v>-213.76866100000001</v>
      </c>
      <c r="R2737">
        <v>1.573744</v>
      </c>
      <c r="S2737">
        <v>3.214067</v>
      </c>
      <c r="T2737">
        <v>1.49E-3</v>
      </c>
    </row>
    <row r="2738" spans="1:20" x14ac:dyDescent="0.25">
      <c r="A2738">
        <v>2736</v>
      </c>
      <c r="B2738">
        <v>13</v>
      </c>
      <c r="C2738" t="s">
        <v>270</v>
      </c>
      <c r="D2738" t="s">
        <v>270</v>
      </c>
      <c r="E2738" t="s">
        <v>80</v>
      </c>
      <c r="F2738">
        <v>4.4956999999999997E-2</v>
      </c>
      <c r="G2738">
        <v>841.23800000000006</v>
      </c>
      <c r="H2738">
        <v>353.20699999999999</v>
      </c>
      <c r="I2738">
        <v>8.7957850000000004</v>
      </c>
      <c r="J2738">
        <v>0</v>
      </c>
      <c r="K2738">
        <v>7.4928249999999998</v>
      </c>
      <c r="L2738">
        <v>-8.8660000000000006E-3</v>
      </c>
      <c r="M2738">
        <v>193.71294700000001</v>
      </c>
      <c r="N2738">
        <v>-213.099707</v>
      </c>
      <c r="O2738">
        <v>1.5741989999999999</v>
      </c>
      <c r="P2738">
        <v>193.70181299999999</v>
      </c>
      <c r="Q2738">
        <v>-213.090912</v>
      </c>
      <c r="R2738">
        <v>1.5732900000000001</v>
      </c>
      <c r="S2738">
        <v>1.4189229999999999</v>
      </c>
      <c r="T2738">
        <v>9.0899999999999998E-4</v>
      </c>
    </row>
    <row r="2739" spans="1:20" x14ac:dyDescent="0.25">
      <c r="A2739">
        <v>2737</v>
      </c>
      <c r="B2739">
        <v>14</v>
      </c>
      <c r="C2739" t="s">
        <v>557</v>
      </c>
      <c r="D2739" t="s">
        <v>557</v>
      </c>
      <c r="E2739" t="s">
        <v>80</v>
      </c>
      <c r="F2739">
        <v>2.9364000000000001E-2</v>
      </c>
      <c r="G2739">
        <v>1780.85</v>
      </c>
      <c r="H2739">
        <v>841.83900000000006</v>
      </c>
      <c r="I2739">
        <v>12.952769</v>
      </c>
      <c r="J2739">
        <v>0</v>
      </c>
      <c r="K2739">
        <v>7.3981250000000003</v>
      </c>
      <c r="L2739">
        <v>-7.5230000000000002E-3</v>
      </c>
      <c r="M2739">
        <v>193.71733699999999</v>
      </c>
      <c r="N2739">
        <v>-212.206773</v>
      </c>
      <c r="O2739">
        <v>1.5740940000000001</v>
      </c>
      <c r="P2739">
        <v>193.70002700000001</v>
      </c>
      <c r="Q2739">
        <v>-212.198059</v>
      </c>
      <c r="R2739">
        <v>1.572921</v>
      </c>
      <c r="S2739">
        <v>1.937905</v>
      </c>
      <c r="T2739">
        <v>1.173E-3</v>
      </c>
    </row>
    <row r="2740" spans="1:20" x14ac:dyDescent="0.25">
      <c r="A2740">
        <v>2738</v>
      </c>
      <c r="B2740">
        <v>14</v>
      </c>
      <c r="C2740" t="s">
        <v>557</v>
      </c>
      <c r="D2740" t="s">
        <v>557</v>
      </c>
      <c r="E2740" t="s">
        <v>80</v>
      </c>
      <c r="F2740">
        <v>2.7348000000000001E-2</v>
      </c>
      <c r="G2740">
        <v>798.2</v>
      </c>
      <c r="H2740">
        <v>327.41199999999998</v>
      </c>
      <c r="I2740">
        <v>10.040941999999999</v>
      </c>
      <c r="J2740">
        <v>0</v>
      </c>
      <c r="K2740">
        <v>7.3282800000000003</v>
      </c>
      <c r="L2740">
        <v>3.3869999999999998E-3</v>
      </c>
      <c r="M2740">
        <v>193.698092</v>
      </c>
      <c r="N2740">
        <v>-211.53043</v>
      </c>
      <c r="O2740">
        <v>1.5733760000000001</v>
      </c>
      <c r="P2740">
        <v>193.698883</v>
      </c>
      <c r="Q2740">
        <v>-211.535721</v>
      </c>
      <c r="R2740">
        <v>1.572767</v>
      </c>
      <c r="S2740">
        <v>0.53492200000000001</v>
      </c>
      <c r="T2740">
        <v>6.0899999999999995E-4</v>
      </c>
    </row>
    <row r="2741" spans="1:20" x14ac:dyDescent="0.25">
      <c r="A2741">
        <v>2739</v>
      </c>
      <c r="B2741">
        <v>14</v>
      </c>
      <c r="C2741" t="s">
        <v>557</v>
      </c>
      <c r="D2741" t="s">
        <v>557</v>
      </c>
      <c r="E2741" t="s">
        <v>80</v>
      </c>
      <c r="F2741">
        <v>4.5643000000000003E-2</v>
      </c>
      <c r="G2741">
        <v>1344.1579999999999</v>
      </c>
      <c r="H2741">
        <v>332.06299999999999</v>
      </c>
      <c r="I2741">
        <v>9.5711680000000001</v>
      </c>
      <c r="J2741">
        <v>0</v>
      </c>
      <c r="K2741">
        <v>7.249447</v>
      </c>
      <c r="L2741">
        <v>-6.7200000000000003E-3</v>
      </c>
      <c r="M2741">
        <v>193.70549399999999</v>
      </c>
      <c r="N2741">
        <v>-210.882881</v>
      </c>
      <c r="O2741">
        <v>1.5728219999999999</v>
      </c>
      <c r="P2741">
        <v>193.69769299999999</v>
      </c>
      <c r="Q2741">
        <v>-210.88002</v>
      </c>
      <c r="R2741">
        <v>1.572595</v>
      </c>
      <c r="S2741">
        <v>0.83093600000000001</v>
      </c>
      <c r="T2741">
        <v>2.2599999999999999E-4</v>
      </c>
    </row>
    <row r="2742" spans="1:20" x14ac:dyDescent="0.25">
      <c r="A2742">
        <v>2740</v>
      </c>
      <c r="B2742">
        <v>14</v>
      </c>
      <c r="C2742" t="s">
        <v>228</v>
      </c>
      <c r="D2742" t="s">
        <v>228</v>
      </c>
      <c r="E2742" t="s">
        <v>80</v>
      </c>
      <c r="F2742">
        <v>2.2512999999999998E-2</v>
      </c>
      <c r="G2742">
        <v>815.77099999999996</v>
      </c>
      <c r="H2742">
        <v>275.32400000000001</v>
      </c>
      <c r="I2742">
        <v>12.533341999999999</v>
      </c>
      <c r="J2742">
        <v>0</v>
      </c>
      <c r="K2742">
        <v>7.1310169999999999</v>
      </c>
      <c r="L2742">
        <v>-7.1599999999999997E-3</v>
      </c>
      <c r="M2742">
        <v>193.69394800000001</v>
      </c>
      <c r="N2742">
        <v>-210.01587799999999</v>
      </c>
      <c r="O2742">
        <v>1.5721510000000001</v>
      </c>
      <c r="P2742">
        <v>193.696304</v>
      </c>
      <c r="Q2742">
        <v>-210.01771500000001</v>
      </c>
      <c r="R2742">
        <v>1.572441</v>
      </c>
      <c r="S2742">
        <v>0.29884699999999997</v>
      </c>
      <c r="T2742">
        <v>2.9E-4</v>
      </c>
    </row>
    <row r="2743" spans="1:20" x14ac:dyDescent="0.25">
      <c r="A2743">
        <v>2741</v>
      </c>
      <c r="B2743">
        <v>14</v>
      </c>
      <c r="C2743" t="s">
        <v>228</v>
      </c>
      <c r="D2743" t="s">
        <v>228</v>
      </c>
      <c r="E2743" t="s">
        <v>80</v>
      </c>
      <c r="F2743">
        <v>1.3735000000000001E-2</v>
      </c>
      <c r="G2743">
        <v>1171.364</v>
      </c>
      <c r="H2743">
        <v>309.27499999999998</v>
      </c>
      <c r="I2743">
        <v>8.923197</v>
      </c>
      <c r="J2743">
        <v>0</v>
      </c>
      <c r="K2743">
        <v>7.0396700000000001</v>
      </c>
      <c r="L2743">
        <v>3.026E-3</v>
      </c>
      <c r="M2743">
        <v>193.69522499999999</v>
      </c>
      <c r="N2743">
        <v>-209.38015899999999</v>
      </c>
      <c r="O2743">
        <v>1.572184</v>
      </c>
      <c r="P2743">
        <v>193.69548</v>
      </c>
      <c r="Q2743">
        <v>-209.38050799999999</v>
      </c>
      <c r="R2743">
        <v>1.5722940000000001</v>
      </c>
      <c r="S2743">
        <v>4.3286999999999999E-2</v>
      </c>
      <c r="T2743">
        <v>1.1E-4</v>
      </c>
    </row>
    <row r="2744" spans="1:20" x14ac:dyDescent="0.25">
      <c r="A2744">
        <v>2742</v>
      </c>
      <c r="B2744">
        <v>14</v>
      </c>
      <c r="C2744" t="s">
        <v>228</v>
      </c>
      <c r="D2744" t="s">
        <v>228</v>
      </c>
      <c r="E2744" t="s">
        <v>80</v>
      </c>
      <c r="F2744">
        <v>1.7793E-2</v>
      </c>
      <c r="G2744">
        <v>814.13499999999999</v>
      </c>
      <c r="H2744">
        <v>345.35</v>
      </c>
      <c r="I2744">
        <v>8.9409759999999991</v>
      </c>
      <c r="J2744">
        <v>0</v>
      </c>
      <c r="K2744">
        <v>6.9524679999999996</v>
      </c>
      <c r="L2744">
        <v>-7.2139999999999999E-3</v>
      </c>
      <c r="M2744">
        <v>193.6635</v>
      </c>
      <c r="N2744">
        <v>-208.73212100000001</v>
      </c>
      <c r="O2744">
        <v>1.5703689999999999</v>
      </c>
      <c r="P2744">
        <v>193.694794</v>
      </c>
      <c r="Q2744">
        <v>-208.75135800000001</v>
      </c>
      <c r="R2744">
        <v>1.5720400000000001</v>
      </c>
      <c r="S2744">
        <v>3.6733959999999999</v>
      </c>
      <c r="T2744">
        <v>1.671E-3</v>
      </c>
    </row>
    <row r="2745" spans="1:20" x14ac:dyDescent="0.25">
      <c r="A2745">
        <v>2743</v>
      </c>
      <c r="B2745">
        <v>15</v>
      </c>
      <c r="C2745" t="s">
        <v>559</v>
      </c>
      <c r="D2745" t="s">
        <v>559</v>
      </c>
      <c r="E2745" t="s">
        <v>80</v>
      </c>
      <c r="F2745">
        <v>3.3432000000000003E-2</v>
      </c>
      <c r="G2745">
        <v>940.74599999999998</v>
      </c>
      <c r="H2745">
        <v>299.95699999999999</v>
      </c>
      <c r="I2745">
        <v>12.507960000000001</v>
      </c>
      <c r="J2745">
        <v>0</v>
      </c>
      <c r="K2745">
        <v>6.8457080000000001</v>
      </c>
      <c r="L2745">
        <v>-7.0029999999999997E-3</v>
      </c>
      <c r="M2745">
        <v>193.694176</v>
      </c>
      <c r="N2745">
        <v>-207.92739</v>
      </c>
      <c r="O2745">
        <v>1.5711250000000001</v>
      </c>
      <c r="P2745">
        <v>193.69399999999999</v>
      </c>
      <c r="Q2745">
        <v>-207.92411799999999</v>
      </c>
      <c r="R2745">
        <v>1.571834</v>
      </c>
      <c r="S2745">
        <v>0.32765</v>
      </c>
      <c r="T2745">
        <v>7.0899999999999999E-4</v>
      </c>
    </row>
    <row r="2746" spans="1:20" x14ac:dyDescent="0.25">
      <c r="A2746">
        <v>2744</v>
      </c>
      <c r="B2746">
        <v>16</v>
      </c>
      <c r="C2746" t="s">
        <v>227</v>
      </c>
      <c r="D2746" t="s">
        <v>227</v>
      </c>
      <c r="E2746" t="s">
        <v>80</v>
      </c>
      <c r="F2746">
        <v>5.4267000000000003E-2</v>
      </c>
      <c r="G2746">
        <v>1219.116</v>
      </c>
      <c r="H2746">
        <v>412.01299999999998</v>
      </c>
      <c r="I2746">
        <v>10.194461</v>
      </c>
      <c r="J2746">
        <v>0</v>
      </c>
      <c r="K2746">
        <v>6.7703350000000002</v>
      </c>
      <c r="L2746">
        <v>4.1079999999999997E-3</v>
      </c>
      <c r="M2746">
        <v>193.70316700000001</v>
      </c>
      <c r="N2746">
        <v>-207.32274000000001</v>
      </c>
      <c r="O2746">
        <v>1.572451</v>
      </c>
      <c r="P2746">
        <v>193.69352699999999</v>
      </c>
      <c r="Q2746">
        <v>-207.31179800000001</v>
      </c>
      <c r="R2746">
        <v>1.5717509999999999</v>
      </c>
      <c r="S2746">
        <v>1.4582539999999999</v>
      </c>
      <c r="T2746">
        <v>7.0100000000000002E-4</v>
      </c>
    </row>
    <row r="2747" spans="1:20" x14ac:dyDescent="0.25">
      <c r="A2747">
        <v>2745</v>
      </c>
      <c r="B2747">
        <v>16</v>
      </c>
      <c r="C2747" t="s">
        <v>227</v>
      </c>
      <c r="D2747" t="s">
        <v>227</v>
      </c>
      <c r="E2747" t="s">
        <v>80</v>
      </c>
      <c r="F2747">
        <v>6.6498000000000002E-2</v>
      </c>
      <c r="G2747">
        <v>1025.6969999999999</v>
      </c>
      <c r="H2747">
        <v>296.66500000000002</v>
      </c>
      <c r="I2747">
        <v>10.513284000000001</v>
      </c>
      <c r="J2747">
        <v>0</v>
      </c>
      <c r="K2747">
        <v>6.6954359999999999</v>
      </c>
      <c r="L2747">
        <v>-5.6360000000000004E-3</v>
      </c>
      <c r="M2747">
        <v>193.66893200000001</v>
      </c>
      <c r="N2747">
        <v>-206.68030099999999</v>
      </c>
      <c r="O2747">
        <v>1.57074</v>
      </c>
      <c r="P2747">
        <v>193.69296299999999</v>
      </c>
      <c r="Q2747">
        <v>-206.70620700000001</v>
      </c>
      <c r="R2747">
        <v>1.5716540000000001</v>
      </c>
      <c r="S2747">
        <v>3.5335290000000001</v>
      </c>
      <c r="T2747">
        <v>9.1500000000000001E-4</v>
      </c>
    </row>
    <row r="2748" spans="1:20" x14ac:dyDescent="0.25">
      <c r="A2748">
        <v>2746</v>
      </c>
      <c r="B2748">
        <v>17</v>
      </c>
      <c r="C2748" t="s">
        <v>226</v>
      </c>
      <c r="D2748" t="s">
        <v>226</v>
      </c>
      <c r="E2748" t="s">
        <v>80</v>
      </c>
      <c r="F2748">
        <v>3.4508999999999998E-2</v>
      </c>
      <c r="G2748">
        <v>1012.307</v>
      </c>
      <c r="H2748">
        <v>293.67200000000003</v>
      </c>
      <c r="I2748">
        <v>10.114474</v>
      </c>
      <c r="J2748">
        <v>0</v>
      </c>
      <c r="K2748">
        <v>6.6189910000000003</v>
      </c>
      <c r="L2748">
        <v>5.4640000000000001E-3</v>
      </c>
      <c r="M2748">
        <v>193.690843</v>
      </c>
      <c r="N2748">
        <v>-206.10391100000001</v>
      </c>
      <c r="O2748">
        <v>1.570287</v>
      </c>
      <c r="P2748">
        <v>193.69245900000001</v>
      </c>
      <c r="Q2748">
        <v>-206.10742200000001</v>
      </c>
      <c r="R2748">
        <v>1.5717019999999999</v>
      </c>
      <c r="S2748">
        <v>0.38652999999999998</v>
      </c>
      <c r="T2748">
        <v>1.415E-3</v>
      </c>
    </row>
    <row r="2749" spans="1:20" x14ac:dyDescent="0.25">
      <c r="A2749">
        <v>2747</v>
      </c>
      <c r="B2749">
        <v>17</v>
      </c>
      <c r="C2749" t="s">
        <v>226</v>
      </c>
      <c r="D2749" t="s">
        <v>226</v>
      </c>
      <c r="E2749" t="s">
        <v>80</v>
      </c>
      <c r="F2749">
        <v>4.8857999999999999E-2</v>
      </c>
      <c r="G2749">
        <v>1467.6479999999999</v>
      </c>
      <c r="H2749">
        <v>442.589</v>
      </c>
      <c r="I2749">
        <v>13.874229</v>
      </c>
      <c r="J2749">
        <v>0</v>
      </c>
      <c r="K2749">
        <v>6.5148539999999997</v>
      </c>
      <c r="L2749">
        <v>5.1489999999999999E-3</v>
      </c>
      <c r="M2749">
        <v>193.68891600000001</v>
      </c>
      <c r="N2749">
        <v>-205.31490099999999</v>
      </c>
      <c r="O2749">
        <v>1.570365</v>
      </c>
      <c r="P2749">
        <v>193.69191000000001</v>
      </c>
      <c r="Q2749">
        <v>-205.319885</v>
      </c>
      <c r="R2749">
        <v>1.571599</v>
      </c>
      <c r="S2749">
        <v>0.58138699999999999</v>
      </c>
      <c r="T2749">
        <v>1.2340000000000001E-3</v>
      </c>
    </row>
    <row r="2750" spans="1:20" x14ac:dyDescent="0.25">
      <c r="A2750">
        <v>2748</v>
      </c>
      <c r="B2750">
        <v>18</v>
      </c>
      <c r="C2750" t="s">
        <v>569</v>
      </c>
      <c r="D2750" t="s">
        <v>569</v>
      </c>
      <c r="E2750" t="s">
        <v>80</v>
      </c>
      <c r="F2750">
        <v>1.7125000000000001E-2</v>
      </c>
      <c r="G2750">
        <v>1558.32</v>
      </c>
      <c r="H2750">
        <v>386.27100000000002</v>
      </c>
      <c r="I2750">
        <v>10.500864999999999</v>
      </c>
      <c r="J2750">
        <v>0</v>
      </c>
      <c r="K2750">
        <v>6.4369909999999999</v>
      </c>
      <c r="L2750">
        <v>-6.855E-3</v>
      </c>
      <c r="M2750">
        <v>193.70326600000001</v>
      </c>
      <c r="N2750">
        <v>-204.749258</v>
      </c>
      <c r="O2750">
        <v>1.5736559999999999</v>
      </c>
      <c r="P2750">
        <v>193.69154399999999</v>
      </c>
      <c r="Q2750">
        <v>-204.73744199999999</v>
      </c>
      <c r="R2750">
        <v>1.571458</v>
      </c>
      <c r="S2750">
        <v>1.664439</v>
      </c>
      <c r="T2750">
        <v>2.1979999999999999E-3</v>
      </c>
    </row>
    <row r="2751" spans="1:20" x14ac:dyDescent="0.25">
      <c r="A2751">
        <v>2749</v>
      </c>
      <c r="B2751">
        <v>19</v>
      </c>
      <c r="C2751" t="s">
        <v>560</v>
      </c>
      <c r="D2751" t="s">
        <v>560</v>
      </c>
      <c r="E2751" t="s">
        <v>80</v>
      </c>
      <c r="F2751">
        <v>4.0750000000000001E-2</v>
      </c>
      <c r="G2751">
        <v>1597.952</v>
      </c>
      <c r="H2751">
        <v>480.553</v>
      </c>
      <c r="I2751">
        <v>12.018981999999999</v>
      </c>
      <c r="J2751">
        <v>0</v>
      </c>
      <c r="K2751">
        <v>6.3609400000000003</v>
      </c>
      <c r="L2751">
        <v>5.3239999999999997E-3</v>
      </c>
      <c r="M2751">
        <v>193.69141400000001</v>
      </c>
      <c r="N2751">
        <v>-204.162069</v>
      </c>
      <c r="O2751">
        <v>1.57145</v>
      </c>
      <c r="P2751">
        <v>193.691193</v>
      </c>
      <c r="Q2751">
        <v>-204.16192599999999</v>
      </c>
      <c r="R2751">
        <v>1.571456</v>
      </c>
      <c r="S2751">
        <v>2.6394000000000001E-2</v>
      </c>
      <c r="T2751">
        <v>6.0000000000000002E-6</v>
      </c>
    </row>
    <row r="2752" spans="1:20" x14ac:dyDescent="0.25">
      <c r="A2752">
        <v>2750</v>
      </c>
      <c r="B2752">
        <v>19</v>
      </c>
      <c r="C2752" t="s">
        <v>560</v>
      </c>
      <c r="D2752" t="s">
        <v>560</v>
      </c>
      <c r="E2752" t="s">
        <v>80</v>
      </c>
      <c r="F2752">
        <v>2.2755999999999998E-2</v>
      </c>
      <c r="G2752">
        <v>1212.097</v>
      </c>
      <c r="H2752">
        <v>321.60700000000003</v>
      </c>
      <c r="I2752">
        <v>14.852247999999999</v>
      </c>
      <c r="J2752">
        <v>0</v>
      </c>
      <c r="K2752">
        <v>6.2629890000000001</v>
      </c>
      <c r="L2752">
        <v>5.391E-3</v>
      </c>
      <c r="M2752">
        <v>193.67962299999999</v>
      </c>
      <c r="N2752">
        <v>-203.39851200000001</v>
      </c>
      <c r="O2752">
        <v>1.57033</v>
      </c>
      <c r="P2752">
        <v>193.69078099999999</v>
      </c>
      <c r="Q2752">
        <v>-203.40501399999999</v>
      </c>
      <c r="R2752">
        <v>1.571394</v>
      </c>
      <c r="S2752">
        <v>1.2913859999999999</v>
      </c>
      <c r="T2752">
        <v>1.065E-3</v>
      </c>
    </row>
    <row r="2753" spans="1:20" x14ac:dyDescent="0.25">
      <c r="A2753">
        <v>2751</v>
      </c>
      <c r="B2753">
        <v>19</v>
      </c>
      <c r="C2753" t="s">
        <v>560</v>
      </c>
      <c r="D2753" t="s">
        <v>560</v>
      </c>
      <c r="E2753" t="s">
        <v>80</v>
      </c>
      <c r="F2753">
        <v>1.8144E-2</v>
      </c>
      <c r="G2753">
        <v>1977.86</v>
      </c>
      <c r="H2753">
        <v>416.00400000000002</v>
      </c>
      <c r="I2753">
        <v>10.251958999999999</v>
      </c>
      <c r="J2753">
        <v>0</v>
      </c>
      <c r="K2753">
        <v>6.1913720000000003</v>
      </c>
      <c r="L2753">
        <v>-6.0600000000000003E-3</v>
      </c>
      <c r="M2753">
        <v>193.694345</v>
      </c>
      <c r="N2753">
        <v>-202.84990999999999</v>
      </c>
      <c r="O2753">
        <v>1.5709139999999999</v>
      </c>
      <c r="P2753">
        <v>193.69056699999999</v>
      </c>
      <c r="Q2753">
        <v>-202.844955</v>
      </c>
      <c r="R2753">
        <v>1.571278</v>
      </c>
      <c r="S2753">
        <v>0.62307400000000002</v>
      </c>
      <c r="T2753">
        <v>3.6400000000000001E-4</v>
      </c>
    </row>
    <row r="2754" spans="1:20" x14ac:dyDescent="0.25">
      <c r="A2754">
        <v>2752</v>
      </c>
      <c r="B2754">
        <v>20</v>
      </c>
      <c r="C2754" t="s">
        <v>570</v>
      </c>
      <c r="D2754" t="s">
        <v>570</v>
      </c>
      <c r="E2754" t="s">
        <v>80</v>
      </c>
      <c r="F2754">
        <v>2.1392999999999999E-2</v>
      </c>
      <c r="G2754">
        <v>1099.298</v>
      </c>
      <c r="H2754">
        <v>289.202</v>
      </c>
      <c r="I2754">
        <v>15.299469999999999</v>
      </c>
      <c r="J2754">
        <v>0</v>
      </c>
      <c r="K2754">
        <v>6.0967219999999998</v>
      </c>
      <c r="L2754">
        <v>-6.581E-3</v>
      </c>
      <c r="M2754">
        <v>193.69402600000001</v>
      </c>
      <c r="N2754">
        <v>-202.1122</v>
      </c>
      <c r="O2754">
        <v>1.5713809999999999</v>
      </c>
      <c r="P2754">
        <v>193.690292</v>
      </c>
      <c r="Q2754">
        <v>-202.10807800000001</v>
      </c>
      <c r="R2754">
        <v>1.5711980000000001</v>
      </c>
      <c r="S2754">
        <v>0.55620099999999995</v>
      </c>
      <c r="T2754">
        <v>1.83E-4</v>
      </c>
    </row>
    <row r="2755" spans="1:20" x14ac:dyDescent="0.25">
      <c r="A2755">
        <v>2753</v>
      </c>
      <c r="B2755">
        <v>19</v>
      </c>
      <c r="C2755" t="s">
        <v>561</v>
      </c>
      <c r="D2755" t="s">
        <v>561</v>
      </c>
      <c r="E2755" t="s">
        <v>80</v>
      </c>
      <c r="F2755">
        <v>2.2384999999999999E-2</v>
      </c>
      <c r="G2755">
        <v>1129.354</v>
      </c>
      <c r="H2755">
        <v>284.38099999999997</v>
      </c>
      <c r="I2755">
        <v>10.789598</v>
      </c>
      <c r="J2755">
        <v>0</v>
      </c>
      <c r="K2755">
        <v>6.0258399999999996</v>
      </c>
      <c r="L2755">
        <v>5.7489999999999998E-3</v>
      </c>
      <c r="M2755">
        <v>193.69059100000001</v>
      </c>
      <c r="N2755">
        <v>-201.562758</v>
      </c>
      <c r="O2755">
        <v>1.5711379999999999</v>
      </c>
      <c r="P2755">
        <v>193.69014000000001</v>
      </c>
      <c r="Q2755">
        <v>-201.56298799999999</v>
      </c>
      <c r="R2755">
        <v>1.5712349999999999</v>
      </c>
      <c r="S2755">
        <v>5.0634999999999999E-2</v>
      </c>
      <c r="T2755">
        <v>9.7E-5</v>
      </c>
    </row>
    <row r="2756" spans="1:20" x14ac:dyDescent="0.25">
      <c r="A2756">
        <v>2754</v>
      </c>
      <c r="B2756">
        <v>19</v>
      </c>
      <c r="C2756" t="s">
        <v>561</v>
      </c>
      <c r="D2756" t="s">
        <v>561</v>
      </c>
      <c r="E2756" t="s">
        <v>80</v>
      </c>
      <c r="F2756">
        <v>1.3563E-2</v>
      </c>
      <c r="G2756">
        <v>1965.3979999999999</v>
      </c>
      <c r="H2756">
        <v>486.94</v>
      </c>
      <c r="I2756">
        <v>10.51249</v>
      </c>
      <c r="J2756">
        <v>0</v>
      </c>
      <c r="K2756">
        <v>5.9552589999999999</v>
      </c>
      <c r="L2756">
        <v>-5.8890000000000001E-3</v>
      </c>
      <c r="M2756">
        <v>193.68915200000001</v>
      </c>
      <c r="N2756">
        <v>-201.016087</v>
      </c>
      <c r="O2756">
        <v>1.5698939999999999</v>
      </c>
      <c r="P2756">
        <v>193.689941</v>
      </c>
      <c r="Q2756">
        <v>-201.024216</v>
      </c>
      <c r="R2756">
        <v>1.5711729999999999</v>
      </c>
      <c r="S2756">
        <v>0.81664599999999998</v>
      </c>
      <c r="T2756">
        <v>1.279E-3</v>
      </c>
    </row>
    <row r="2757" spans="1:20" x14ac:dyDescent="0.25">
      <c r="A2757">
        <v>2755</v>
      </c>
      <c r="B2757">
        <v>20</v>
      </c>
      <c r="C2757" t="s">
        <v>571</v>
      </c>
      <c r="D2757" t="s">
        <v>571</v>
      </c>
      <c r="E2757" t="s">
        <v>80</v>
      </c>
      <c r="F2757">
        <v>2.6755999999999999E-2</v>
      </c>
      <c r="G2757">
        <v>1192.037</v>
      </c>
      <c r="H2757">
        <v>323.18299999999999</v>
      </c>
      <c r="I2757">
        <v>15.088234</v>
      </c>
      <c r="J2757">
        <v>0</v>
      </c>
      <c r="K2757">
        <v>5.8624489999999998</v>
      </c>
      <c r="L2757">
        <v>-5.9280000000000001E-3</v>
      </c>
      <c r="M2757">
        <v>193.68462299999999</v>
      </c>
      <c r="N2757">
        <v>-200.31360900000001</v>
      </c>
      <c r="O2757">
        <v>1.5723039999999999</v>
      </c>
      <c r="P2757">
        <v>193.689697</v>
      </c>
      <c r="Q2757">
        <v>-200.315674</v>
      </c>
      <c r="R2757">
        <v>1.571172</v>
      </c>
      <c r="S2757">
        <v>0.54787300000000005</v>
      </c>
      <c r="T2757">
        <v>1.132E-3</v>
      </c>
    </row>
    <row r="2758" spans="1:20" x14ac:dyDescent="0.25">
      <c r="A2758">
        <v>2756</v>
      </c>
      <c r="B2758">
        <v>21</v>
      </c>
      <c r="C2758" t="s">
        <v>562</v>
      </c>
      <c r="D2758" t="s">
        <v>562</v>
      </c>
      <c r="E2758" t="s">
        <v>80</v>
      </c>
      <c r="F2758">
        <v>2.1086000000000001E-2</v>
      </c>
      <c r="G2758">
        <v>2148.694</v>
      </c>
      <c r="H2758">
        <v>400.07799999999997</v>
      </c>
      <c r="I2758">
        <v>10.913928</v>
      </c>
      <c r="J2758">
        <v>0</v>
      </c>
      <c r="K2758">
        <v>5.7942489999999998</v>
      </c>
      <c r="L2758">
        <v>5.96E-3</v>
      </c>
      <c r="M2758">
        <v>193.69024099999999</v>
      </c>
      <c r="N2758">
        <v>-199.79405199999999</v>
      </c>
      <c r="O2758">
        <v>1.5719939999999999</v>
      </c>
      <c r="P2758">
        <v>193.68954500000001</v>
      </c>
      <c r="Q2758">
        <v>-199.79145800000001</v>
      </c>
      <c r="R2758">
        <v>1.571231</v>
      </c>
      <c r="S2758">
        <v>0.26853900000000003</v>
      </c>
      <c r="T2758">
        <v>7.6300000000000001E-4</v>
      </c>
    </row>
    <row r="2759" spans="1:20" x14ac:dyDescent="0.25">
      <c r="A2759">
        <v>2757</v>
      </c>
      <c r="B2759">
        <v>21</v>
      </c>
      <c r="C2759" t="s">
        <v>562</v>
      </c>
      <c r="D2759" t="s">
        <v>562</v>
      </c>
      <c r="E2759" t="s">
        <v>80</v>
      </c>
      <c r="F2759">
        <v>1.4822999999999999E-2</v>
      </c>
      <c r="G2759">
        <v>2342.7440000000001</v>
      </c>
      <c r="H2759">
        <v>466.52199999999999</v>
      </c>
      <c r="I2759">
        <v>11.274850000000001</v>
      </c>
      <c r="J2759">
        <v>0</v>
      </c>
      <c r="K2759">
        <v>5.727252</v>
      </c>
      <c r="L2759">
        <v>-6.0000000000000001E-3</v>
      </c>
      <c r="M2759">
        <v>193.68360899999999</v>
      </c>
      <c r="N2759">
        <v>-199.26735300000001</v>
      </c>
      <c r="O2759">
        <v>1.5712090000000001</v>
      </c>
      <c r="P2759">
        <v>193.689346</v>
      </c>
      <c r="Q2759">
        <v>-199.27333100000001</v>
      </c>
      <c r="R2759">
        <v>1.5711710000000001</v>
      </c>
      <c r="S2759">
        <v>0.82855800000000002</v>
      </c>
      <c r="T2759">
        <v>3.8000000000000002E-5</v>
      </c>
    </row>
    <row r="2760" spans="1:20" x14ac:dyDescent="0.25">
      <c r="A2760">
        <v>2758</v>
      </c>
      <c r="B2760">
        <v>21</v>
      </c>
      <c r="C2760" t="s">
        <v>562</v>
      </c>
      <c r="D2760" t="s">
        <v>562</v>
      </c>
      <c r="E2760" t="s">
        <v>80</v>
      </c>
      <c r="F2760">
        <v>4.0736000000000001E-2</v>
      </c>
      <c r="G2760">
        <v>1167.3489999999999</v>
      </c>
      <c r="H2760">
        <v>316.18799999999999</v>
      </c>
      <c r="I2760">
        <v>14.728664999999999</v>
      </c>
      <c r="J2760">
        <v>0</v>
      </c>
      <c r="K2760">
        <v>5.6476540000000002</v>
      </c>
      <c r="L2760">
        <v>-5.9500000000000004E-3</v>
      </c>
      <c r="M2760">
        <v>193.68084200000001</v>
      </c>
      <c r="N2760">
        <v>-198.58208400000001</v>
      </c>
      <c r="O2760">
        <v>1.5705279999999999</v>
      </c>
      <c r="P2760">
        <v>193.68911700000001</v>
      </c>
      <c r="Q2760">
        <v>-198.59161399999999</v>
      </c>
      <c r="R2760">
        <v>1.5711710000000001</v>
      </c>
      <c r="S2760">
        <v>1.2621549999999999</v>
      </c>
      <c r="T2760">
        <v>6.4300000000000002E-4</v>
      </c>
    </row>
    <row r="2761" spans="1:20" x14ac:dyDescent="0.25">
      <c r="A2761">
        <v>2759</v>
      </c>
      <c r="B2761">
        <v>22</v>
      </c>
      <c r="C2761" t="s">
        <v>563</v>
      </c>
      <c r="D2761" t="s">
        <v>563</v>
      </c>
      <c r="E2761" t="s">
        <v>80</v>
      </c>
      <c r="F2761">
        <v>1.4484E-2</v>
      </c>
      <c r="G2761">
        <v>1423.038</v>
      </c>
      <c r="H2761">
        <v>336.89299999999997</v>
      </c>
      <c r="I2761">
        <v>12.601701</v>
      </c>
      <c r="J2761">
        <v>0</v>
      </c>
      <c r="K2761">
        <v>5.7127650000000001</v>
      </c>
      <c r="L2761">
        <v>6.254E-3</v>
      </c>
      <c r="M2761">
        <v>193.68773300000001</v>
      </c>
      <c r="N2761">
        <v>-198.08131700000001</v>
      </c>
      <c r="O2761">
        <v>1.5714619999999999</v>
      </c>
      <c r="P2761">
        <v>193.688965</v>
      </c>
      <c r="Q2761">
        <v>-198.081558</v>
      </c>
      <c r="R2761">
        <v>1.571232</v>
      </c>
      <c r="S2761">
        <v>0.125495</v>
      </c>
      <c r="T2761">
        <v>2.3000000000000001E-4</v>
      </c>
    </row>
    <row r="2762" spans="1:20" x14ac:dyDescent="0.25">
      <c r="A2762">
        <v>2760</v>
      </c>
      <c r="B2762">
        <v>22</v>
      </c>
      <c r="C2762" t="s">
        <v>563</v>
      </c>
      <c r="D2762" t="s">
        <v>563</v>
      </c>
      <c r="E2762" t="s">
        <v>80</v>
      </c>
      <c r="F2762">
        <v>1.6003E-2</v>
      </c>
      <c r="G2762">
        <v>1637.9480000000001</v>
      </c>
      <c r="H2762">
        <v>330.78899999999999</v>
      </c>
      <c r="I2762">
        <v>11.030144</v>
      </c>
      <c r="J2762">
        <v>0</v>
      </c>
      <c r="K2762">
        <v>5.9674779999999998</v>
      </c>
      <c r="L2762">
        <v>-6.6559999999999996E-3</v>
      </c>
      <c r="M2762">
        <v>193.684471</v>
      </c>
      <c r="N2762">
        <v>-197.551502</v>
      </c>
      <c r="O2762">
        <v>1.5710820000000001</v>
      </c>
      <c r="P2762">
        <v>193.688751</v>
      </c>
      <c r="Q2762">
        <v>-197.555756</v>
      </c>
      <c r="R2762">
        <v>1.5711459999999999</v>
      </c>
      <c r="S2762">
        <v>0.60343800000000003</v>
      </c>
      <c r="T2762">
        <v>6.3999999999999997E-5</v>
      </c>
    </row>
    <row r="2763" spans="1:20" x14ac:dyDescent="0.25">
      <c r="A2763">
        <v>2761</v>
      </c>
      <c r="B2763">
        <v>22</v>
      </c>
      <c r="C2763" t="s">
        <v>563</v>
      </c>
      <c r="D2763" t="s">
        <v>563</v>
      </c>
      <c r="E2763" t="s">
        <v>80</v>
      </c>
      <c r="F2763">
        <v>1.4668E-2</v>
      </c>
      <c r="G2763">
        <v>1210.9179999999999</v>
      </c>
      <c r="H2763">
        <v>244.797</v>
      </c>
      <c r="I2763">
        <v>16.427204</v>
      </c>
      <c r="J2763">
        <v>0</v>
      </c>
      <c r="K2763">
        <v>6.4892310000000002</v>
      </c>
      <c r="L2763">
        <v>-7.2849999999999998E-3</v>
      </c>
      <c r="M2763">
        <v>193.69881699999999</v>
      </c>
      <c r="N2763">
        <v>-196.82000500000001</v>
      </c>
      <c r="O2763">
        <v>1.5719460000000001</v>
      </c>
      <c r="P2763">
        <v>193.68850699999999</v>
      </c>
      <c r="Q2763">
        <v>-196.80706799999999</v>
      </c>
      <c r="R2763">
        <v>1.571099</v>
      </c>
      <c r="S2763">
        <v>1.654342</v>
      </c>
      <c r="T2763">
        <v>8.4599999999999996E-4</v>
      </c>
    </row>
    <row r="2764" spans="1:20" x14ac:dyDescent="0.25">
      <c r="A2764">
        <v>2762</v>
      </c>
      <c r="B2764">
        <v>24</v>
      </c>
      <c r="C2764" t="s">
        <v>221</v>
      </c>
      <c r="D2764" t="s">
        <v>221</v>
      </c>
      <c r="E2764" t="s">
        <v>80</v>
      </c>
      <c r="F2764">
        <v>3.1483999999999998E-2</v>
      </c>
      <c r="G2764">
        <v>1321.5039999999999</v>
      </c>
      <c r="H2764">
        <v>325.23099999999999</v>
      </c>
      <c r="I2764">
        <v>14.645873</v>
      </c>
      <c r="J2764">
        <v>0</v>
      </c>
      <c r="K2764">
        <v>6.9472459999999998</v>
      </c>
      <c r="L2764">
        <v>6.2969999999999996E-3</v>
      </c>
      <c r="M2764">
        <v>193.68667199999999</v>
      </c>
      <c r="N2764">
        <v>-196.19674599999999</v>
      </c>
      <c r="O2764">
        <v>1.570721</v>
      </c>
      <c r="P2764">
        <v>193.68833900000001</v>
      </c>
      <c r="Q2764">
        <v>-196.200287</v>
      </c>
      <c r="R2764">
        <v>1.5711459999999999</v>
      </c>
      <c r="S2764">
        <v>0.39138600000000001</v>
      </c>
      <c r="T2764">
        <v>4.2400000000000001E-4</v>
      </c>
    </row>
    <row r="2765" spans="1:20" x14ac:dyDescent="0.25">
      <c r="A2765">
        <v>2763</v>
      </c>
      <c r="B2765">
        <v>24</v>
      </c>
      <c r="C2765" t="s">
        <v>221</v>
      </c>
      <c r="D2765" t="s">
        <v>221</v>
      </c>
      <c r="E2765" t="s">
        <v>80</v>
      </c>
      <c r="F2765">
        <v>3.0315000000000002E-2</v>
      </c>
      <c r="G2765">
        <v>1655.4380000000001</v>
      </c>
      <c r="H2765">
        <v>529.23299999999995</v>
      </c>
      <c r="I2765">
        <v>15.637149000000001</v>
      </c>
      <c r="J2765">
        <v>0</v>
      </c>
      <c r="K2765">
        <v>7.4291260000000001</v>
      </c>
      <c r="L2765">
        <v>-6.8799999999999998E-3</v>
      </c>
      <c r="M2765">
        <v>193.68802099999999</v>
      </c>
      <c r="N2765">
        <v>-195.554147</v>
      </c>
      <c r="O2765">
        <v>1.5713729999999999</v>
      </c>
      <c r="P2765">
        <v>193.688141</v>
      </c>
      <c r="Q2765">
        <v>-195.55098000000001</v>
      </c>
      <c r="R2765">
        <v>1.57107</v>
      </c>
      <c r="S2765">
        <v>0.316944</v>
      </c>
      <c r="T2765">
        <v>3.0400000000000002E-4</v>
      </c>
    </row>
    <row r="2766" spans="1:20" x14ac:dyDescent="0.25">
      <c r="A2766">
        <v>2764</v>
      </c>
      <c r="B2766">
        <v>23</v>
      </c>
      <c r="C2766" t="s">
        <v>220</v>
      </c>
      <c r="D2766" t="s">
        <v>220</v>
      </c>
      <c r="E2766" t="s">
        <v>80</v>
      </c>
      <c r="F2766">
        <v>1.9422999999999999E-2</v>
      </c>
      <c r="G2766">
        <v>1535.7249999999999</v>
      </c>
      <c r="H2766">
        <v>422.786</v>
      </c>
      <c r="I2766">
        <v>21.985045</v>
      </c>
      <c r="J2766">
        <v>0</v>
      </c>
      <c r="K2766">
        <v>8.0772870000000001</v>
      </c>
      <c r="L2766">
        <v>-6.3410000000000003E-3</v>
      </c>
      <c r="M2766">
        <v>193.68245999999999</v>
      </c>
      <c r="N2766">
        <v>-194.60974200000001</v>
      </c>
      <c r="O2766">
        <v>1.5703370000000001</v>
      </c>
      <c r="P2766">
        <v>193.687881</v>
      </c>
      <c r="Q2766">
        <v>-194.61698899999999</v>
      </c>
      <c r="R2766">
        <v>1.571018</v>
      </c>
      <c r="S2766">
        <v>0.90506799999999998</v>
      </c>
      <c r="T2766">
        <v>6.8099999999999996E-4</v>
      </c>
    </row>
    <row r="2767" spans="1:20" x14ac:dyDescent="0.25">
      <c r="A2767">
        <v>2765</v>
      </c>
      <c r="B2767">
        <v>25</v>
      </c>
      <c r="C2767" t="s">
        <v>470</v>
      </c>
      <c r="D2767" t="s">
        <v>470</v>
      </c>
      <c r="E2767" t="s">
        <v>80</v>
      </c>
      <c r="F2767">
        <v>1.9987000000000001E-2</v>
      </c>
      <c r="G2767">
        <v>1510.8309999999999</v>
      </c>
      <c r="H2767">
        <v>296.75400000000002</v>
      </c>
      <c r="I2767">
        <v>19.120799999999999</v>
      </c>
      <c r="J2767">
        <v>0</v>
      </c>
      <c r="K2767">
        <v>8.3681789999999996</v>
      </c>
      <c r="L2767">
        <v>4.5659999999999997E-3</v>
      </c>
      <c r="M2767">
        <v>193.69082399999999</v>
      </c>
      <c r="N2767">
        <v>-193.87775400000001</v>
      </c>
      <c r="O2767">
        <v>1.5714030000000001</v>
      </c>
      <c r="P2767">
        <v>193.687714</v>
      </c>
      <c r="Q2767">
        <v>-193.873062</v>
      </c>
      <c r="R2767">
        <v>1.5710999999999999</v>
      </c>
      <c r="S2767">
        <v>0.56293599999999999</v>
      </c>
      <c r="T2767">
        <v>3.0299999999999999E-4</v>
      </c>
    </row>
    <row r="2768" spans="1:20" x14ac:dyDescent="0.25">
      <c r="A2768">
        <v>2766</v>
      </c>
      <c r="B2768">
        <v>26</v>
      </c>
      <c r="C2768" t="s">
        <v>471</v>
      </c>
      <c r="D2768" t="s">
        <v>471</v>
      </c>
      <c r="E2768" t="s">
        <v>80</v>
      </c>
      <c r="F2768">
        <v>2.0243000000000001E-2</v>
      </c>
      <c r="G2768">
        <v>1564.8109999999999</v>
      </c>
      <c r="H2768">
        <v>280.32400000000001</v>
      </c>
      <c r="I2768">
        <v>19.063497000000002</v>
      </c>
      <c r="J2768">
        <v>0</v>
      </c>
      <c r="K2768">
        <v>8.3573450000000005</v>
      </c>
      <c r="L2768">
        <v>-4.5199999999999997E-3</v>
      </c>
      <c r="M2768">
        <v>193.688515</v>
      </c>
      <c r="N2768">
        <v>-193.11853500000001</v>
      </c>
      <c r="O2768">
        <v>1.5712759999999999</v>
      </c>
      <c r="P2768">
        <v>193.68753100000001</v>
      </c>
      <c r="Q2768">
        <v>-193.11892700000001</v>
      </c>
      <c r="R2768">
        <v>1.571059</v>
      </c>
      <c r="S2768">
        <v>0.105998</v>
      </c>
      <c r="T2768">
        <v>2.1699999999999999E-4</v>
      </c>
    </row>
    <row r="2769" spans="1:20" x14ac:dyDescent="0.25">
      <c r="A2769">
        <v>2767</v>
      </c>
      <c r="B2769">
        <v>27</v>
      </c>
      <c r="C2769" t="s">
        <v>472</v>
      </c>
      <c r="D2769" t="s">
        <v>472</v>
      </c>
      <c r="E2769" t="s">
        <v>80</v>
      </c>
      <c r="F2769">
        <v>2.3900000000000001E-2</v>
      </c>
      <c r="G2769">
        <v>2081.3029999999999</v>
      </c>
      <c r="H2769">
        <v>390.346</v>
      </c>
      <c r="I2769">
        <v>26.40924</v>
      </c>
      <c r="J2769">
        <v>0</v>
      </c>
      <c r="K2769">
        <v>8.1465680000000003</v>
      </c>
      <c r="L2769">
        <v>-4.8700000000000002E-3</v>
      </c>
      <c r="M2769">
        <v>193.686161</v>
      </c>
      <c r="N2769">
        <v>-192.12768700000001</v>
      </c>
      <c r="O2769">
        <v>1.57094</v>
      </c>
      <c r="P2769">
        <v>193.68722500000001</v>
      </c>
      <c r="Q2769">
        <v>-192.12892199999999</v>
      </c>
      <c r="R2769">
        <v>1.5710839999999999</v>
      </c>
      <c r="S2769">
        <v>0.16295000000000001</v>
      </c>
      <c r="T2769">
        <v>1.44E-4</v>
      </c>
    </row>
    <row r="2770" spans="1:20" x14ac:dyDescent="0.25">
      <c r="A2770">
        <v>2768</v>
      </c>
      <c r="B2770">
        <v>27</v>
      </c>
      <c r="C2770" t="s">
        <v>472</v>
      </c>
      <c r="D2770" t="s">
        <v>472</v>
      </c>
      <c r="E2770" t="s">
        <v>80</v>
      </c>
      <c r="F2770">
        <v>1.154E-2</v>
      </c>
      <c r="G2770">
        <v>1638</v>
      </c>
      <c r="H2770">
        <v>423.69200000000001</v>
      </c>
      <c r="I2770">
        <v>19.774971000000001</v>
      </c>
      <c r="J2770">
        <v>0</v>
      </c>
      <c r="K2770">
        <v>7.9905949999999999</v>
      </c>
      <c r="L2770">
        <v>4.9360000000000003E-3</v>
      </c>
      <c r="M2770">
        <v>193.68838299999999</v>
      </c>
      <c r="N2770">
        <v>-191.40767600000001</v>
      </c>
      <c r="O2770">
        <v>1.571399</v>
      </c>
      <c r="P2770">
        <v>193.687073</v>
      </c>
      <c r="Q2770">
        <v>-191.40411399999999</v>
      </c>
      <c r="R2770">
        <v>1.5711440000000001</v>
      </c>
      <c r="S2770">
        <v>0.37953799999999999</v>
      </c>
      <c r="T2770">
        <v>2.5500000000000002E-4</v>
      </c>
    </row>
    <row r="2771" spans="1:20" x14ac:dyDescent="0.25">
      <c r="A2771">
        <v>2769</v>
      </c>
      <c r="B2771">
        <v>27</v>
      </c>
      <c r="C2771" t="s">
        <v>472</v>
      </c>
      <c r="D2771" t="s">
        <v>472</v>
      </c>
      <c r="E2771" t="s">
        <v>80</v>
      </c>
      <c r="F2771">
        <v>9.9279999999999993E-3</v>
      </c>
      <c r="G2771">
        <v>2297.9630000000002</v>
      </c>
      <c r="H2771">
        <v>634.92200000000003</v>
      </c>
      <c r="I2771">
        <v>18.974008999999999</v>
      </c>
      <c r="J2771">
        <v>0</v>
      </c>
      <c r="K2771">
        <v>7.9263950000000003</v>
      </c>
      <c r="L2771">
        <v>-4.7710000000000001E-3</v>
      </c>
      <c r="M2771">
        <v>193.696663</v>
      </c>
      <c r="N2771">
        <v>-190.69885199999999</v>
      </c>
      <c r="O2771">
        <v>1.5710919999999999</v>
      </c>
      <c r="P2771">
        <v>193.68687399999999</v>
      </c>
      <c r="Q2771">
        <v>-190.68899500000001</v>
      </c>
      <c r="R2771">
        <v>1.5710679999999999</v>
      </c>
      <c r="S2771">
        <v>1.3891659999999999</v>
      </c>
      <c r="T2771">
        <v>2.4000000000000001E-5</v>
      </c>
    </row>
    <row r="2772" spans="1:20" x14ac:dyDescent="0.25">
      <c r="A2772">
        <v>2770</v>
      </c>
      <c r="B2772">
        <v>27</v>
      </c>
      <c r="C2772" t="s">
        <v>472</v>
      </c>
      <c r="D2772" t="s">
        <v>472</v>
      </c>
      <c r="E2772" t="s">
        <v>80</v>
      </c>
      <c r="F2772">
        <v>3.0176999999999999E-2</v>
      </c>
      <c r="G2772">
        <v>3206.0590000000002</v>
      </c>
      <c r="H2772">
        <v>828.91300000000001</v>
      </c>
      <c r="I2772">
        <v>26.615015</v>
      </c>
      <c r="J2772">
        <v>0</v>
      </c>
      <c r="K2772">
        <v>7.9899909999999998</v>
      </c>
      <c r="L2772">
        <v>-4.4339999999999996E-3</v>
      </c>
      <c r="M2772">
        <v>193.70610400000001</v>
      </c>
      <c r="N2772">
        <v>-189.74614299999999</v>
      </c>
      <c r="O2772">
        <v>1.572387</v>
      </c>
      <c r="P2772">
        <v>193.68658400000001</v>
      </c>
      <c r="Q2772">
        <v>-189.73497</v>
      </c>
      <c r="R2772">
        <v>1.571088</v>
      </c>
      <c r="S2772">
        <v>2.2491590000000001</v>
      </c>
      <c r="T2772">
        <v>1.2980000000000001E-3</v>
      </c>
    </row>
    <row r="2773" spans="1:20" x14ac:dyDescent="0.25">
      <c r="A2773">
        <v>2771</v>
      </c>
      <c r="B2773">
        <v>27</v>
      </c>
      <c r="C2773" t="s">
        <v>472</v>
      </c>
      <c r="D2773" t="s">
        <v>472</v>
      </c>
      <c r="E2773" t="s">
        <v>80</v>
      </c>
      <c r="F2773">
        <v>1.5538E-2</v>
      </c>
      <c r="G2773">
        <v>1486.604</v>
      </c>
      <c r="H2773">
        <v>318.42099999999999</v>
      </c>
      <c r="I2773">
        <v>19.533716999999999</v>
      </c>
      <c r="J2773">
        <v>0</v>
      </c>
      <c r="K2773">
        <v>8.075939</v>
      </c>
      <c r="L2773">
        <v>4.5999999999999999E-3</v>
      </c>
      <c r="M2773">
        <v>193.68170000000001</v>
      </c>
      <c r="N2773">
        <v>-189.00672</v>
      </c>
      <c r="O2773">
        <v>1.5711079999999999</v>
      </c>
      <c r="P2773">
        <v>193.68641700000001</v>
      </c>
      <c r="Q2773">
        <v>-189.01144400000001</v>
      </c>
      <c r="R2773">
        <v>1.571143</v>
      </c>
      <c r="S2773">
        <v>0.66751499999999997</v>
      </c>
      <c r="T2773">
        <v>3.4999999999999997E-5</v>
      </c>
    </row>
    <row r="2774" spans="1:20" x14ac:dyDescent="0.25">
      <c r="A2774">
        <v>2772</v>
      </c>
      <c r="B2774">
        <v>27</v>
      </c>
      <c r="C2774" t="s">
        <v>472</v>
      </c>
      <c r="D2774" t="s">
        <v>472</v>
      </c>
      <c r="E2774" t="s">
        <v>80</v>
      </c>
      <c r="F2774">
        <v>2.1857999999999999E-2</v>
      </c>
      <c r="G2774">
        <v>2072.2510000000002</v>
      </c>
      <c r="H2774">
        <v>284.976</v>
      </c>
      <c r="I2774">
        <v>20.874428000000002</v>
      </c>
      <c r="J2774">
        <v>0</v>
      </c>
      <c r="K2774">
        <v>8.1253050000000009</v>
      </c>
      <c r="L2774">
        <v>-4.6940000000000003E-3</v>
      </c>
      <c r="M2774">
        <v>193.686789</v>
      </c>
      <c r="N2774">
        <v>-188.28081299999999</v>
      </c>
      <c r="O2774">
        <v>1.5706869999999999</v>
      </c>
      <c r="P2774">
        <v>193.68623400000001</v>
      </c>
      <c r="Q2774">
        <v>-188.28170800000001</v>
      </c>
      <c r="R2774">
        <v>1.5710729999999999</v>
      </c>
      <c r="S2774">
        <v>0.10534300000000001</v>
      </c>
      <c r="T2774">
        <v>3.86E-4</v>
      </c>
    </row>
    <row r="2775" spans="1:20" x14ac:dyDescent="0.25">
      <c r="A2775">
        <v>2773</v>
      </c>
      <c r="B2775">
        <v>28</v>
      </c>
      <c r="C2775" t="s">
        <v>459</v>
      </c>
      <c r="D2775" t="s">
        <v>459</v>
      </c>
      <c r="E2775" t="s">
        <v>80</v>
      </c>
      <c r="F2775">
        <v>2.3126000000000001E-2</v>
      </c>
      <c r="G2775">
        <v>1685.598</v>
      </c>
      <c r="H2775">
        <v>304.47000000000003</v>
      </c>
      <c r="I2775">
        <v>27.252307999999999</v>
      </c>
      <c r="J2775">
        <v>0</v>
      </c>
      <c r="K2775">
        <v>8.1125589999999992</v>
      </c>
      <c r="L2775">
        <v>-4.6280000000000002E-3</v>
      </c>
      <c r="M2775">
        <v>193.686894</v>
      </c>
      <c r="N2775">
        <v>-187.30787799999999</v>
      </c>
      <c r="O2775">
        <v>1.571061</v>
      </c>
      <c r="P2775">
        <v>193.68597399999999</v>
      </c>
      <c r="Q2775">
        <v>-187.306793</v>
      </c>
      <c r="R2775">
        <v>1.571029</v>
      </c>
      <c r="S2775">
        <v>0.14226</v>
      </c>
      <c r="T2775">
        <v>3.1999999999999999E-5</v>
      </c>
    </row>
    <row r="2776" spans="1:20" x14ac:dyDescent="0.25">
      <c r="A2776">
        <v>2774</v>
      </c>
      <c r="B2776">
        <v>28</v>
      </c>
      <c r="C2776" t="s">
        <v>459</v>
      </c>
      <c r="D2776" t="s">
        <v>459</v>
      </c>
      <c r="E2776" t="s">
        <v>80</v>
      </c>
      <c r="F2776">
        <v>2.8265999999999999E-2</v>
      </c>
      <c r="G2776">
        <v>1728.8340000000001</v>
      </c>
      <c r="H2776">
        <v>557.95299999999997</v>
      </c>
      <c r="I2776">
        <v>21.4283</v>
      </c>
      <c r="J2776">
        <v>0</v>
      </c>
      <c r="K2776">
        <v>8.0744869999999995</v>
      </c>
      <c r="L2776">
        <v>5.4809999999999998E-3</v>
      </c>
      <c r="M2776">
        <v>193.68119799999999</v>
      </c>
      <c r="N2776">
        <v>-186.582898</v>
      </c>
      <c r="O2776">
        <v>1.571644</v>
      </c>
      <c r="P2776">
        <v>193.68575999999999</v>
      </c>
      <c r="Q2776">
        <v>-186.57853700000001</v>
      </c>
      <c r="R2776">
        <v>1.5711109999999999</v>
      </c>
      <c r="S2776">
        <v>0.63114999999999999</v>
      </c>
      <c r="T2776">
        <v>5.3300000000000005E-4</v>
      </c>
    </row>
    <row r="2777" spans="1:20" x14ac:dyDescent="0.25">
      <c r="A2777">
        <v>2775</v>
      </c>
      <c r="B2777">
        <v>28</v>
      </c>
      <c r="C2777" t="s">
        <v>459</v>
      </c>
      <c r="D2777" t="s">
        <v>459</v>
      </c>
      <c r="E2777" t="s">
        <v>80</v>
      </c>
      <c r="F2777">
        <v>8.2039999999999995E-3</v>
      </c>
      <c r="G2777">
        <v>1689.635</v>
      </c>
      <c r="H2777">
        <v>353.351</v>
      </c>
      <c r="I2777">
        <v>20.888869</v>
      </c>
      <c r="J2777">
        <v>0</v>
      </c>
      <c r="K2777">
        <v>8.0440830000000005</v>
      </c>
      <c r="L2777">
        <v>-4.6629999999999996E-3</v>
      </c>
      <c r="M2777">
        <v>193.68508399999999</v>
      </c>
      <c r="N2777">
        <v>-185.85482500000001</v>
      </c>
      <c r="O2777">
        <v>1.571251</v>
      </c>
      <c r="P2777">
        <v>193.68551600000001</v>
      </c>
      <c r="Q2777">
        <v>-185.85348500000001</v>
      </c>
      <c r="R2777">
        <v>1.5710660000000001</v>
      </c>
      <c r="S2777">
        <v>0.14081299999999999</v>
      </c>
      <c r="T2777">
        <v>1.85E-4</v>
      </c>
    </row>
    <row r="2778" spans="1:20" x14ac:dyDescent="0.25">
      <c r="A2778">
        <v>2776</v>
      </c>
      <c r="B2778">
        <v>28</v>
      </c>
      <c r="C2778" t="s">
        <v>459</v>
      </c>
      <c r="D2778" t="s">
        <v>459</v>
      </c>
      <c r="E2778" t="s">
        <v>80</v>
      </c>
      <c r="F2778">
        <v>1.2446E-2</v>
      </c>
      <c r="G2778">
        <v>1762.0709999999999</v>
      </c>
      <c r="H2778">
        <v>271.64</v>
      </c>
      <c r="I2778">
        <v>27.051559000000001</v>
      </c>
      <c r="J2778">
        <v>0</v>
      </c>
      <c r="K2778">
        <v>8.0381830000000001</v>
      </c>
      <c r="L2778">
        <v>-5.4159999999999998E-3</v>
      </c>
      <c r="M2778">
        <v>193.67978199999999</v>
      </c>
      <c r="N2778">
        <v>-184.88319200000001</v>
      </c>
      <c r="O2778">
        <v>1.570973</v>
      </c>
      <c r="P2778">
        <v>193.68528699999999</v>
      </c>
      <c r="Q2778">
        <v>-184.888992</v>
      </c>
      <c r="R2778">
        <v>1.5710150000000001</v>
      </c>
      <c r="S2778">
        <v>0.79974800000000001</v>
      </c>
      <c r="T2778">
        <v>4.1999999999999998E-5</v>
      </c>
    </row>
    <row r="2779" spans="1:20" x14ac:dyDescent="0.25">
      <c r="A2779">
        <v>2777</v>
      </c>
      <c r="B2779">
        <v>28</v>
      </c>
      <c r="C2779" t="s">
        <v>459</v>
      </c>
      <c r="D2779" t="s">
        <v>459</v>
      </c>
      <c r="E2779" t="s">
        <v>80</v>
      </c>
      <c r="F2779">
        <v>1.8873000000000001E-2</v>
      </c>
      <c r="G2779">
        <v>1832.5160000000001</v>
      </c>
      <c r="H2779">
        <v>379.53100000000001</v>
      </c>
      <c r="I2779">
        <v>19.995442000000001</v>
      </c>
      <c r="J2779">
        <v>0</v>
      </c>
      <c r="K2779">
        <v>8.0534770000000009</v>
      </c>
      <c r="L2779">
        <v>4.4260000000000002E-3</v>
      </c>
      <c r="M2779">
        <v>193.689133</v>
      </c>
      <c r="N2779">
        <v>-184.17009200000001</v>
      </c>
      <c r="O2779">
        <v>1.5711170000000001</v>
      </c>
      <c r="P2779">
        <v>193.68512000000001</v>
      </c>
      <c r="Q2779">
        <v>-184.16490200000001</v>
      </c>
      <c r="R2779">
        <v>1.571035</v>
      </c>
      <c r="S2779">
        <v>0.65607000000000004</v>
      </c>
      <c r="T2779">
        <v>8.2000000000000001E-5</v>
      </c>
    </row>
    <row r="2780" spans="1:20" x14ac:dyDescent="0.25">
      <c r="A2780">
        <v>2778</v>
      </c>
      <c r="B2780">
        <v>28</v>
      </c>
      <c r="C2780" t="s">
        <v>459</v>
      </c>
      <c r="D2780" t="s">
        <v>459</v>
      </c>
      <c r="E2780" t="s">
        <v>80</v>
      </c>
      <c r="F2780">
        <v>1.4063000000000001E-2</v>
      </c>
      <c r="G2780">
        <v>2613.54</v>
      </c>
      <c r="H2780">
        <v>319.54899999999998</v>
      </c>
      <c r="I2780">
        <v>21.308174000000001</v>
      </c>
      <c r="J2780">
        <v>0</v>
      </c>
      <c r="K2780">
        <v>8.0703340000000008</v>
      </c>
      <c r="L2780">
        <v>-4.5440000000000003E-3</v>
      </c>
      <c r="M2780">
        <v>193.68542299999999</v>
      </c>
      <c r="N2780">
        <v>-183.43906699999999</v>
      </c>
      <c r="O2780">
        <v>1.570692</v>
      </c>
      <c r="P2780">
        <v>193.68493699999999</v>
      </c>
      <c r="Q2780">
        <v>-183.43919399999999</v>
      </c>
      <c r="R2780">
        <v>1.570986</v>
      </c>
      <c r="S2780">
        <v>5.0220000000000001E-2</v>
      </c>
      <c r="T2780">
        <v>2.9399999999999999E-4</v>
      </c>
    </row>
    <row r="2781" spans="1:20" x14ac:dyDescent="0.25">
      <c r="A2781">
        <v>2779</v>
      </c>
      <c r="B2781">
        <v>28</v>
      </c>
      <c r="C2781" t="s">
        <v>459</v>
      </c>
      <c r="D2781" t="s">
        <v>459</v>
      </c>
      <c r="E2781" t="s">
        <v>80</v>
      </c>
      <c r="F2781">
        <v>6.7299999999999999E-3</v>
      </c>
      <c r="G2781">
        <v>1788.453</v>
      </c>
      <c r="H2781">
        <v>278.10899999999998</v>
      </c>
      <c r="I2781">
        <v>27.690923000000002</v>
      </c>
      <c r="J2781">
        <v>0</v>
      </c>
      <c r="K2781">
        <v>8.0785590000000003</v>
      </c>
      <c r="L2781">
        <v>-4.522E-3</v>
      </c>
      <c r="M2781">
        <v>193.68004199999999</v>
      </c>
      <c r="N2781">
        <v>-182.46480500000001</v>
      </c>
      <c r="O2781">
        <v>1.570168</v>
      </c>
      <c r="P2781">
        <v>193.684708</v>
      </c>
      <c r="Q2781">
        <v>-182.470032</v>
      </c>
      <c r="R2781">
        <v>1.5709850000000001</v>
      </c>
      <c r="S2781">
        <v>0.70060100000000003</v>
      </c>
      <c r="T2781">
        <v>8.1800000000000004E-4</v>
      </c>
    </row>
    <row r="2782" spans="1:20" x14ac:dyDescent="0.25">
      <c r="A2782">
        <v>2780</v>
      </c>
      <c r="B2782">
        <v>28</v>
      </c>
      <c r="C2782" t="s">
        <v>459</v>
      </c>
      <c r="D2782" t="s">
        <v>459</v>
      </c>
      <c r="E2782" t="s">
        <v>80</v>
      </c>
      <c r="F2782">
        <v>1.9962000000000001E-2</v>
      </c>
      <c r="G2782">
        <v>1842.394</v>
      </c>
      <c r="H2782">
        <v>419.68099999999998</v>
      </c>
      <c r="I2782">
        <v>20.912275000000001</v>
      </c>
      <c r="J2782">
        <v>0</v>
      </c>
      <c r="K2782">
        <v>8.0736170000000005</v>
      </c>
      <c r="L2782">
        <v>4.5259999999999996E-3</v>
      </c>
      <c r="M2782">
        <v>193.674969</v>
      </c>
      <c r="N2782">
        <v>-181.74017499999999</v>
      </c>
      <c r="O2782">
        <v>1.5718719999999999</v>
      </c>
      <c r="P2782">
        <v>193.68452500000001</v>
      </c>
      <c r="Q2782">
        <v>-181.743134</v>
      </c>
      <c r="R2782">
        <v>1.5710299999999999</v>
      </c>
      <c r="S2782">
        <v>1.000257</v>
      </c>
      <c r="T2782">
        <v>8.4199999999999998E-4</v>
      </c>
    </row>
    <row r="2783" spans="1:20" x14ac:dyDescent="0.25">
      <c r="A2783">
        <v>2781</v>
      </c>
      <c r="B2783">
        <v>28</v>
      </c>
      <c r="C2783" t="s">
        <v>459</v>
      </c>
      <c r="D2783" t="s">
        <v>459</v>
      </c>
      <c r="E2783" t="s">
        <v>80</v>
      </c>
      <c r="F2783">
        <v>1.4630000000000001E-2</v>
      </c>
      <c r="G2783">
        <v>1745.069</v>
      </c>
      <c r="H2783">
        <v>434.62400000000002</v>
      </c>
      <c r="I2783">
        <v>26.530414</v>
      </c>
      <c r="J2783">
        <v>0</v>
      </c>
      <c r="K2783">
        <v>8.0631210000000006</v>
      </c>
      <c r="L2783">
        <v>5.2570000000000004E-3</v>
      </c>
      <c r="M2783">
        <v>193.68008499999999</v>
      </c>
      <c r="N2783">
        <v>-180.771119</v>
      </c>
      <c r="O2783">
        <v>1.5709439999999999</v>
      </c>
      <c r="P2783">
        <v>193.68431100000001</v>
      </c>
      <c r="Q2783">
        <v>-180.77503999999999</v>
      </c>
      <c r="R2783">
        <v>1.5710459999999999</v>
      </c>
      <c r="S2783">
        <v>0.576457</v>
      </c>
      <c r="T2783">
        <v>1.01E-4</v>
      </c>
    </row>
    <row r="2784" spans="1:20" x14ac:dyDescent="0.25">
      <c r="A2784">
        <v>2782</v>
      </c>
      <c r="B2784">
        <v>28</v>
      </c>
      <c r="C2784" t="s">
        <v>459</v>
      </c>
      <c r="D2784" t="s">
        <v>459</v>
      </c>
      <c r="E2784" t="s">
        <v>80</v>
      </c>
      <c r="F2784">
        <v>1.8914E-2</v>
      </c>
      <c r="G2784">
        <v>1556.8109999999999</v>
      </c>
      <c r="H2784">
        <v>437.63200000000001</v>
      </c>
      <c r="I2784">
        <v>20.497479999999999</v>
      </c>
      <c r="J2784">
        <v>0</v>
      </c>
      <c r="K2784">
        <v>8.0591299999999997</v>
      </c>
      <c r="L2784">
        <v>-4.4549999999999998E-3</v>
      </c>
      <c r="M2784">
        <v>193.69145800000001</v>
      </c>
      <c r="N2784">
        <v>-180.03876099999999</v>
      </c>
      <c r="O2784">
        <v>1.5699419999999999</v>
      </c>
      <c r="P2784">
        <v>193.684113</v>
      </c>
      <c r="Q2784">
        <v>-180.04959099999999</v>
      </c>
      <c r="R2784">
        <v>1.5710189999999999</v>
      </c>
      <c r="S2784">
        <v>1.3086089999999999</v>
      </c>
      <c r="T2784">
        <v>1.077E-3</v>
      </c>
    </row>
    <row r="2785" spans="1:20" x14ac:dyDescent="0.25">
      <c r="A2785">
        <v>2783</v>
      </c>
      <c r="B2785">
        <v>28</v>
      </c>
      <c r="C2785" t="s">
        <v>473</v>
      </c>
      <c r="D2785" t="s">
        <v>473</v>
      </c>
      <c r="E2785" t="s">
        <v>80</v>
      </c>
      <c r="F2785">
        <v>1.8585000000000001E-2</v>
      </c>
      <c r="G2785">
        <v>1646.712</v>
      </c>
      <c r="H2785">
        <v>296.21100000000001</v>
      </c>
      <c r="I2785">
        <v>20.068057</v>
      </c>
      <c r="J2785">
        <v>0</v>
      </c>
      <c r="K2785">
        <v>8.0599480000000003</v>
      </c>
      <c r="L2785">
        <v>4.5490000000000001E-3</v>
      </c>
      <c r="M2785">
        <v>193.682244</v>
      </c>
      <c r="N2785">
        <v>-179.32433599999999</v>
      </c>
      <c r="O2785">
        <v>1.5713220000000001</v>
      </c>
      <c r="P2785">
        <v>193.68396000000001</v>
      </c>
      <c r="Q2785">
        <v>-179.32427999999999</v>
      </c>
      <c r="R2785">
        <v>1.571067</v>
      </c>
      <c r="S2785">
        <v>0.17169799999999999</v>
      </c>
      <c r="T2785">
        <v>2.5500000000000002E-4</v>
      </c>
    </row>
    <row r="2786" spans="1:20" x14ac:dyDescent="0.25">
      <c r="A2786">
        <v>2784</v>
      </c>
      <c r="B2786">
        <v>28</v>
      </c>
      <c r="C2786" t="s">
        <v>770</v>
      </c>
      <c r="D2786" t="s">
        <v>473</v>
      </c>
      <c r="E2786" t="s">
        <v>513</v>
      </c>
      <c r="F2786">
        <v>1.4886999999999999E-2</v>
      </c>
      <c r="G2786">
        <v>2032.338</v>
      </c>
      <c r="H2786">
        <v>339.786</v>
      </c>
      <c r="I2786">
        <v>26.90729</v>
      </c>
      <c r="J2786">
        <v>0</v>
      </c>
      <c r="K2786">
        <v>8.0647149999999996</v>
      </c>
      <c r="L2786">
        <v>5.176E-3</v>
      </c>
      <c r="M2786">
        <v>193.68091999999999</v>
      </c>
      <c r="N2786">
        <v>-178.35613599999999</v>
      </c>
      <c r="O2786">
        <v>1.570743</v>
      </c>
      <c r="P2786">
        <v>193.68373099999999</v>
      </c>
      <c r="Q2786">
        <v>-178.35676599999999</v>
      </c>
      <c r="R2786">
        <v>1.5710489999999999</v>
      </c>
      <c r="S2786">
        <v>0.28803899999999999</v>
      </c>
      <c r="T2786">
        <v>3.0600000000000001E-4</v>
      </c>
    </row>
    <row r="2787" spans="1:20" x14ac:dyDescent="0.25">
      <c r="A2787">
        <v>2785</v>
      </c>
      <c r="B2787">
        <v>29</v>
      </c>
      <c r="C2787" t="s">
        <v>474</v>
      </c>
      <c r="D2787" t="s">
        <v>474</v>
      </c>
      <c r="E2787" t="s">
        <v>80</v>
      </c>
      <c r="F2787">
        <v>1.7475000000000001E-2</v>
      </c>
      <c r="G2787">
        <v>1692.7850000000001</v>
      </c>
      <c r="H2787">
        <v>308.392</v>
      </c>
      <c r="I2787">
        <v>21.715064000000002</v>
      </c>
      <c r="J2787">
        <v>0</v>
      </c>
      <c r="K2787">
        <v>8.0674010000000003</v>
      </c>
      <c r="L2787">
        <v>-4.4640000000000001E-3</v>
      </c>
      <c r="M2787">
        <v>193.68295000000001</v>
      </c>
      <c r="N2787">
        <v>-177.628939</v>
      </c>
      <c r="O2787">
        <v>1.5707800000000001</v>
      </c>
      <c r="P2787">
        <v>193.68353300000001</v>
      </c>
      <c r="Q2787">
        <v>-177.630798</v>
      </c>
      <c r="R2787">
        <v>1.5710200000000001</v>
      </c>
      <c r="S2787">
        <v>0.19487099999999999</v>
      </c>
      <c r="T2787">
        <v>2.4000000000000001E-4</v>
      </c>
    </row>
    <row r="2788" spans="1:20" x14ac:dyDescent="0.25">
      <c r="A2788">
        <v>2786</v>
      </c>
      <c r="B2788">
        <v>28</v>
      </c>
      <c r="C2788" t="s">
        <v>475</v>
      </c>
      <c r="D2788" t="s">
        <v>475</v>
      </c>
      <c r="E2788" t="s">
        <v>80</v>
      </c>
      <c r="F2788">
        <v>3.3718999999999999E-2</v>
      </c>
      <c r="G2788">
        <v>1921.41</v>
      </c>
      <c r="H2788">
        <v>307.279</v>
      </c>
      <c r="I2788">
        <v>21.186174999999999</v>
      </c>
      <c r="J2788">
        <v>0</v>
      </c>
      <c r="K2788">
        <v>8.0678380000000001</v>
      </c>
      <c r="L2788">
        <v>4.3160000000000004E-3</v>
      </c>
      <c r="M2788">
        <v>193.683176</v>
      </c>
      <c r="N2788">
        <v>-176.90373299999999</v>
      </c>
      <c r="O2788">
        <v>1.5709770000000001</v>
      </c>
      <c r="P2788">
        <v>193.68338</v>
      </c>
      <c r="Q2788">
        <v>-176.90464800000001</v>
      </c>
      <c r="R2788">
        <v>1.5710409999999999</v>
      </c>
      <c r="S2788">
        <v>9.3743999999999994E-2</v>
      </c>
      <c r="T2788">
        <v>6.3999999999999997E-5</v>
      </c>
    </row>
    <row r="2789" spans="1:20" x14ac:dyDescent="0.25">
      <c r="A2789">
        <v>2787</v>
      </c>
      <c r="B2789">
        <v>28</v>
      </c>
      <c r="C2789" t="s">
        <v>771</v>
      </c>
      <c r="D2789" t="s">
        <v>475</v>
      </c>
      <c r="E2789" t="s">
        <v>513</v>
      </c>
      <c r="F2789">
        <v>2.2747E-2</v>
      </c>
      <c r="G2789">
        <v>1876.59</v>
      </c>
      <c r="H2789">
        <v>646.49300000000005</v>
      </c>
      <c r="I2789">
        <v>28.568124000000001</v>
      </c>
      <c r="J2789">
        <v>0</v>
      </c>
      <c r="K2789">
        <v>8.0659609999999997</v>
      </c>
      <c r="L2789">
        <v>4.5030000000000001E-3</v>
      </c>
      <c r="M2789">
        <v>193.685249</v>
      </c>
      <c r="N2789">
        <v>-173.27833000000001</v>
      </c>
      <c r="O2789">
        <v>1.5723769999999999</v>
      </c>
      <c r="P2789">
        <v>193.683121</v>
      </c>
      <c r="Q2789">
        <v>-175.9366</v>
      </c>
      <c r="R2789">
        <v>1.571032</v>
      </c>
      <c r="S2789">
        <v>265.82705800000002</v>
      </c>
      <c r="T2789">
        <v>1.346E-3</v>
      </c>
    </row>
    <row r="2790" spans="1:20" x14ac:dyDescent="0.25">
      <c r="A2790">
        <v>2788</v>
      </c>
      <c r="B2790">
        <v>26</v>
      </c>
      <c r="C2790" t="s">
        <v>772</v>
      </c>
      <c r="D2790" t="s">
        <v>586</v>
      </c>
      <c r="E2790" t="s">
        <v>513</v>
      </c>
      <c r="F2790">
        <v>1.5640000000000001E-2</v>
      </c>
      <c r="G2790">
        <v>2243.9549999999999</v>
      </c>
      <c r="H2790">
        <v>360.08800000000002</v>
      </c>
      <c r="I2790">
        <v>46.452812999999999</v>
      </c>
      <c r="J2790">
        <v>0</v>
      </c>
      <c r="K2790">
        <v>8.0644310000000008</v>
      </c>
      <c r="L2790">
        <v>-4.5360000000000001E-3</v>
      </c>
      <c r="M2790">
        <v>193.86358999999999</v>
      </c>
      <c r="N2790">
        <v>-174.86598000000001</v>
      </c>
      <c r="O2790">
        <v>1.580543</v>
      </c>
      <c r="P2790">
        <v>193.68293800000001</v>
      </c>
      <c r="Q2790">
        <v>-175.21075400000001</v>
      </c>
      <c r="R2790">
        <v>1.5709850000000001</v>
      </c>
      <c r="S2790">
        <v>38.923582000000003</v>
      </c>
      <c r="T2790">
        <v>9.5580000000000005E-3</v>
      </c>
    </row>
    <row r="2791" spans="1:20" x14ac:dyDescent="0.25">
      <c r="A2791">
        <v>2789</v>
      </c>
      <c r="B2791">
        <v>25</v>
      </c>
      <c r="C2791" t="s">
        <v>476</v>
      </c>
      <c r="D2791" t="s">
        <v>476</v>
      </c>
      <c r="E2791" t="s">
        <v>80</v>
      </c>
      <c r="F2791">
        <v>1.9560000000000001E-2</v>
      </c>
      <c r="G2791">
        <v>1770.2239999999999</v>
      </c>
      <c r="H2791">
        <v>359.846</v>
      </c>
      <c r="I2791">
        <v>15.058804</v>
      </c>
      <c r="J2791">
        <v>0</v>
      </c>
      <c r="K2791">
        <v>8.0638389999999998</v>
      </c>
      <c r="L2791">
        <v>-4.5310000000000003E-3</v>
      </c>
      <c r="M2791">
        <v>193.67843500000001</v>
      </c>
      <c r="N2791">
        <v>-174.24990199999999</v>
      </c>
      <c r="O2791">
        <v>1.5714729999999999</v>
      </c>
      <c r="P2791">
        <v>193.68270899999999</v>
      </c>
      <c r="Q2791">
        <v>-174.24302700000001</v>
      </c>
      <c r="R2791">
        <v>1.5709850000000001</v>
      </c>
      <c r="S2791">
        <v>0.80953200000000003</v>
      </c>
      <c r="T2791">
        <v>4.8799999999999999E-4</v>
      </c>
    </row>
    <row r="2792" spans="1:20" x14ac:dyDescent="0.25">
      <c r="A2792">
        <v>2790</v>
      </c>
      <c r="B2792">
        <v>24</v>
      </c>
      <c r="C2792" t="s">
        <v>527</v>
      </c>
      <c r="D2792" t="s">
        <v>527</v>
      </c>
      <c r="E2792" t="s">
        <v>80</v>
      </c>
      <c r="F2792">
        <v>1.9456000000000001E-2</v>
      </c>
      <c r="G2792">
        <v>1438.143</v>
      </c>
      <c r="H2792">
        <v>321.697</v>
      </c>
      <c r="I2792">
        <v>17.096188000000001</v>
      </c>
      <c r="J2792">
        <v>0</v>
      </c>
      <c r="K2792">
        <v>8.0643980000000006</v>
      </c>
      <c r="L2792">
        <v>4.529E-3</v>
      </c>
      <c r="M2792">
        <v>193.682006</v>
      </c>
      <c r="N2792">
        <v>-173.51585900000001</v>
      </c>
      <c r="O2792">
        <v>1.5709249999999999</v>
      </c>
      <c r="P2792">
        <v>193.68254099999999</v>
      </c>
      <c r="Q2792">
        <v>-173.51722699999999</v>
      </c>
      <c r="R2792">
        <v>1.5710310000000001</v>
      </c>
      <c r="S2792">
        <v>0.146925</v>
      </c>
      <c r="T2792">
        <v>1.06E-4</v>
      </c>
    </row>
    <row r="2793" spans="1:20" x14ac:dyDescent="0.25">
      <c r="A2793">
        <v>2791</v>
      </c>
      <c r="B2793">
        <v>23</v>
      </c>
      <c r="C2793" t="s">
        <v>477</v>
      </c>
      <c r="D2793" t="s">
        <v>477</v>
      </c>
      <c r="E2793" t="s">
        <v>80</v>
      </c>
      <c r="F2793">
        <v>1.6496E-2</v>
      </c>
      <c r="G2793">
        <v>1476.683</v>
      </c>
      <c r="H2793">
        <v>417.173</v>
      </c>
      <c r="I2793">
        <v>17.331765999999998</v>
      </c>
      <c r="J2793">
        <v>0</v>
      </c>
      <c r="K2793">
        <v>8.0651740000000007</v>
      </c>
      <c r="L2793">
        <v>-4.529E-3</v>
      </c>
      <c r="M2793">
        <v>193.68048899999999</v>
      </c>
      <c r="N2793">
        <v>-172.79112000000001</v>
      </c>
      <c r="O2793">
        <v>1.5707260000000001</v>
      </c>
      <c r="P2793">
        <v>193.68235799999999</v>
      </c>
      <c r="Q2793">
        <v>-172.791428</v>
      </c>
      <c r="R2793">
        <v>1.5709850000000001</v>
      </c>
      <c r="S2793">
        <v>0.18940100000000001</v>
      </c>
      <c r="T2793">
        <v>2.5999999999999998E-4</v>
      </c>
    </row>
    <row r="2794" spans="1:20" x14ac:dyDescent="0.25">
      <c r="A2794">
        <v>2792</v>
      </c>
      <c r="B2794">
        <v>23</v>
      </c>
      <c r="C2794" t="s">
        <v>773</v>
      </c>
      <c r="D2794" t="s">
        <v>477</v>
      </c>
      <c r="E2794" t="s">
        <v>513</v>
      </c>
      <c r="F2794">
        <v>2.8565E-2</v>
      </c>
      <c r="G2794">
        <v>1490.1949999999999</v>
      </c>
      <c r="H2794">
        <v>464.11599999999999</v>
      </c>
      <c r="I2794">
        <v>22.464905999999999</v>
      </c>
      <c r="J2794">
        <v>0</v>
      </c>
      <c r="K2794">
        <v>8.0656979999999994</v>
      </c>
      <c r="L2794">
        <v>-4.4489999999999998E-3</v>
      </c>
      <c r="M2794">
        <v>193.85882799999999</v>
      </c>
      <c r="N2794">
        <v>-172.805565</v>
      </c>
      <c r="O2794">
        <v>1.5619609999999999</v>
      </c>
      <c r="P2794">
        <v>193.682129</v>
      </c>
      <c r="Q2794">
        <v>-171.82351700000001</v>
      </c>
      <c r="R2794">
        <v>1.5710189999999999</v>
      </c>
      <c r="S2794">
        <v>99.781828000000004</v>
      </c>
      <c r="T2794">
        <v>9.0580000000000001E-3</v>
      </c>
    </row>
    <row r="2795" spans="1:20" x14ac:dyDescent="0.25">
      <c r="A2795">
        <v>2793</v>
      </c>
      <c r="B2795">
        <v>21</v>
      </c>
      <c r="C2795" t="s">
        <v>573</v>
      </c>
      <c r="D2795" t="s">
        <v>528</v>
      </c>
      <c r="E2795" t="s">
        <v>513</v>
      </c>
      <c r="F2795">
        <v>2.5644E-2</v>
      </c>
      <c r="G2795">
        <v>2179.9160000000002</v>
      </c>
      <c r="H2795">
        <v>641.19000000000005</v>
      </c>
      <c r="I2795">
        <v>19.601220999999999</v>
      </c>
      <c r="J2795">
        <v>0</v>
      </c>
      <c r="K2795">
        <v>8.1069069999999996</v>
      </c>
      <c r="L2795">
        <v>4.6750000000000003E-3</v>
      </c>
      <c r="M2795">
        <v>195.89306400000001</v>
      </c>
      <c r="N2795">
        <v>-174.33446799999999</v>
      </c>
      <c r="O2795">
        <v>1.3351679999999999</v>
      </c>
      <c r="P2795">
        <v>193.681961</v>
      </c>
      <c r="Q2795">
        <v>-171.09646599999999</v>
      </c>
      <c r="R2795">
        <v>1.571069</v>
      </c>
      <c r="S2795">
        <v>392.09224399999999</v>
      </c>
      <c r="T2795">
        <v>0.235901</v>
      </c>
    </row>
    <row r="2796" spans="1:20" x14ac:dyDescent="0.25">
      <c r="A2796">
        <v>2794</v>
      </c>
      <c r="B2796">
        <v>22</v>
      </c>
      <c r="C2796" t="s">
        <v>774</v>
      </c>
      <c r="D2796" t="s">
        <v>479</v>
      </c>
      <c r="E2796" t="s">
        <v>513</v>
      </c>
      <c r="F2796">
        <v>2.1395999999999998E-2</v>
      </c>
      <c r="G2796">
        <v>1461.538</v>
      </c>
      <c r="H2796">
        <v>3050.384</v>
      </c>
      <c r="I2796">
        <v>74.900969000000003</v>
      </c>
      <c r="J2796">
        <v>0</v>
      </c>
      <c r="K2796">
        <v>8.3177640000000004</v>
      </c>
      <c r="L2796">
        <v>-5.0899999999999999E-3</v>
      </c>
      <c r="M2796">
        <v>206.11544499999999</v>
      </c>
      <c r="N2796">
        <v>-192.19710799999999</v>
      </c>
      <c r="O2796">
        <v>-3.1298550000000001</v>
      </c>
      <c r="P2796">
        <v>193.68177800000001</v>
      </c>
      <c r="Q2796">
        <v>-170.35745199999999</v>
      </c>
      <c r="R2796">
        <v>1.571021</v>
      </c>
      <c r="S2796">
        <v>2513.0989869999999</v>
      </c>
      <c r="T2796">
        <v>1.558835</v>
      </c>
    </row>
    <row r="2797" spans="1:20" x14ac:dyDescent="0.25">
      <c r="A2797">
        <v>2795</v>
      </c>
      <c r="B2797">
        <v>21</v>
      </c>
      <c r="C2797" t="s">
        <v>775</v>
      </c>
      <c r="D2797" t="s">
        <v>480</v>
      </c>
      <c r="E2797" t="s">
        <v>513</v>
      </c>
      <c r="F2797">
        <v>1.7839000000000001E-2</v>
      </c>
      <c r="G2797">
        <v>2327.1869999999999</v>
      </c>
      <c r="H2797">
        <v>2002.672</v>
      </c>
      <c r="I2797">
        <v>185.31193999999999</v>
      </c>
      <c r="J2797">
        <v>0</v>
      </c>
      <c r="K2797">
        <v>8.7932950000000005</v>
      </c>
      <c r="L2797">
        <v>-5.5960000000000003E-3</v>
      </c>
      <c r="M2797">
        <v>195.326041</v>
      </c>
      <c r="N2797">
        <v>-170.68240599999999</v>
      </c>
      <c r="O2797">
        <v>1.5046520000000001</v>
      </c>
      <c r="P2797">
        <v>193.681534</v>
      </c>
      <c r="Q2797">
        <v>-169.329926</v>
      </c>
      <c r="R2797">
        <v>1.5710189999999999</v>
      </c>
      <c r="S2797">
        <v>212.92272199999999</v>
      </c>
      <c r="T2797">
        <v>6.6366999999999995E-2</v>
      </c>
    </row>
    <row r="2798" spans="1:20" x14ac:dyDescent="0.25">
      <c r="A2798">
        <v>2796</v>
      </c>
      <c r="B2798">
        <v>21</v>
      </c>
      <c r="C2798" t="s">
        <v>529</v>
      </c>
      <c r="D2798" t="s">
        <v>480</v>
      </c>
      <c r="E2798" t="s">
        <v>513</v>
      </c>
      <c r="F2798">
        <v>2.6047000000000001E-2</v>
      </c>
      <c r="G2798">
        <v>1182.135</v>
      </c>
      <c r="H2798">
        <v>305.85000000000002</v>
      </c>
      <c r="I2798">
        <v>42.022250999999997</v>
      </c>
      <c r="J2798">
        <v>0</v>
      </c>
      <c r="K2798">
        <v>9.2276729999999993</v>
      </c>
      <c r="L2798">
        <v>5.3740000000000003E-3</v>
      </c>
      <c r="M2798">
        <v>193.70031700000001</v>
      </c>
      <c r="N2798">
        <v>-168.78277700000001</v>
      </c>
      <c r="O2798">
        <v>1.5579540000000001</v>
      </c>
      <c r="P2798">
        <v>193.68138099999999</v>
      </c>
      <c r="Q2798">
        <v>-168.51702900000001</v>
      </c>
      <c r="R2798">
        <v>1.571062</v>
      </c>
      <c r="S2798">
        <v>26.642153</v>
      </c>
      <c r="T2798">
        <v>1.3108E-2</v>
      </c>
    </row>
    <row r="2799" spans="1:20" x14ac:dyDescent="0.25">
      <c r="A2799">
        <v>2797</v>
      </c>
      <c r="B2799">
        <v>21</v>
      </c>
      <c r="C2799" t="s">
        <v>529</v>
      </c>
      <c r="D2799" t="s">
        <v>480</v>
      </c>
      <c r="E2799" t="s">
        <v>513</v>
      </c>
      <c r="F2799">
        <v>3.9305E-2</v>
      </c>
      <c r="G2799">
        <v>1358.9880000000001</v>
      </c>
      <c r="H2799">
        <v>325.77</v>
      </c>
      <c r="I2799">
        <v>19.871525999999999</v>
      </c>
      <c r="J2799">
        <v>0</v>
      </c>
      <c r="K2799">
        <v>9.6986840000000001</v>
      </c>
      <c r="L2799">
        <v>-8.548E-3</v>
      </c>
      <c r="M2799">
        <v>193.72053399999999</v>
      </c>
      <c r="N2799">
        <v>-167.98844199999999</v>
      </c>
      <c r="O2799">
        <v>1.582927</v>
      </c>
      <c r="P2799">
        <v>193.68116800000001</v>
      </c>
      <c r="Q2799">
        <v>-167.66314700000001</v>
      </c>
      <c r="R2799">
        <v>1.570967</v>
      </c>
      <c r="S2799">
        <v>32.766889999999997</v>
      </c>
      <c r="T2799">
        <v>1.196E-2</v>
      </c>
    </row>
    <row r="2800" spans="1:20" x14ac:dyDescent="0.25">
      <c r="A2800">
        <v>2798</v>
      </c>
      <c r="B2800">
        <v>20</v>
      </c>
      <c r="C2800" t="s">
        <v>530</v>
      </c>
      <c r="D2800" t="s">
        <v>481</v>
      </c>
      <c r="E2800" t="s">
        <v>513</v>
      </c>
      <c r="F2800">
        <v>3.6465999999999998E-2</v>
      </c>
      <c r="G2800">
        <v>1086.29</v>
      </c>
      <c r="H2800">
        <v>248.96899999999999</v>
      </c>
      <c r="I2800">
        <v>20.818021999999999</v>
      </c>
      <c r="J2800">
        <v>0</v>
      </c>
      <c r="K2800">
        <v>10.354322</v>
      </c>
      <c r="L2800">
        <v>-1.3275E-2</v>
      </c>
      <c r="M2800">
        <v>193.672798</v>
      </c>
      <c r="N2800">
        <v>-166.605974</v>
      </c>
      <c r="O2800">
        <v>1.5737019999999999</v>
      </c>
      <c r="P2800">
        <v>193.680969</v>
      </c>
      <c r="Q2800">
        <v>-166.45639</v>
      </c>
      <c r="R2800">
        <v>1.570883</v>
      </c>
      <c r="S2800">
        <v>14.980706</v>
      </c>
      <c r="T2800">
        <v>2.8189999999999999E-3</v>
      </c>
    </row>
    <row r="2801" spans="1:20" x14ac:dyDescent="0.25">
      <c r="A2801">
        <v>2799</v>
      </c>
      <c r="B2801">
        <v>20</v>
      </c>
      <c r="C2801" t="s">
        <v>481</v>
      </c>
      <c r="D2801" t="s">
        <v>481</v>
      </c>
      <c r="E2801" t="s">
        <v>80</v>
      </c>
      <c r="F2801">
        <v>2.8929E-2</v>
      </c>
      <c r="G2801">
        <v>1972.519</v>
      </c>
      <c r="H2801">
        <v>340.56200000000001</v>
      </c>
      <c r="I2801">
        <v>20.552385999999998</v>
      </c>
      <c r="J2801">
        <v>0</v>
      </c>
      <c r="K2801">
        <v>10.825514</v>
      </c>
      <c r="L2801">
        <v>8.7969999999999993E-3</v>
      </c>
      <c r="M2801">
        <v>193.687792</v>
      </c>
      <c r="N2801">
        <v>-165.506529</v>
      </c>
      <c r="O2801">
        <v>1.5708439999999999</v>
      </c>
      <c r="P2801">
        <v>193.68090799999999</v>
      </c>
      <c r="Q2801">
        <v>-165.500778</v>
      </c>
      <c r="R2801">
        <v>1.5709249999999999</v>
      </c>
      <c r="S2801">
        <v>0.89703500000000003</v>
      </c>
      <c r="T2801">
        <v>8.0000000000000007E-5</v>
      </c>
    </row>
    <row r="2802" spans="1:20" x14ac:dyDescent="0.25">
      <c r="A2802">
        <v>2800</v>
      </c>
      <c r="B2802">
        <v>18</v>
      </c>
      <c r="C2802" t="s">
        <v>776</v>
      </c>
      <c r="D2802" t="s">
        <v>449</v>
      </c>
      <c r="E2802" t="s">
        <v>513</v>
      </c>
      <c r="F2802">
        <v>2.3151000000000001E-2</v>
      </c>
      <c r="G2802">
        <v>1994.8019999999999</v>
      </c>
      <c r="H2802">
        <v>580.26099999999997</v>
      </c>
      <c r="I2802">
        <v>18.580556000000001</v>
      </c>
      <c r="J2802">
        <v>0</v>
      </c>
      <c r="K2802">
        <v>11.436664</v>
      </c>
      <c r="L2802">
        <v>2.8800000000000002E-3</v>
      </c>
      <c r="M2802">
        <v>193.67164099999999</v>
      </c>
      <c r="N2802">
        <v>-164.185821</v>
      </c>
      <c r="O2802">
        <v>1.5719460000000001</v>
      </c>
      <c r="P2802">
        <v>193.68132</v>
      </c>
      <c r="Q2802">
        <v>-164.161789</v>
      </c>
      <c r="R2802">
        <v>1.5705210000000001</v>
      </c>
      <c r="S2802">
        <v>2.5908250000000002</v>
      </c>
      <c r="T2802">
        <v>1.4250000000000001E-3</v>
      </c>
    </row>
    <row r="2803" spans="1:20" x14ac:dyDescent="0.25">
      <c r="A2803">
        <v>2801</v>
      </c>
      <c r="B2803">
        <v>17</v>
      </c>
      <c r="C2803" t="s">
        <v>777</v>
      </c>
      <c r="D2803" t="s">
        <v>448</v>
      </c>
      <c r="E2803" t="s">
        <v>513</v>
      </c>
      <c r="F2803">
        <v>1.6143999999999999E-2</v>
      </c>
      <c r="G2803">
        <v>1194.838</v>
      </c>
      <c r="H2803">
        <v>632.85299999999995</v>
      </c>
      <c r="I2803">
        <v>17.700997000000001</v>
      </c>
      <c r="J2803">
        <v>0</v>
      </c>
      <c r="K2803">
        <v>11.879058000000001</v>
      </c>
      <c r="L2803">
        <v>-5.7149999999999996E-3</v>
      </c>
      <c r="M2803">
        <v>191.37209300000001</v>
      </c>
      <c r="N2803">
        <v>-160.70083199999999</v>
      </c>
      <c r="O2803">
        <v>1.747155</v>
      </c>
      <c r="P2803">
        <v>193.68180799999999</v>
      </c>
      <c r="Q2803">
        <v>-163.110275</v>
      </c>
      <c r="R2803">
        <v>1.5702719999999999</v>
      </c>
      <c r="S2803">
        <v>333.76943899999998</v>
      </c>
      <c r="T2803">
        <v>0.17688200000000001</v>
      </c>
    </row>
    <row r="2804" spans="1:20" x14ac:dyDescent="0.25">
      <c r="A2804">
        <v>2802</v>
      </c>
      <c r="B2804">
        <v>17</v>
      </c>
      <c r="C2804" t="s">
        <v>482</v>
      </c>
      <c r="D2804" t="s">
        <v>448</v>
      </c>
      <c r="E2804" t="s">
        <v>513</v>
      </c>
      <c r="F2804">
        <v>3.5673999999999997E-2</v>
      </c>
      <c r="G2804">
        <v>1351.2439999999999</v>
      </c>
      <c r="H2804">
        <v>379.48</v>
      </c>
      <c r="I2804">
        <v>53.732216000000001</v>
      </c>
      <c r="J2804">
        <v>0</v>
      </c>
      <c r="K2804">
        <v>12.308665</v>
      </c>
      <c r="L2804">
        <v>-6.1700000000000004E-4</v>
      </c>
      <c r="M2804">
        <v>193.69460900000001</v>
      </c>
      <c r="N2804">
        <v>-161.96586300000001</v>
      </c>
      <c r="O2804">
        <v>1.5694520000000001</v>
      </c>
      <c r="P2804">
        <v>193.68249499999999</v>
      </c>
      <c r="Q2804">
        <v>-162.01959199999999</v>
      </c>
      <c r="R2804">
        <v>1.570179</v>
      </c>
      <c r="S2804">
        <v>5.5078120000000004</v>
      </c>
      <c r="T2804">
        <v>7.27E-4</v>
      </c>
    </row>
    <row r="2805" spans="1:20" x14ac:dyDescent="0.25">
      <c r="A2805">
        <v>2803</v>
      </c>
      <c r="B2805">
        <v>17</v>
      </c>
      <c r="C2805" t="s">
        <v>574</v>
      </c>
      <c r="D2805" t="s">
        <v>482</v>
      </c>
      <c r="E2805" t="s">
        <v>513</v>
      </c>
      <c r="F2805">
        <v>1.9397000000000001E-2</v>
      </c>
      <c r="G2805">
        <v>945.87099999999998</v>
      </c>
      <c r="H2805">
        <v>411.21199999999999</v>
      </c>
      <c r="I2805">
        <v>18.755139</v>
      </c>
      <c r="J2805">
        <v>0</v>
      </c>
      <c r="K2805">
        <v>12.861186</v>
      </c>
      <c r="L2805">
        <v>-7.45E-4</v>
      </c>
      <c r="M2805">
        <v>193.68722399999999</v>
      </c>
      <c r="N2805">
        <v>-160.50518299999999</v>
      </c>
      <c r="O2805">
        <v>1.5695479999999999</v>
      </c>
      <c r="P2805">
        <v>193.68365499999999</v>
      </c>
      <c r="Q2805">
        <v>-160.506271</v>
      </c>
      <c r="R2805">
        <v>1.569979</v>
      </c>
      <c r="S2805">
        <v>0.37317699999999998</v>
      </c>
      <c r="T2805">
        <v>4.3100000000000001E-4</v>
      </c>
    </row>
    <row r="2806" spans="1:20" x14ac:dyDescent="0.25">
      <c r="A2806">
        <v>2804</v>
      </c>
      <c r="B2806">
        <v>18</v>
      </c>
      <c r="C2806" t="s">
        <v>532</v>
      </c>
      <c r="D2806" t="s">
        <v>483</v>
      </c>
      <c r="E2806" t="s">
        <v>513</v>
      </c>
      <c r="F2806">
        <v>3.1253999999999997E-2</v>
      </c>
      <c r="G2806">
        <v>2047.5409999999999</v>
      </c>
      <c r="H2806">
        <v>557.93799999999999</v>
      </c>
      <c r="I2806">
        <v>19.299012000000001</v>
      </c>
      <c r="J2806">
        <v>0</v>
      </c>
      <c r="K2806">
        <v>13.107710000000001</v>
      </c>
      <c r="L2806">
        <v>-3.5E-4</v>
      </c>
      <c r="M2806">
        <v>193.651546</v>
      </c>
      <c r="N2806">
        <v>-160.276645</v>
      </c>
      <c r="O2806">
        <v>1.5777490000000001</v>
      </c>
      <c r="P2806">
        <v>193.68464700000001</v>
      </c>
      <c r="Q2806">
        <v>-159.33424400000001</v>
      </c>
      <c r="R2806">
        <v>1.5699369999999999</v>
      </c>
      <c r="S2806">
        <v>94.298276999999999</v>
      </c>
      <c r="T2806">
        <v>7.8120000000000004E-3</v>
      </c>
    </row>
    <row r="2807" spans="1:20" x14ac:dyDescent="0.25">
      <c r="A2807">
        <v>2805</v>
      </c>
      <c r="B2807">
        <v>17</v>
      </c>
      <c r="C2807" t="s">
        <v>587</v>
      </c>
      <c r="D2807" t="s">
        <v>533</v>
      </c>
      <c r="E2807" t="s">
        <v>513</v>
      </c>
      <c r="F2807">
        <v>4.6094000000000003E-2</v>
      </c>
      <c r="G2807">
        <v>1011.252</v>
      </c>
      <c r="H2807">
        <v>356.59800000000001</v>
      </c>
      <c r="I2807">
        <v>29.491537000000001</v>
      </c>
      <c r="J2807">
        <v>0</v>
      </c>
      <c r="K2807">
        <v>12.926971</v>
      </c>
      <c r="L2807">
        <v>-1.6620000000000001E-3</v>
      </c>
      <c r="M2807">
        <v>193.684079</v>
      </c>
      <c r="N2807">
        <v>-158.035899</v>
      </c>
      <c r="O2807">
        <v>1.5670759999999999</v>
      </c>
      <c r="P2807">
        <v>193.686172</v>
      </c>
      <c r="Q2807">
        <v>-157.768158</v>
      </c>
      <c r="R2807">
        <v>1.569774</v>
      </c>
      <c r="S2807">
        <v>26.774965999999999</v>
      </c>
      <c r="T2807">
        <v>2.6979999999999999E-3</v>
      </c>
    </row>
    <row r="2808" spans="1:20" x14ac:dyDescent="0.25">
      <c r="A2808">
        <v>2806</v>
      </c>
      <c r="B2808">
        <v>16</v>
      </c>
      <c r="C2808" t="s">
        <v>534</v>
      </c>
      <c r="D2808" t="s">
        <v>484</v>
      </c>
      <c r="E2808" t="s">
        <v>513</v>
      </c>
      <c r="F2808">
        <v>3.1414999999999998E-2</v>
      </c>
      <c r="G2808">
        <v>1328.133</v>
      </c>
      <c r="H2808">
        <v>303.166</v>
      </c>
      <c r="I2808">
        <v>18.11159</v>
      </c>
      <c r="J2808">
        <v>0</v>
      </c>
      <c r="K2808">
        <v>12.583164999999999</v>
      </c>
      <c r="L2808">
        <v>7.3099999999999999E-4</v>
      </c>
      <c r="M2808">
        <v>193.704094</v>
      </c>
      <c r="N2808">
        <v>-156.64586700000001</v>
      </c>
      <c r="O2808">
        <v>1.5711759999999999</v>
      </c>
      <c r="P2808">
        <v>193.68739299999999</v>
      </c>
      <c r="Q2808">
        <v>-156.62155200000001</v>
      </c>
      <c r="R2808">
        <v>1.5696840000000001</v>
      </c>
      <c r="S2808">
        <v>2.9498669999999998</v>
      </c>
      <c r="T2808">
        <v>1.493E-3</v>
      </c>
    </row>
    <row r="2809" spans="1:20" x14ac:dyDescent="0.25">
      <c r="A2809">
        <v>2807</v>
      </c>
      <c r="B2809">
        <v>16</v>
      </c>
      <c r="C2809" t="s">
        <v>534</v>
      </c>
      <c r="D2809" t="s">
        <v>484</v>
      </c>
      <c r="E2809" t="s">
        <v>513</v>
      </c>
      <c r="F2809">
        <v>3.0938E-2</v>
      </c>
      <c r="G2809">
        <v>1123.479</v>
      </c>
      <c r="H2809">
        <v>357.077</v>
      </c>
      <c r="I2809">
        <v>16.244188999999999</v>
      </c>
      <c r="J2809">
        <v>0</v>
      </c>
      <c r="K2809">
        <v>12.208646999999999</v>
      </c>
      <c r="L2809">
        <v>-9.1990000000000006E-3</v>
      </c>
      <c r="M2809">
        <v>193.82490000000001</v>
      </c>
      <c r="N2809">
        <v>-159.27479</v>
      </c>
      <c r="O2809">
        <v>1.5602240000000001</v>
      </c>
      <c r="P2809">
        <v>193.688751</v>
      </c>
      <c r="Q2809">
        <v>-155.50808699999999</v>
      </c>
      <c r="R2809">
        <v>1.5694999999999999</v>
      </c>
      <c r="S2809">
        <v>376.91623800000002</v>
      </c>
      <c r="T2809">
        <v>9.2759999999999995E-3</v>
      </c>
    </row>
    <row r="2810" spans="1:20" x14ac:dyDescent="0.25">
      <c r="A2810">
        <v>2808</v>
      </c>
      <c r="B2810">
        <v>15</v>
      </c>
      <c r="C2810" t="s">
        <v>778</v>
      </c>
      <c r="D2810" t="s">
        <v>443</v>
      </c>
      <c r="E2810" t="s">
        <v>513</v>
      </c>
      <c r="F2810">
        <v>4.8327000000000002E-2</v>
      </c>
      <c r="G2810">
        <v>1020.241</v>
      </c>
      <c r="H2810">
        <v>387.55</v>
      </c>
      <c r="I2810">
        <v>55.924793999999999</v>
      </c>
      <c r="J2810">
        <v>0</v>
      </c>
      <c r="K2810">
        <v>11.800547</v>
      </c>
      <c r="L2810">
        <v>-2.0885000000000001E-2</v>
      </c>
      <c r="M2810">
        <v>193.05851000000001</v>
      </c>
      <c r="N2810">
        <v>-155.27820199999999</v>
      </c>
      <c r="O2810">
        <v>1.5120579999999999</v>
      </c>
      <c r="P2810">
        <v>193.69058200000001</v>
      </c>
      <c r="Q2810">
        <v>-154.071136</v>
      </c>
      <c r="R2810">
        <v>1.569353</v>
      </c>
      <c r="S2810">
        <v>136.25426100000001</v>
      </c>
      <c r="T2810">
        <v>5.7293999999999998E-2</v>
      </c>
    </row>
    <row r="2811" spans="1:20" x14ac:dyDescent="0.25">
      <c r="A2811">
        <v>2809</v>
      </c>
      <c r="B2811">
        <v>15</v>
      </c>
      <c r="C2811" t="s">
        <v>779</v>
      </c>
      <c r="D2811" t="s">
        <v>441</v>
      </c>
      <c r="E2811" t="s">
        <v>513</v>
      </c>
      <c r="F2811">
        <v>2.6297000000000001E-2</v>
      </c>
      <c r="G2811">
        <v>1368.038</v>
      </c>
      <c r="H2811">
        <v>582.00400000000002</v>
      </c>
      <c r="I2811">
        <v>38.136710000000001</v>
      </c>
      <c r="J2811">
        <v>0</v>
      </c>
      <c r="K2811">
        <v>11.586193</v>
      </c>
      <c r="L2811">
        <v>2.605E-2</v>
      </c>
      <c r="M2811">
        <v>194.76038399999999</v>
      </c>
      <c r="N2811">
        <v>-158.23227299999999</v>
      </c>
      <c r="O2811">
        <v>1.4301630000000001</v>
      </c>
      <c r="P2811">
        <v>193.692047</v>
      </c>
      <c r="Q2811">
        <v>-153.02024800000001</v>
      </c>
      <c r="R2811">
        <v>1.5695790000000001</v>
      </c>
      <c r="S2811">
        <v>532.03900099999998</v>
      </c>
      <c r="T2811">
        <v>0.13941600000000001</v>
      </c>
    </row>
    <row r="2812" spans="1:20" x14ac:dyDescent="0.25">
      <c r="A2812">
        <v>2810</v>
      </c>
      <c r="B2812">
        <v>15</v>
      </c>
      <c r="C2812" t="s">
        <v>780</v>
      </c>
      <c r="D2812" t="s">
        <v>441</v>
      </c>
      <c r="E2812" t="s">
        <v>513</v>
      </c>
      <c r="F2812">
        <v>1.7402999999999998E-2</v>
      </c>
      <c r="G2812">
        <v>1213.8689999999999</v>
      </c>
      <c r="H2812">
        <v>1083.115</v>
      </c>
      <c r="I2812">
        <v>75.131619999999998</v>
      </c>
      <c r="J2812">
        <v>0</v>
      </c>
      <c r="K2812">
        <v>11.414731</v>
      </c>
      <c r="L2812">
        <v>-2.7505999999999999E-2</v>
      </c>
      <c r="M2812">
        <v>192.28919099999999</v>
      </c>
      <c r="N2812">
        <v>-141.33568700000001</v>
      </c>
      <c r="O2812">
        <v>1.697516</v>
      </c>
      <c r="P2812">
        <v>193.693375</v>
      </c>
      <c r="Q2812">
        <v>-151.986221</v>
      </c>
      <c r="R2812">
        <v>1.569307</v>
      </c>
      <c r="S2812">
        <v>1074.270074</v>
      </c>
      <c r="T2812">
        <v>0.12820899999999999</v>
      </c>
    </row>
    <row r="2813" spans="1:20" x14ac:dyDescent="0.25">
      <c r="A2813">
        <v>2811</v>
      </c>
      <c r="B2813">
        <v>13</v>
      </c>
      <c r="C2813" t="s">
        <v>781</v>
      </c>
      <c r="D2813" t="s">
        <v>486</v>
      </c>
      <c r="E2813" t="s">
        <v>513</v>
      </c>
      <c r="F2813">
        <v>3.2132000000000001E-2</v>
      </c>
      <c r="G2813">
        <v>1130.615</v>
      </c>
      <c r="H2813">
        <v>962.25599999999997</v>
      </c>
      <c r="I2813">
        <v>111.353762</v>
      </c>
      <c r="J2813">
        <v>0</v>
      </c>
      <c r="K2813">
        <v>11.199521000000001</v>
      </c>
      <c r="L2813">
        <v>-2.8947000000000001E-2</v>
      </c>
      <c r="M2813">
        <v>191.58564699999999</v>
      </c>
      <c r="N2813">
        <v>-152.943173</v>
      </c>
      <c r="O2813">
        <v>1.4189449999999999</v>
      </c>
      <c r="P2813">
        <v>193.69525100000001</v>
      </c>
      <c r="Q2813">
        <v>-150.630325</v>
      </c>
      <c r="R2813">
        <v>1.569299</v>
      </c>
      <c r="S2813">
        <v>313.04465800000003</v>
      </c>
      <c r="T2813">
        <v>0.15035399999999999</v>
      </c>
    </row>
    <row r="2814" spans="1:20" x14ac:dyDescent="0.25">
      <c r="A2814">
        <v>2812</v>
      </c>
      <c r="B2814">
        <v>13</v>
      </c>
      <c r="C2814" t="s">
        <v>782</v>
      </c>
      <c r="D2814" t="s">
        <v>486</v>
      </c>
      <c r="E2814" t="s">
        <v>513</v>
      </c>
      <c r="F2814">
        <v>4.3506000000000003E-2</v>
      </c>
      <c r="G2814">
        <v>1003.524</v>
      </c>
      <c r="H2814">
        <v>374.09899999999999</v>
      </c>
      <c r="I2814">
        <v>58.903778000000003</v>
      </c>
      <c r="J2814">
        <v>0</v>
      </c>
      <c r="K2814">
        <v>11.023759</v>
      </c>
      <c r="L2814">
        <v>2.9787000000000001E-2</v>
      </c>
      <c r="M2814">
        <v>194.82769200000001</v>
      </c>
      <c r="N2814">
        <v>-150.27128400000001</v>
      </c>
      <c r="O2814">
        <v>1.487123</v>
      </c>
      <c r="P2814">
        <v>193.69670099999999</v>
      </c>
      <c r="Q2814">
        <v>-149.631058</v>
      </c>
      <c r="R2814">
        <v>1.569588</v>
      </c>
      <c r="S2814">
        <v>129.96269599999999</v>
      </c>
      <c r="T2814">
        <v>8.2463999999999996E-2</v>
      </c>
    </row>
    <row r="2815" spans="1:20" x14ac:dyDescent="0.25">
      <c r="A2815">
        <v>2813</v>
      </c>
      <c r="B2815">
        <v>11</v>
      </c>
      <c r="C2815" t="s">
        <v>783</v>
      </c>
      <c r="D2815" t="s">
        <v>438</v>
      </c>
      <c r="E2815" t="s">
        <v>513</v>
      </c>
      <c r="F2815">
        <v>2.8334000000000002E-2</v>
      </c>
      <c r="G2815">
        <v>5592.942</v>
      </c>
      <c r="H2815">
        <v>601.47199999999998</v>
      </c>
      <c r="I2815">
        <v>81</v>
      </c>
      <c r="J2815">
        <v>1</v>
      </c>
      <c r="K2815">
        <v>10.767196999999999</v>
      </c>
      <c r="L2815">
        <v>3.1493E-2</v>
      </c>
      <c r="M2815">
        <v>193.22358</v>
      </c>
      <c r="N2815">
        <v>-149.176424</v>
      </c>
      <c r="O2815">
        <v>1.554605</v>
      </c>
      <c r="P2815">
        <v>193.69851700000001</v>
      </c>
      <c r="Q2815">
        <v>-148.324692</v>
      </c>
      <c r="R2815">
        <v>1.56959</v>
      </c>
      <c r="S2815">
        <v>97.519857999999999</v>
      </c>
      <c r="T2815">
        <v>1.4985E-2</v>
      </c>
    </row>
    <row r="2816" spans="1:20" x14ac:dyDescent="0.25">
      <c r="A2816">
        <v>2814</v>
      </c>
      <c r="B2816">
        <v>9</v>
      </c>
      <c r="C2816" t="s">
        <v>436</v>
      </c>
      <c r="D2816" t="s">
        <v>436</v>
      </c>
      <c r="E2816" t="s">
        <v>80</v>
      </c>
      <c r="F2816">
        <v>3.0658000000000001E-2</v>
      </c>
      <c r="G2816">
        <v>720.42399999999998</v>
      </c>
      <c r="H2816">
        <v>355.71899999999999</v>
      </c>
      <c r="I2816">
        <v>18.126905000000001</v>
      </c>
      <c r="J2816">
        <v>0</v>
      </c>
      <c r="K2816">
        <v>10.568958</v>
      </c>
      <c r="L2816">
        <v>-3.3041000000000001E-2</v>
      </c>
      <c r="M2816">
        <v>193.69302500000001</v>
      </c>
      <c r="N2816">
        <v>-147.36179100000001</v>
      </c>
      <c r="O2816">
        <v>1.5698669999999999</v>
      </c>
      <c r="P2816">
        <v>193.69970699999999</v>
      </c>
      <c r="Q2816">
        <v>-147.36556999999999</v>
      </c>
      <c r="R2816">
        <v>1.569259</v>
      </c>
      <c r="S2816">
        <v>0.76771400000000001</v>
      </c>
      <c r="T2816">
        <v>6.0800000000000003E-4</v>
      </c>
    </row>
    <row r="2817" spans="1:20" x14ac:dyDescent="0.25">
      <c r="A2817">
        <v>2815</v>
      </c>
      <c r="B2817">
        <v>9</v>
      </c>
      <c r="C2817" t="s">
        <v>436</v>
      </c>
      <c r="D2817" t="s">
        <v>436</v>
      </c>
      <c r="E2817" t="s">
        <v>80</v>
      </c>
      <c r="F2817">
        <v>5.1693999999999997E-2</v>
      </c>
      <c r="G2817">
        <v>546.34400000000005</v>
      </c>
      <c r="H2817">
        <v>376.79300000000001</v>
      </c>
      <c r="I2817">
        <v>8.6847019999999997</v>
      </c>
      <c r="J2817">
        <v>0</v>
      </c>
      <c r="K2817">
        <v>10.375337999999999</v>
      </c>
      <c r="L2817">
        <v>3.4275E-2</v>
      </c>
      <c r="M2817">
        <v>193.70164399999999</v>
      </c>
      <c r="N2817">
        <v>-146.41540900000001</v>
      </c>
      <c r="O2817">
        <v>1.564719</v>
      </c>
      <c r="P2817">
        <v>193.70109600000001</v>
      </c>
      <c r="Q2817">
        <v>-146.424103</v>
      </c>
      <c r="R2817">
        <v>1.569601</v>
      </c>
      <c r="S2817">
        <v>0.87107299999999999</v>
      </c>
      <c r="T2817">
        <v>4.8820000000000001E-3</v>
      </c>
    </row>
    <row r="2818" spans="1:20" x14ac:dyDescent="0.25">
      <c r="A2818">
        <v>2816</v>
      </c>
      <c r="B2818">
        <v>9</v>
      </c>
      <c r="C2818" t="s">
        <v>436</v>
      </c>
      <c r="D2818" t="s">
        <v>436</v>
      </c>
      <c r="E2818" t="s">
        <v>80</v>
      </c>
      <c r="F2818">
        <v>2.3779999999999999E-2</v>
      </c>
      <c r="G2818">
        <v>947.06299999999999</v>
      </c>
      <c r="H2818">
        <v>391.86900000000003</v>
      </c>
      <c r="I2818">
        <v>11.75897</v>
      </c>
      <c r="J2818">
        <v>0</v>
      </c>
      <c r="K2818">
        <v>10.130902000000001</v>
      </c>
      <c r="L2818">
        <v>3.6144999999999997E-2</v>
      </c>
      <c r="M2818">
        <v>193.68119999999999</v>
      </c>
      <c r="N2818">
        <v>-145.186004</v>
      </c>
      <c r="O2818">
        <v>1.5711200000000001</v>
      </c>
      <c r="P2818">
        <v>193.70272800000001</v>
      </c>
      <c r="Q2818">
        <v>-145.195099</v>
      </c>
      <c r="R2818">
        <v>1.5696030000000001</v>
      </c>
      <c r="S2818">
        <v>2.3370579999999999</v>
      </c>
      <c r="T2818">
        <v>1.516E-3</v>
      </c>
    </row>
    <row r="2819" spans="1:20" x14ac:dyDescent="0.25">
      <c r="A2819">
        <v>2817</v>
      </c>
      <c r="B2819">
        <v>9</v>
      </c>
      <c r="C2819" t="s">
        <v>436</v>
      </c>
      <c r="D2819" t="s">
        <v>436</v>
      </c>
      <c r="E2819" t="s">
        <v>80</v>
      </c>
      <c r="F2819">
        <v>1.2111E-2</v>
      </c>
      <c r="G2819">
        <v>531.63400000000001</v>
      </c>
      <c r="H2819">
        <v>457.16899999999998</v>
      </c>
      <c r="I2819">
        <v>7.9861240000000002</v>
      </c>
      <c r="J2819">
        <v>0</v>
      </c>
      <c r="K2819">
        <v>9.9568619999999992</v>
      </c>
      <c r="L2819">
        <v>-3.7018000000000002E-2</v>
      </c>
      <c r="M2819">
        <v>193.70249200000001</v>
      </c>
      <c r="N2819">
        <v>-144.290671</v>
      </c>
      <c r="O2819">
        <v>1.569272</v>
      </c>
      <c r="P2819">
        <v>193.70378099999999</v>
      </c>
      <c r="Q2819">
        <v>-144.292068</v>
      </c>
      <c r="R2819">
        <v>1.5692759999999999</v>
      </c>
      <c r="S2819">
        <v>0.19013099999999999</v>
      </c>
      <c r="T2819">
        <v>3.9999999999999998E-6</v>
      </c>
    </row>
    <row r="2820" spans="1:20" x14ac:dyDescent="0.25">
      <c r="A2820">
        <v>2818</v>
      </c>
      <c r="B2820">
        <v>8</v>
      </c>
      <c r="C2820" t="s">
        <v>487</v>
      </c>
      <c r="D2820" t="s">
        <v>487</v>
      </c>
      <c r="E2820" t="s">
        <v>80</v>
      </c>
      <c r="F2820">
        <v>5.1397999999999999E-2</v>
      </c>
      <c r="G2820">
        <v>454.84199999999998</v>
      </c>
      <c r="H2820">
        <v>269.37599999999998</v>
      </c>
      <c r="I2820">
        <v>9.1525250000000007</v>
      </c>
      <c r="J2820">
        <v>0</v>
      </c>
      <c r="K2820">
        <v>9.7316289999999999</v>
      </c>
      <c r="L2820">
        <v>-3.9129999999999998E-2</v>
      </c>
      <c r="M2820">
        <v>193.69512399999999</v>
      </c>
      <c r="N2820">
        <v>-143.094672</v>
      </c>
      <c r="O2820">
        <v>1.5675129999999999</v>
      </c>
      <c r="P2820">
        <v>193.705399</v>
      </c>
      <c r="Q2820">
        <v>-143.11192299999999</v>
      </c>
      <c r="R2820">
        <v>1.569237</v>
      </c>
      <c r="S2820">
        <v>2.0078939999999998</v>
      </c>
      <c r="T2820">
        <v>1.7240000000000001E-3</v>
      </c>
    </row>
    <row r="2821" spans="1:20" x14ac:dyDescent="0.25">
      <c r="A2821">
        <v>2819</v>
      </c>
      <c r="B2821">
        <v>8</v>
      </c>
      <c r="C2821" t="s">
        <v>487</v>
      </c>
      <c r="D2821" t="s">
        <v>487</v>
      </c>
      <c r="E2821" t="s">
        <v>80</v>
      </c>
      <c r="F2821">
        <v>2.8892000000000001E-2</v>
      </c>
      <c r="G2821">
        <v>739.51900000000001</v>
      </c>
      <c r="H2821">
        <v>364.476</v>
      </c>
      <c r="I2821">
        <v>7.4218070000000003</v>
      </c>
      <c r="J2821">
        <v>0</v>
      </c>
      <c r="K2821">
        <v>9.5647450000000003</v>
      </c>
      <c r="L2821">
        <v>4.0018999999999999E-2</v>
      </c>
      <c r="M2821">
        <v>193.720956</v>
      </c>
      <c r="N2821">
        <v>-142.262722</v>
      </c>
      <c r="O2821">
        <v>1.5704279999999999</v>
      </c>
      <c r="P2821">
        <v>193.706772</v>
      </c>
      <c r="Q2821">
        <v>-142.24444600000001</v>
      </c>
      <c r="R2821">
        <v>1.569625</v>
      </c>
      <c r="S2821">
        <v>2.313393</v>
      </c>
      <c r="T2821">
        <v>8.03E-4</v>
      </c>
    </row>
    <row r="2822" spans="1:20" x14ac:dyDescent="0.25">
      <c r="A2822">
        <v>2820</v>
      </c>
      <c r="B2822">
        <v>7</v>
      </c>
      <c r="C2822" t="s">
        <v>488</v>
      </c>
      <c r="D2822" t="s">
        <v>488</v>
      </c>
      <c r="E2822" t="s">
        <v>80</v>
      </c>
      <c r="F2822">
        <v>1.8173000000000002E-2</v>
      </c>
      <c r="G2822">
        <v>430.66800000000001</v>
      </c>
      <c r="H2822">
        <v>290.90199999999999</v>
      </c>
      <c r="I2822">
        <v>5.8166000000000002</v>
      </c>
      <c r="J2822">
        <v>0</v>
      </c>
      <c r="K2822">
        <v>9.3987470000000002</v>
      </c>
      <c r="L2822">
        <v>-4.1189000000000003E-2</v>
      </c>
      <c r="M2822">
        <v>193.734283</v>
      </c>
      <c r="N2822">
        <v>-141.41705300000001</v>
      </c>
      <c r="O2822">
        <v>1.5703670000000001</v>
      </c>
      <c r="P2822">
        <v>193.70787000000001</v>
      </c>
      <c r="Q2822">
        <v>-141.39192199999999</v>
      </c>
      <c r="R2822">
        <v>1.569215</v>
      </c>
      <c r="S2822">
        <v>3.6458430000000002</v>
      </c>
      <c r="T2822">
        <v>1.152E-3</v>
      </c>
    </row>
    <row r="2823" spans="1:20" x14ac:dyDescent="0.25">
      <c r="A2823">
        <v>2821</v>
      </c>
      <c r="B2823">
        <v>7</v>
      </c>
      <c r="C2823" t="s">
        <v>538</v>
      </c>
      <c r="D2823" t="s">
        <v>488</v>
      </c>
      <c r="E2823" t="s">
        <v>513</v>
      </c>
      <c r="F2823">
        <v>1.196E-2</v>
      </c>
      <c r="G2823">
        <v>774.13699999999994</v>
      </c>
      <c r="H2823">
        <v>480.06700000000001</v>
      </c>
      <c r="I2823">
        <v>8.0677939999999992</v>
      </c>
      <c r="J2823">
        <v>0</v>
      </c>
      <c r="K2823">
        <v>9.1798300000000008</v>
      </c>
      <c r="L2823">
        <v>-4.2632000000000003E-2</v>
      </c>
      <c r="M2823">
        <v>194.44154499999999</v>
      </c>
      <c r="N2823">
        <v>-141.55076199999999</v>
      </c>
      <c r="O2823">
        <v>1.528681</v>
      </c>
      <c r="P2823">
        <v>193.709442</v>
      </c>
      <c r="Q2823">
        <v>-140.27835099999999</v>
      </c>
      <c r="R2823">
        <v>1.569207</v>
      </c>
      <c r="S2823">
        <v>146.79937899999999</v>
      </c>
      <c r="T2823">
        <v>4.0526E-2</v>
      </c>
    </row>
    <row r="2824" spans="1:20" x14ac:dyDescent="0.25">
      <c r="A2824">
        <v>2822</v>
      </c>
      <c r="B2824">
        <v>5</v>
      </c>
      <c r="C2824" t="s">
        <v>433</v>
      </c>
      <c r="D2824" t="s">
        <v>433</v>
      </c>
      <c r="E2824" t="s">
        <v>80</v>
      </c>
      <c r="F2824">
        <v>2.493E-3</v>
      </c>
      <c r="G2824">
        <v>349.63900000000001</v>
      </c>
      <c r="H2824">
        <v>450.62700000000001</v>
      </c>
      <c r="I2824">
        <v>12.304313</v>
      </c>
      <c r="J2824">
        <v>0</v>
      </c>
      <c r="K2824">
        <v>9.0187380000000008</v>
      </c>
      <c r="L2824">
        <v>4.3691000000000001E-2</v>
      </c>
      <c r="M2824">
        <v>193.70912100000001</v>
      </c>
      <c r="N2824">
        <v>-139.477642</v>
      </c>
      <c r="O2824">
        <v>1.570702</v>
      </c>
      <c r="P2824">
        <v>193.71064799999999</v>
      </c>
      <c r="Q2824">
        <v>-139.46023600000001</v>
      </c>
      <c r="R2824">
        <v>1.569639</v>
      </c>
      <c r="S2824">
        <v>1.7473160000000001</v>
      </c>
      <c r="T2824">
        <v>1.062E-3</v>
      </c>
    </row>
    <row r="2825" spans="1:20" x14ac:dyDescent="0.25">
      <c r="A2825">
        <v>2823</v>
      </c>
      <c r="B2825">
        <v>5</v>
      </c>
      <c r="C2825" t="s">
        <v>433</v>
      </c>
      <c r="D2825" t="s">
        <v>433</v>
      </c>
      <c r="E2825" t="s">
        <v>80</v>
      </c>
      <c r="F2825">
        <v>2.1981000000000001E-2</v>
      </c>
      <c r="G2825">
        <v>388.97899999999998</v>
      </c>
      <c r="H2825">
        <v>289.423</v>
      </c>
      <c r="I2825">
        <v>5.5630769999999998</v>
      </c>
      <c r="J2825">
        <v>0</v>
      </c>
      <c r="K2825">
        <v>8.8092439999999996</v>
      </c>
      <c r="L2825">
        <v>4.5057E-2</v>
      </c>
      <c r="M2825">
        <v>193.693286</v>
      </c>
      <c r="N2825">
        <v>-138.37283199999999</v>
      </c>
      <c r="O2825">
        <v>1.5693049999999999</v>
      </c>
      <c r="P2825">
        <v>193.712051</v>
      </c>
      <c r="Q2825">
        <v>-138.39167800000001</v>
      </c>
      <c r="R2825">
        <v>1.5696460000000001</v>
      </c>
      <c r="S2825">
        <v>2.6595209999999998</v>
      </c>
      <c r="T2825">
        <v>3.4099999999999999E-4</v>
      </c>
    </row>
    <row r="2826" spans="1:20" x14ac:dyDescent="0.25">
      <c r="A2826">
        <v>2824</v>
      </c>
      <c r="B2826">
        <v>5</v>
      </c>
      <c r="C2826" t="s">
        <v>433</v>
      </c>
      <c r="D2826" t="s">
        <v>433</v>
      </c>
      <c r="E2826" t="s">
        <v>80</v>
      </c>
      <c r="F2826">
        <v>7.0600000000000003E-3</v>
      </c>
      <c r="G2826">
        <v>344.36599999999999</v>
      </c>
      <c r="H2826">
        <v>245.94200000000001</v>
      </c>
      <c r="I2826">
        <v>3.648209</v>
      </c>
      <c r="J2826">
        <v>0</v>
      </c>
      <c r="K2826">
        <v>8.6494060000000008</v>
      </c>
      <c r="L2826">
        <v>-4.6634000000000002E-2</v>
      </c>
      <c r="M2826">
        <v>193.72036900000001</v>
      </c>
      <c r="N2826">
        <v>-137.62259800000001</v>
      </c>
      <c r="O2826">
        <v>1.5703210000000001</v>
      </c>
      <c r="P2826">
        <v>193.71296699999999</v>
      </c>
      <c r="Q2826">
        <v>-137.60659799999999</v>
      </c>
      <c r="R2826">
        <v>1.5691889999999999</v>
      </c>
      <c r="S2826">
        <v>1.762913</v>
      </c>
      <c r="T2826">
        <v>1.132E-3</v>
      </c>
    </row>
    <row r="2827" spans="1:20" x14ac:dyDescent="0.25">
      <c r="A2827">
        <v>2825</v>
      </c>
      <c r="B2827">
        <v>5</v>
      </c>
      <c r="C2827" t="s">
        <v>433</v>
      </c>
      <c r="D2827" t="s">
        <v>433</v>
      </c>
      <c r="E2827" t="s">
        <v>80</v>
      </c>
      <c r="F2827">
        <v>2.2879E-2</v>
      </c>
      <c r="G2827">
        <v>374.988</v>
      </c>
      <c r="H2827">
        <v>278.202</v>
      </c>
      <c r="I2827">
        <v>4.3352089999999999</v>
      </c>
      <c r="J2827">
        <v>0</v>
      </c>
      <c r="K2827">
        <v>8.3802859999999999</v>
      </c>
      <c r="L2827">
        <v>4.7903000000000001E-2</v>
      </c>
      <c r="M2827">
        <v>193.70131900000001</v>
      </c>
      <c r="N2827">
        <v>-136.83345</v>
      </c>
      <c r="O2827">
        <v>1.5746800000000001</v>
      </c>
      <c r="P2827">
        <v>193.71417199999999</v>
      </c>
      <c r="Q2827">
        <v>-136.84108000000001</v>
      </c>
      <c r="R2827">
        <v>1.5696639999999999</v>
      </c>
      <c r="S2827">
        <v>1.4947319999999999</v>
      </c>
      <c r="T2827">
        <v>5.0159999999999996E-3</v>
      </c>
    </row>
    <row r="2828" spans="1:20" x14ac:dyDescent="0.25">
      <c r="A2828">
        <v>2826</v>
      </c>
      <c r="B2828">
        <v>6</v>
      </c>
      <c r="C2828" t="s">
        <v>432</v>
      </c>
      <c r="D2828" t="s">
        <v>432</v>
      </c>
      <c r="E2828" t="s">
        <v>80</v>
      </c>
      <c r="F2828">
        <v>1.0466E-2</v>
      </c>
      <c r="G2828">
        <v>376.42599999999999</v>
      </c>
      <c r="H2828">
        <v>399.63</v>
      </c>
      <c r="I2828">
        <v>5.6554760000000002</v>
      </c>
      <c r="J2828">
        <v>0</v>
      </c>
      <c r="K2828">
        <v>8.0332229999999996</v>
      </c>
      <c r="L2828">
        <v>4.947E-2</v>
      </c>
      <c r="M2828">
        <v>193.71382299999999</v>
      </c>
      <c r="N2828">
        <v>-135.84650600000001</v>
      </c>
      <c r="O2828">
        <v>1.569156</v>
      </c>
      <c r="P2828">
        <v>193.71556100000001</v>
      </c>
      <c r="Q2828">
        <v>-135.85881000000001</v>
      </c>
      <c r="R2828">
        <v>1.5696410000000001</v>
      </c>
      <c r="S2828">
        <v>1.2426809999999999</v>
      </c>
      <c r="T2828">
        <v>4.86E-4</v>
      </c>
    </row>
    <row r="2829" spans="1:20" x14ac:dyDescent="0.25">
      <c r="A2829">
        <v>2827</v>
      </c>
      <c r="B2829">
        <v>6</v>
      </c>
      <c r="C2829" t="s">
        <v>432</v>
      </c>
      <c r="D2829" t="s">
        <v>432</v>
      </c>
      <c r="E2829" t="s">
        <v>80</v>
      </c>
      <c r="F2829">
        <v>3.2356000000000003E-2</v>
      </c>
      <c r="G2829">
        <v>985.44600000000003</v>
      </c>
      <c r="H2829">
        <v>503.17099999999999</v>
      </c>
      <c r="I2829">
        <v>3.8888639999999999</v>
      </c>
      <c r="J2829">
        <v>0</v>
      </c>
      <c r="K2829">
        <v>7.8789230000000003</v>
      </c>
      <c r="L2829">
        <v>-5.1808E-2</v>
      </c>
      <c r="M2829">
        <v>193.719369</v>
      </c>
      <c r="N2829">
        <v>-135.14891600000001</v>
      </c>
      <c r="O2829">
        <v>1.56955</v>
      </c>
      <c r="P2829">
        <v>193.71644599999999</v>
      </c>
      <c r="Q2829">
        <v>-135.14456200000001</v>
      </c>
      <c r="R2829">
        <v>1.569116</v>
      </c>
      <c r="S2829">
        <v>0.52446800000000005</v>
      </c>
      <c r="T2829">
        <v>4.3399999999999998E-4</v>
      </c>
    </row>
    <row r="2830" spans="1:20" x14ac:dyDescent="0.25">
      <c r="A2830">
        <v>2828</v>
      </c>
      <c r="B2830">
        <v>6</v>
      </c>
      <c r="C2830" t="s">
        <v>432</v>
      </c>
      <c r="D2830" t="s">
        <v>432</v>
      </c>
      <c r="E2830" t="s">
        <v>80</v>
      </c>
      <c r="F2830">
        <v>6.378E-3</v>
      </c>
      <c r="G2830">
        <v>395.19099999999997</v>
      </c>
      <c r="H2830">
        <v>279.31599999999997</v>
      </c>
      <c r="I2830">
        <v>5.9660640000000003</v>
      </c>
      <c r="J2830">
        <v>0</v>
      </c>
      <c r="K2830">
        <v>7.9041420000000002</v>
      </c>
      <c r="L2830">
        <v>-4.8646000000000002E-2</v>
      </c>
      <c r="M2830">
        <v>193.693556</v>
      </c>
      <c r="N2830">
        <v>-134.18532400000001</v>
      </c>
      <c r="O2830">
        <v>1.570986</v>
      </c>
      <c r="P2830">
        <v>193.71785</v>
      </c>
      <c r="Q2830">
        <v>-134.19982899999999</v>
      </c>
      <c r="R2830">
        <v>1.5690999999999999</v>
      </c>
      <c r="S2830">
        <v>2.8294389999999998</v>
      </c>
      <c r="T2830">
        <v>1.885E-3</v>
      </c>
    </row>
    <row r="2831" spans="1:20" x14ac:dyDescent="0.25">
      <c r="A2831">
        <v>2829</v>
      </c>
      <c r="B2831">
        <v>6</v>
      </c>
      <c r="C2831" t="s">
        <v>432</v>
      </c>
      <c r="D2831" t="s">
        <v>432</v>
      </c>
      <c r="E2831" t="s">
        <v>80</v>
      </c>
      <c r="F2831">
        <v>2.6134000000000001E-2</v>
      </c>
      <c r="G2831">
        <v>510.45699999999999</v>
      </c>
      <c r="H2831">
        <v>281.108</v>
      </c>
      <c r="I2831">
        <v>4.4091670000000001</v>
      </c>
      <c r="J2831">
        <v>0</v>
      </c>
      <c r="K2831">
        <v>8.0315480000000008</v>
      </c>
      <c r="L2831">
        <v>4.8009999999999997E-2</v>
      </c>
      <c r="M2831">
        <v>193.704971</v>
      </c>
      <c r="N2831">
        <v>-133.472418</v>
      </c>
      <c r="O2831">
        <v>1.570095</v>
      </c>
      <c r="P2831">
        <v>193.71906999999999</v>
      </c>
      <c r="Q2831">
        <v>-133.482224</v>
      </c>
      <c r="R2831">
        <v>1.5695920000000001</v>
      </c>
      <c r="S2831">
        <v>1.717379</v>
      </c>
      <c r="T2831">
        <v>5.0299999999999997E-4</v>
      </c>
    </row>
    <row r="2832" spans="1:20" x14ac:dyDescent="0.25">
      <c r="A2832">
        <v>2830</v>
      </c>
      <c r="B2832">
        <v>6</v>
      </c>
      <c r="C2832" t="s">
        <v>432</v>
      </c>
      <c r="D2832" t="s">
        <v>432</v>
      </c>
      <c r="E2832" t="s">
        <v>80</v>
      </c>
      <c r="F2832">
        <v>7.084E-3</v>
      </c>
      <c r="G2832">
        <v>364.35199999999998</v>
      </c>
      <c r="H2832">
        <v>240.761</v>
      </c>
      <c r="I2832">
        <v>5.9198459999999997</v>
      </c>
      <c r="J2832">
        <v>0</v>
      </c>
      <c r="K2832">
        <v>8.1525689999999997</v>
      </c>
      <c r="L2832">
        <v>4.8180000000000001E-2</v>
      </c>
      <c r="M2832">
        <v>193.71815599999999</v>
      </c>
      <c r="N2832">
        <v>-132.50836200000001</v>
      </c>
      <c r="O2832">
        <v>1.569966</v>
      </c>
      <c r="P2832">
        <v>193.720428</v>
      </c>
      <c r="Q2832">
        <v>-132.509232</v>
      </c>
      <c r="R2832">
        <v>1.5696490000000001</v>
      </c>
      <c r="S2832">
        <v>0.24326700000000001</v>
      </c>
      <c r="T2832">
        <v>3.1700000000000001E-4</v>
      </c>
    </row>
    <row r="2833" spans="1:20" x14ac:dyDescent="0.25">
      <c r="A2833">
        <v>2831</v>
      </c>
      <c r="B2833">
        <v>6</v>
      </c>
      <c r="C2833" t="s">
        <v>432</v>
      </c>
      <c r="D2833" t="s">
        <v>432</v>
      </c>
      <c r="E2833" t="s">
        <v>80</v>
      </c>
      <c r="F2833">
        <v>2.3188E-2</v>
      </c>
      <c r="G2833">
        <v>401.34</v>
      </c>
      <c r="H2833">
        <v>292.46199999999999</v>
      </c>
      <c r="I2833">
        <v>4.642709</v>
      </c>
      <c r="J2833">
        <v>0</v>
      </c>
      <c r="K2833">
        <v>8.1524979999999996</v>
      </c>
      <c r="L2833">
        <v>-4.9568000000000001E-2</v>
      </c>
      <c r="M2833">
        <v>193.72720699999999</v>
      </c>
      <c r="N2833">
        <v>-131.77939900000001</v>
      </c>
      <c r="O2833">
        <v>1.569312</v>
      </c>
      <c r="P2833">
        <v>193.721329</v>
      </c>
      <c r="Q2833">
        <v>-131.77499399999999</v>
      </c>
      <c r="R2833">
        <v>1.569126</v>
      </c>
      <c r="S2833">
        <v>0.73460199999999998</v>
      </c>
      <c r="T2833">
        <v>1.8599999999999999E-4</v>
      </c>
    </row>
    <row r="2834" spans="1:20" x14ac:dyDescent="0.25">
      <c r="A2834">
        <v>2832</v>
      </c>
      <c r="B2834">
        <v>6</v>
      </c>
      <c r="C2834" t="s">
        <v>432</v>
      </c>
      <c r="D2834" t="s">
        <v>432</v>
      </c>
      <c r="E2834" t="s">
        <v>80</v>
      </c>
      <c r="F2834">
        <v>1.2194999999999999E-2</v>
      </c>
      <c r="G2834">
        <v>389.036</v>
      </c>
      <c r="H2834">
        <v>243.30199999999999</v>
      </c>
      <c r="I2834">
        <v>5.9608400000000001</v>
      </c>
      <c r="J2834">
        <v>0</v>
      </c>
      <c r="K2834">
        <v>8.0835129999999999</v>
      </c>
      <c r="L2834">
        <v>-4.9355999999999997E-2</v>
      </c>
      <c r="M2834">
        <v>193.70832200000001</v>
      </c>
      <c r="N2834">
        <v>-130.79896299999999</v>
      </c>
      <c r="O2834">
        <v>1.571142</v>
      </c>
      <c r="P2834">
        <v>193.72273300000001</v>
      </c>
      <c r="Q2834">
        <v>-130.800873</v>
      </c>
      <c r="R2834">
        <v>1.569132</v>
      </c>
      <c r="S2834">
        <v>1.4536070000000001</v>
      </c>
      <c r="T2834">
        <v>2.0100000000000001E-3</v>
      </c>
    </row>
    <row r="2835" spans="1:20" x14ac:dyDescent="0.25">
      <c r="A2835">
        <v>2833</v>
      </c>
      <c r="B2835">
        <v>6</v>
      </c>
      <c r="C2835" t="s">
        <v>432</v>
      </c>
      <c r="D2835" t="s">
        <v>432</v>
      </c>
      <c r="E2835" t="s">
        <v>80</v>
      </c>
      <c r="F2835">
        <v>1.1709000000000001E-2</v>
      </c>
      <c r="G2835">
        <v>404.56599999999997</v>
      </c>
      <c r="H2835">
        <v>300.96600000000001</v>
      </c>
      <c r="I2835">
        <v>4.0034460000000003</v>
      </c>
      <c r="J2835">
        <v>0</v>
      </c>
      <c r="K2835">
        <v>8.0362480000000005</v>
      </c>
      <c r="L2835">
        <v>4.9286999999999997E-2</v>
      </c>
      <c r="M2835">
        <v>193.75119000000001</v>
      </c>
      <c r="N2835">
        <v>-130.09989899999999</v>
      </c>
      <c r="O2835">
        <v>1.5690980000000001</v>
      </c>
      <c r="P2835">
        <v>193.723938</v>
      </c>
      <c r="Q2835">
        <v>-130.075928</v>
      </c>
      <c r="R2835">
        <v>1.569601</v>
      </c>
      <c r="S2835">
        <v>3.6294810000000002</v>
      </c>
      <c r="T2835">
        <v>5.0299999999999997E-4</v>
      </c>
    </row>
    <row r="2836" spans="1:20" x14ac:dyDescent="0.25">
      <c r="A2836">
        <v>2834</v>
      </c>
      <c r="B2836">
        <v>6</v>
      </c>
      <c r="C2836" t="s">
        <v>432</v>
      </c>
      <c r="D2836" t="s">
        <v>432</v>
      </c>
      <c r="E2836" t="s">
        <v>80</v>
      </c>
      <c r="F2836">
        <v>1.5727000000000001E-2</v>
      </c>
      <c r="G2836">
        <v>403.64600000000002</v>
      </c>
      <c r="H2836">
        <v>279.839</v>
      </c>
      <c r="I2836">
        <v>4.6100190000000003</v>
      </c>
      <c r="J2836">
        <v>0</v>
      </c>
      <c r="K2836">
        <v>8.0208519999999996</v>
      </c>
      <c r="L2836">
        <v>-4.931E-2</v>
      </c>
      <c r="M2836">
        <v>193.73236</v>
      </c>
      <c r="N2836">
        <v>-129.35967400000001</v>
      </c>
      <c r="O2836">
        <v>1.568975</v>
      </c>
      <c r="P2836">
        <v>193.72482299999999</v>
      </c>
      <c r="Q2836">
        <v>-129.35369900000001</v>
      </c>
      <c r="R2836">
        <v>1.5690980000000001</v>
      </c>
      <c r="S2836">
        <v>0.96182400000000001</v>
      </c>
      <c r="T2836">
        <v>1.2300000000000001E-4</v>
      </c>
    </row>
    <row r="2837" spans="1:20" x14ac:dyDescent="0.25">
      <c r="A2837">
        <v>2835</v>
      </c>
      <c r="B2837">
        <v>6</v>
      </c>
      <c r="C2837" t="s">
        <v>432</v>
      </c>
      <c r="D2837" t="s">
        <v>432</v>
      </c>
      <c r="E2837" t="s">
        <v>80</v>
      </c>
      <c r="F2837">
        <v>1.5657999999999998E-2</v>
      </c>
      <c r="G2837">
        <v>696.88900000000001</v>
      </c>
      <c r="H2837">
        <v>407.39100000000002</v>
      </c>
      <c r="I2837">
        <v>5.6760330000000003</v>
      </c>
      <c r="J2837">
        <v>0</v>
      </c>
      <c r="K2837">
        <v>8.04453</v>
      </c>
      <c r="L2837">
        <v>-4.8707E-2</v>
      </c>
      <c r="M2837">
        <v>193.71132399999999</v>
      </c>
      <c r="N2837">
        <v>-128.38449199999999</v>
      </c>
      <c r="O2837">
        <v>1.5701620000000001</v>
      </c>
      <c r="P2837">
        <v>193.726212</v>
      </c>
      <c r="Q2837">
        <v>-128.38996900000001</v>
      </c>
      <c r="R2837">
        <v>1.569115</v>
      </c>
      <c r="S2837">
        <v>1.5862590000000001</v>
      </c>
      <c r="T2837">
        <v>1.047E-3</v>
      </c>
    </row>
    <row r="2838" spans="1:20" x14ac:dyDescent="0.25">
      <c r="A2838">
        <v>2836</v>
      </c>
      <c r="B2838">
        <v>6</v>
      </c>
      <c r="C2838" t="s">
        <v>432</v>
      </c>
      <c r="D2838" t="s">
        <v>432</v>
      </c>
      <c r="E2838" t="s">
        <v>80</v>
      </c>
      <c r="F2838">
        <v>5.3099999999999996E-3</v>
      </c>
      <c r="G2838">
        <v>685.36</v>
      </c>
      <c r="H2838">
        <v>401.28899999999999</v>
      </c>
      <c r="I2838">
        <v>4.3803749999999999</v>
      </c>
      <c r="J2838">
        <v>0</v>
      </c>
      <c r="K2838">
        <v>8.0704419999999999</v>
      </c>
      <c r="L2838">
        <v>4.9251999999999997E-2</v>
      </c>
      <c r="M2838">
        <v>193.73362700000001</v>
      </c>
      <c r="N2838">
        <v>-127.672183</v>
      </c>
      <c r="O2838">
        <v>1.5697220000000001</v>
      </c>
      <c r="P2838">
        <v>193.72743199999999</v>
      </c>
      <c r="Q2838">
        <v>-127.664597</v>
      </c>
      <c r="R2838">
        <v>1.5695969999999999</v>
      </c>
      <c r="S2838">
        <v>0.97944100000000001</v>
      </c>
      <c r="T2838">
        <v>1.25E-4</v>
      </c>
    </row>
    <row r="2839" spans="1:20" x14ac:dyDescent="0.25">
      <c r="A2839">
        <v>2837</v>
      </c>
      <c r="B2839">
        <v>6</v>
      </c>
      <c r="C2839" t="s">
        <v>432</v>
      </c>
      <c r="D2839" t="s">
        <v>432</v>
      </c>
      <c r="E2839" t="s">
        <v>80</v>
      </c>
      <c r="F2839">
        <v>7.1698999999999999E-2</v>
      </c>
      <c r="G2839">
        <v>362.8</v>
      </c>
      <c r="H2839">
        <v>294.93299999999999</v>
      </c>
      <c r="I2839">
        <v>6.6070710000000004</v>
      </c>
      <c r="J2839">
        <v>0</v>
      </c>
      <c r="K2839">
        <v>8.0850950000000008</v>
      </c>
      <c r="L2839">
        <v>4.8679E-2</v>
      </c>
      <c r="M2839">
        <v>193.732429</v>
      </c>
      <c r="N2839">
        <v>-126.690951</v>
      </c>
      <c r="O2839">
        <v>1.568767</v>
      </c>
      <c r="P2839">
        <v>193.72882100000001</v>
      </c>
      <c r="Q2839">
        <v>-126.69489299999999</v>
      </c>
      <c r="R2839">
        <v>1.569583</v>
      </c>
      <c r="S2839">
        <v>0.53440900000000002</v>
      </c>
      <c r="T2839">
        <v>8.1599999999999999E-4</v>
      </c>
    </row>
    <row r="2840" spans="1:20" x14ac:dyDescent="0.25">
      <c r="A2840">
        <v>2838</v>
      </c>
      <c r="B2840">
        <v>6</v>
      </c>
      <c r="C2840" t="s">
        <v>432</v>
      </c>
      <c r="D2840" t="s">
        <v>432</v>
      </c>
      <c r="E2840" t="s">
        <v>80</v>
      </c>
      <c r="F2840">
        <v>6.3100000000000003E-2</v>
      </c>
      <c r="G2840">
        <v>398.577</v>
      </c>
      <c r="H2840">
        <v>310.642</v>
      </c>
      <c r="I2840">
        <v>3.828103</v>
      </c>
      <c r="J2840">
        <v>0</v>
      </c>
      <c r="K2840">
        <v>8.0788759999999993</v>
      </c>
      <c r="L2840">
        <v>-4.9068000000000001E-2</v>
      </c>
      <c r="M2840">
        <v>193.73206300000001</v>
      </c>
      <c r="N2840">
        <v>-125.97318</v>
      </c>
      <c r="O2840">
        <v>1.5681700000000001</v>
      </c>
      <c r="P2840">
        <v>193.72972100000001</v>
      </c>
      <c r="Q2840">
        <v>-125.967461</v>
      </c>
      <c r="R2840">
        <v>1.569086</v>
      </c>
      <c r="S2840">
        <v>0.61804899999999996</v>
      </c>
      <c r="T2840">
        <v>9.1600000000000004E-4</v>
      </c>
    </row>
    <row r="2841" spans="1:20" x14ac:dyDescent="0.25">
      <c r="A2841">
        <v>2839</v>
      </c>
      <c r="B2841">
        <v>6</v>
      </c>
      <c r="C2841" t="s">
        <v>432</v>
      </c>
      <c r="D2841" t="s">
        <v>432</v>
      </c>
      <c r="E2841" t="s">
        <v>80</v>
      </c>
      <c r="F2841">
        <v>1.2E-2</v>
      </c>
      <c r="G2841">
        <v>383.17</v>
      </c>
      <c r="H2841">
        <v>237.24100000000001</v>
      </c>
      <c r="I2841">
        <v>6.0772649999999997</v>
      </c>
      <c r="J2841">
        <v>0</v>
      </c>
      <c r="K2841">
        <v>8.0629299999999997</v>
      </c>
      <c r="L2841">
        <v>-3.2511999999999999E-2</v>
      </c>
      <c r="M2841">
        <v>193.72928400000001</v>
      </c>
      <c r="N2841">
        <v>-124.999948</v>
      </c>
      <c r="O2841">
        <v>1.571075</v>
      </c>
      <c r="P2841">
        <v>193.728928</v>
      </c>
      <c r="Q2841">
        <v>-124.99906900000001</v>
      </c>
      <c r="R2841">
        <v>1.5707679999999999</v>
      </c>
      <c r="S2841">
        <v>9.4862000000000002E-2</v>
      </c>
      <c r="T2841">
        <v>3.0699999999999998E-4</v>
      </c>
    </row>
    <row r="2842" spans="1:20" x14ac:dyDescent="0.25">
      <c r="A2842">
        <v>2840</v>
      </c>
      <c r="B2842">
        <v>6</v>
      </c>
      <c r="C2842" t="s">
        <v>432</v>
      </c>
      <c r="D2842" t="s">
        <v>432</v>
      </c>
      <c r="E2842" t="s">
        <v>80</v>
      </c>
      <c r="F2842">
        <v>1.2286999999999999E-2</v>
      </c>
      <c r="G2842">
        <v>364.48200000000003</v>
      </c>
      <c r="H2842">
        <v>299.10300000000001</v>
      </c>
      <c r="I2842">
        <v>4.3430619999999998</v>
      </c>
      <c r="J2842">
        <v>0</v>
      </c>
      <c r="K2842">
        <v>8.0559340000000006</v>
      </c>
      <c r="L2842">
        <v>6.3893000000000005E-2</v>
      </c>
      <c r="M2842">
        <v>193.73127600000001</v>
      </c>
      <c r="N2842">
        <v>-124.271743</v>
      </c>
      <c r="O2842">
        <v>1.572424</v>
      </c>
      <c r="P2842">
        <v>193.72732500000001</v>
      </c>
      <c r="Q2842">
        <v>-124.273827</v>
      </c>
      <c r="R2842">
        <v>1.572681</v>
      </c>
      <c r="S2842">
        <v>0.44666299999999998</v>
      </c>
      <c r="T2842">
        <v>2.5700000000000001E-4</v>
      </c>
    </row>
    <row r="2843" spans="1:20" x14ac:dyDescent="0.25">
      <c r="A2843">
        <v>2841</v>
      </c>
      <c r="B2843">
        <v>5</v>
      </c>
      <c r="C2843" t="s">
        <v>431</v>
      </c>
      <c r="D2843" t="s">
        <v>431</v>
      </c>
      <c r="E2843" t="s">
        <v>80</v>
      </c>
      <c r="F2843">
        <v>1.4848999999999999E-2</v>
      </c>
      <c r="G2843">
        <v>451.04899999999998</v>
      </c>
      <c r="H2843">
        <v>267.584</v>
      </c>
      <c r="I2843">
        <v>3.7685840000000002</v>
      </c>
      <c r="J2843">
        <v>0</v>
      </c>
      <c r="K2843">
        <v>8.0566049999999994</v>
      </c>
      <c r="L2843">
        <v>-3.8603999999999999E-2</v>
      </c>
      <c r="M2843">
        <v>193.710005</v>
      </c>
      <c r="N2843">
        <v>-123.532442</v>
      </c>
      <c r="O2843">
        <v>1.573461</v>
      </c>
      <c r="P2843">
        <v>193.724808</v>
      </c>
      <c r="Q2843">
        <v>-123.548805</v>
      </c>
      <c r="R2843">
        <v>1.5732969999999999</v>
      </c>
      <c r="S2843">
        <v>2.2065800000000002</v>
      </c>
      <c r="T2843">
        <v>1.63E-4</v>
      </c>
    </row>
    <row r="2844" spans="1:20" x14ac:dyDescent="0.25">
      <c r="A2844">
        <v>2842</v>
      </c>
      <c r="B2844">
        <v>5</v>
      </c>
      <c r="C2844" t="s">
        <v>539</v>
      </c>
      <c r="D2844" t="s">
        <v>431</v>
      </c>
      <c r="E2844" t="s">
        <v>513</v>
      </c>
      <c r="F2844">
        <v>2.4552999999999998E-2</v>
      </c>
      <c r="G2844">
        <v>597.18399999999997</v>
      </c>
      <c r="H2844">
        <v>397.29300000000001</v>
      </c>
      <c r="I2844">
        <v>4.6161000000000003</v>
      </c>
      <c r="J2844">
        <v>0</v>
      </c>
      <c r="K2844">
        <v>8.0635460000000005</v>
      </c>
      <c r="L2844">
        <v>-4.2520000000000002E-2</v>
      </c>
      <c r="M2844">
        <v>193.68672100000001</v>
      </c>
      <c r="N2844">
        <v>-122.602968</v>
      </c>
      <c r="O2844">
        <v>1.5712790000000001</v>
      </c>
      <c r="P2844">
        <v>193.720901</v>
      </c>
      <c r="Q2844">
        <v>-122.58161200000001</v>
      </c>
      <c r="R2844">
        <v>1.5743149999999999</v>
      </c>
      <c r="S2844">
        <v>4.0304279999999997</v>
      </c>
      <c r="T2844">
        <v>3.0360000000000001E-3</v>
      </c>
    </row>
    <row r="2845" spans="1:20" x14ac:dyDescent="0.25">
      <c r="A2845">
        <v>2843</v>
      </c>
      <c r="B2845">
        <v>4</v>
      </c>
      <c r="C2845" t="s">
        <v>540</v>
      </c>
      <c r="D2845" t="s">
        <v>540</v>
      </c>
      <c r="E2845" t="s">
        <v>80</v>
      </c>
      <c r="F2845">
        <v>3.2420000000000001E-3</v>
      </c>
      <c r="G2845">
        <v>480.601</v>
      </c>
      <c r="H2845">
        <v>351.995</v>
      </c>
      <c r="I2845">
        <v>2.9416549999999999</v>
      </c>
      <c r="J2845">
        <v>0</v>
      </c>
      <c r="K2845">
        <v>8.0678660000000004</v>
      </c>
      <c r="L2845">
        <v>5.3950999999999999E-2</v>
      </c>
      <c r="M2845">
        <v>193.70264399999999</v>
      </c>
      <c r="N2845">
        <v>-121.841363</v>
      </c>
      <c r="O2845">
        <v>1.576446</v>
      </c>
      <c r="P2845">
        <v>193.71785</v>
      </c>
      <c r="Q2845">
        <v>-121.85565200000001</v>
      </c>
      <c r="R2845">
        <v>1.5752969999999999</v>
      </c>
      <c r="S2845">
        <v>2.0865619999999998</v>
      </c>
      <c r="T2845">
        <v>1.1479999999999999E-3</v>
      </c>
    </row>
    <row r="2846" spans="1:20" x14ac:dyDescent="0.25">
      <c r="A2846">
        <v>2844</v>
      </c>
      <c r="B2846">
        <v>4</v>
      </c>
      <c r="C2846" t="s">
        <v>428</v>
      </c>
      <c r="D2846" t="s">
        <v>428</v>
      </c>
      <c r="E2846" t="s">
        <v>80</v>
      </c>
      <c r="F2846">
        <v>2.5741E-2</v>
      </c>
      <c r="G2846">
        <v>285.88400000000001</v>
      </c>
      <c r="H2846">
        <v>261.36700000000002</v>
      </c>
      <c r="I2846">
        <v>3.586125</v>
      </c>
      <c r="J2846">
        <v>0</v>
      </c>
      <c r="K2846">
        <v>8.0686470000000003</v>
      </c>
      <c r="L2846">
        <v>5.2287E-2</v>
      </c>
      <c r="M2846">
        <v>193.74497199999999</v>
      </c>
      <c r="N2846">
        <v>-120.910954</v>
      </c>
      <c r="O2846">
        <v>1.5775749999999999</v>
      </c>
      <c r="P2846">
        <v>193.71327199999999</v>
      </c>
      <c r="Q2846">
        <v>-120.887398</v>
      </c>
      <c r="R2846">
        <v>1.5757270000000001</v>
      </c>
      <c r="S2846">
        <v>3.9494250000000002</v>
      </c>
      <c r="T2846">
        <v>1.8469999999999999E-3</v>
      </c>
    </row>
    <row r="2847" spans="1:20" x14ac:dyDescent="0.25">
      <c r="A2847">
        <v>2845</v>
      </c>
      <c r="B2847">
        <v>4</v>
      </c>
      <c r="C2847" t="s">
        <v>428</v>
      </c>
      <c r="D2847" t="s">
        <v>428</v>
      </c>
      <c r="E2847" t="s">
        <v>80</v>
      </c>
      <c r="F2847">
        <v>1.8699999999999999E-3</v>
      </c>
      <c r="G2847">
        <v>321.72399999999999</v>
      </c>
      <c r="H2847">
        <v>373.37299999999999</v>
      </c>
      <c r="I2847">
        <v>2.6719189999999999</v>
      </c>
      <c r="J2847">
        <v>0</v>
      </c>
      <c r="K2847">
        <v>8.0283069999999999</v>
      </c>
      <c r="L2847">
        <v>0.23303199999999999</v>
      </c>
      <c r="M2847">
        <v>193.69483600000001</v>
      </c>
      <c r="N2847">
        <v>-120.151527</v>
      </c>
      <c r="O2847">
        <v>1.5892120000000001</v>
      </c>
      <c r="P2847">
        <v>193.69465600000001</v>
      </c>
      <c r="Q2847">
        <v>-120.163033</v>
      </c>
      <c r="R2847">
        <v>1.5883560000000001</v>
      </c>
      <c r="S2847">
        <v>1.150706</v>
      </c>
      <c r="T2847">
        <v>8.5700000000000001E-4</v>
      </c>
    </row>
    <row r="2848" spans="1:20" x14ac:dyDescent="0.25">
      <c r="A2848">
        <v>2846</v>
      </c>
      <c r="B2848">
        <v>4</v>
      </c>
      <c r="C2848" t="s">
        <v>428</v>
      </c>
      <c r="D2848" t="s">
        <v>428</v>
      </c>
      <c r="E2848" t="s">
        <v>80</v>
      </c>
      <c r="F2848">
        <v>5.7055000000000002E-2</v>
      </c>
      <c r="G2848">
        <v>290.63900000000001</v>
      </c>
      <c r="H2848">
        <v>323.73099999999999</v>
      </c>
      <c r="I2848">
        <v>2.6906289999999999</v>
      </c>
      <c r="J2848">
        <v>0</v>
      </c>
      <c r="K2848">
        <v>8.0332760000000007</v>
      </c>
      <c r="L2848">
        <v>0.29110900000000001</v>
      </c>
      <c r="M2848">
        <v>193.66405700000001</v>
      </c>
      <c r="N2848">
        <v>-119.246725</v>
      </c>
      <c r="O2848">
        <v>1.6225540000000001</v>
      </c>
      <c r="P2848">
        <v>193.625641</v>
      </c>
      <c r="Q2848">
        <v>-119.202431</v>
      </c>
      <c r="R2848">
        <v>1.6289610000000001</v>
      </c>
      <c r="S2848">
        <v>5.8633119999999996</v>
      </c>
      <c r="T2848">
        <v>6.4060000000000002E-3</v>
      </c>
    </row>
    <row r="2849" spans="1:20" x14ac:dyDescent="0.25">
      <c r="A2849">
        <v>2847</v>
      </c>
      <c r="B2849">
        <v>4</v>
      </c>
      <c r="C2849" t="s">
        <v>428</v>
      </c>
      <c r="D2849" t="s">
        <v>428</v>
      </c>
      <c r="E2849" t="s">
        <v>80</v>
      </c>
      <c r="F2849">
        <v>1.0418999999999999E-2</v>
      </c>
      <c r="G2849">
        <v>437.93900000000002</v>
      </c>
      <c r="H2849">
        <v>363.23</v>
      </c>
      <c r="I2849">
        <v>2.4029940000000001</v>
      </c>
      <c r="J2849">
        <v>0</v>
      </c>
      <c r="K2849">
        <v>8.0603359999999995</v>
      </c>
      <c r="L2849">
        <v>0.32471299999999997</v>
      </c>
      <c r="M2849">
        <v>193.55018899999999</v>
      </c>
      <c r="N2849">
        <v>-118.477317</v>
      </c>
      <c r="O2849">
        <v>1.657016</v>
      </c>
      <c r="P2849">
        <v>193.55325300000001</v>
      </c>
      <c r="Q2849">
        <v>-118.481483</v>
      </c>
      <c r="R2849">
        <v>1.6569119999999999</v>
      </c>
      <c r="S2849">
        <v>0.51715100000000003</v>
      </c>
      <c r="T2849">
        <v>1.0399999999999999E-4</v>
      </c>
    </row>
    <row r="2850" spans="1:20" x14ac:dyDescent="0.25">
      <c r="A2850">
        <v>2848</v>
      </c>
      <c r="B2850">
        <v>4</v>
      </c>
      <c r="C2850" t="s">
        <v>428</v>
      </c>
      <c r="D2850" t="s">
        <v>428</v>
      </c>
      <c r="E2850" t="s">
        <v>80</v>
      </c>
      <c r="F2850">
        <v>2.3499999999999999E-4</v>
      </c>
      <c r="G2850">
        <v>266.601</v>
      </c>
      <c r="H2850">
        <v>293.22899999999998</v>
      </c>
      <c r="I2850">
        <v>2.3620580000000002</v>
      </c>
      <c r="J2850">
        <v>0</v>
      </c>
      <c r="K2850">
        <v>8.0835139999999992</v>
      </c>
      <c r="L2850">
        <v>0.15962399999999999</v>
      </c>
      <c r="M2850">
        <v>193.467973</v>
      </c>
      <c r="N2850">
        <v>-117.761504</v>
      </c>
      <c r="O2850">
        <v>1.6778960000000001</v>
      </c>
      <c r="P2850">
        <v>193.46812399999999</v>
      </c>
      <c r="Q2850">
        <v>-117.759613</v>
      </c>
      <c r="R2850">
        <v>1.6777550000000001</v>
      </c>
      <c r="S2850">
        <v>0.189747</v>
      </c>
      <c r="T2850">
        <v>1.4200000000000001E-4</v>
      </c>
    </row>
    <row r="2851" spans="1:20" x14ac:dyDescent="0.25">
      <c r="A2851">
        <v>2849</v>
      </c>
      <c r="B2851">
        <v>4</v>
      </c>
      <c r="C2851" t="s">
        <v>428</v>
      </c>
      <c r="D2851" t="s">
        <v>428</v>
      </c>
      <c r="E2851" t="s">
        <v>80</v>
      </c>
      <c r="F2851">
        <v>6.1000000000000004E-3</v>
      </c>
      <c r="G2851">
        <v>332.11099999999999</v>
      </c>
      <c r="H2851">
        <v>276.53199999999998</v>
      </c>
      <c r="I2851">
        <v>3.1034449999999998</v>
      </c>
      <c r="J2851">
        <v>0</v>
      </c>
      <c r="K2851">
        <v>8.0817730000000001</v>
      </c>
      <c r="L2851">
        <v>8.9340000000000003E-2</v>
      </c>
      <c r="M2851">
        <v>193.356809</v>
      </c>
      <c r="N2851">
        <v>-116.80573</v>
      </c>
      <c r="O2851">
        <v>1.697478</v>
      </c>
      <c r="P2851">
        <v>193.34079</v>
      </c>
      <c r="Q2851">
        <v>-116.79789700000001</v>
      </c>
      <c r="R2851">
        <v>1.6979139999999999</v>
      </c>
      <c r="S2851">
        <v>1.7831159999999999</v>
      </c>
      <c r="T2851">
        <v>4.3600000000000003E-4</v>
      </c>
    </row>
    <row r="2852" spans="1:20" x14ac:dyDescent="0.25">
      <c r="A2852">
        <v>2850</v>
      </c>
      <c r="B2852">
        <v>4</v>
      </c>
      <c r="C2852" t="s">
        <v>428</v>
      </c>
      <c r="D2852" t="s">
        <v>428</v>
      </c>
      <c r="E2852" t="s">
        <v>80</v>
      </c>
      <c r="F2852">
        <v>1.434E-2</v>
      </c>
      <c r="G2852">
        <v>297.726</v>
      </c>
      <c r="H2852">
        <v>335.94600000000003</v>
      </c>
      <c r="I2852">
        <v>2.60575</v>
      </c>
      <c r="J2852">
        <v>0</v>
      </c>
      <c r="K2852">
        <v>8.0609339999999996</v>
      </c>
      <c r="L2852">
        <v>0.21476000000000001</v>
      </c>
      <c r="M2852">
        <v>193.25896</v>
      </c>
      <c r="N2852">
        <v>-116.129745</v>
      </c>
      <c r="O2852">
        <v>1.7078789999999999</v>
      </c>
      <c r="P2852">
        <v>193.236786</v>
      </c>
      <c r="Q2852">
        <v>-116.07880400000001</v>
      </c>
      <c r="R2852">
        <v>1.7100850000000001</v>
      </c>
      <c r="S2852">
        <v>5.5558350000000001</v>
      </c>
      <c r="T2852">
        <v>2.2060000000000001E-3</v>
      </c>
    </row>
    <row r="2853" spans="1:20" x14ac:dyDescent="0.25">
      <c r="A2853">
        <v>2851</v>
      </c>
      <c r="B2853">
        <v>4</v>
      </c>
      <c r="C2853" t="s">
        <v>428</v>
      </c>
      <c r="D2853" t="s">
        <v>428</v>
      </c>
      <c r="E2853" t="s">
        <v>80</v>
      </c>
      <c r="F2853">
        <v>4.3568000000000003E-2</v>
      </c>
      <c r="G2853">
        <v>267.077</v>
      </c>
      <c r="H2853">
        <v>257.04700000000003</v>
      </c>
      <c r="I2853">
        <v>3.6681710000000001</v>
      </c>
      <c r="J2853">
        <v>0</v>
      </c>
      <c r="K2853">
        <v>8.0220420000000008</v>
      </c>
      <c r="L2853">
        <v>0.37856600000000001</v>
      </c>
      <c r="M2853">
        <v>193.048608</v>
      </c>
      <c r="N2853">
        <v>-115.11891799999999</v>
      </c>
      <c r="O2853">
        <v>1.7417929999999999</v>
      </c>
      <c r="P2853">
        <v>193.06573499999999</v>
      </c>
      <c r="Q2853">
        <v>-115.12904399999999</v>
      </c>
      <c r="R2853">
        <v>1.740772</v>
      </c>
      <c r="S2853">
        <v>1.989636</v>
      </c>
      <c r="T2853">
        <v>1.021E-3</v>
      </c>
    </row>
    <row r="2854" spans="1:20" x14ac:dyDescent="0.25">
      <c r="A2854">
        <v>2852</v>
      </c>
      <c r="B2854">
        <v>4</v>
      </c>
      <c r="C2854" t="s">
        <v>428</v>
      </c>
      <c r="D2854" t="s">
        <v>428</v>
      </c>
      <c r="E2854" t="s">
        <v>80</v>
      </c>
      <c r="F2854">
        <v>1.6080000000000001E-2</v>
      </c>
      <c r="G2854">
        <v>608.37199999999996</v>
      </c>
      <c r="H2854">
        <v>402.76100000000002</v>
      </c>
      <c r="I2854">
        <v>2.1907510000000001</v>
      </c>
      <c r="J2854">
        <v>0</v>
      </c>
      <c r="K2854">
        <v>8.0150579999999998</v>
      </c>
      <c r="L2854">
        <v>0.373531</v>
      </c>
      <c r="M2854">
        <v>192.96470500000001</v>
      </c>
      <c r="N2854">
        <v>-114.468805</v>
      </c>
      <c r="O2854">
        <v>1.7742309999999999</v>
      </c>
      <c r="P2854">
        <v>192.90360999999999</v>
      </c>
      <c r="Q2854">
        <v>-114.426033</v>
      </c>
      <c r="R2854">
        <v>1.776322</v>
      </c>
      <c r="S2854">
        <v>7.4578870000000004</v>
      </c>
      <c r="T2854">
        <v>2.091E-3</v>
      </c>
    </row>
    <row r="2855" spans="1:20" x14ac:dyDescent="0.25">
      <c r="A2855">
        <v>2853</v>
      </c>
      <c r="B2855">
        <v>4</v>
      </c>
      <c r="C2855" t="s">
        <v>428</v>
      </c>
      <c r="D2855" t="s">
        <v>428</v>
      </c>
      <c r="E2855" t="s">
        <v>80</v>
      </c>
      <c r="F2855">
        <v>2.1805999999999999E-2</v>
      </c>
      <c r="G2855">
        <v>518.04700000000003</v>
      </c>
      <c r="H2855">
        <v>551.17700000000002</v>
      </c>
      <c r="I2855">
        <v>2.782464</v>
      </c>
      <c r="J2855">
        <v>0</v>
      </c>
      <c r="K2855">
        <v>8.0007669999999997</v>
      </c>
      <c r="L2855">
        <v>0.58817699999999995</v>
      </c>
      <c r="M2855">
        <v>192.707246</v>
      </c>
      <c r="N2855">
        <v>-113.73442300000001</v>
      </c>
      <c r="O2855">
        <v>1.8217540000000001</v>
      </c>
      <c r="P2855">
        <v>192.70725999999999</v>
      </c>
      <c r="Q2855">
        <v>-113.73245199999999</v>
      </c>
      <c r="R2855">
        <v>1.8219970000000001</v>
      </c>
      <c r="S2855">
        <v>0.197098</v>
      </c>
      <c r="T2855">
        <v>2.43E-4</v>
      </c>
    </row>
    <row r="2856" spans="1:20" x14ac:dyDescent="0.25">
      <c r="A2856">
        <v>2854</v>
      </c>
      <c r="B2856">
        <v>4</v>
      </c>
      <c r="C2856" t="s">
        <v>428</v>
      </c>
      <c r="D2856" t="s">
        <v>428</v>
      </c>
      <c r="E2856" t="s">
        <v>80</v>
      </c>
      <c r="F2856">
        <v>1.1106E-2</v>
      </c>
      <c r="G2856">
        <v>273.601</v>
      </c>
      <c r="H2856">
        <v>269.97899999999998</v>
      </c>
      <c r="I2856">
        <v>3.8526250000000002</v>
      </c>
      <c r="J2856">
        <v>0</v>
      </c>
      <c r="K2856">
        <v>8.0105979999999999</v>
      </c>
      <c r="L2856">
        <v>0.67485700000000004</v>
      </c>
      <c r="M2856">
        <v>192.37260699999999</v>
      </c>
      <c r="N2856">
        <v>-112.819541</v>
      </c>
      <c r="O2856">
        <v>1.8928320000000001</v>
      </c>
      <c r="P2856">
        <v>192.385818</v>
      </c>
      <c r="Q2856">
        <v>-112.82556200000001</v>
      </c>
      <c r="R2856">
        <v>1.892412</v>
      </c>
      <c r="S2856">
        <v>1.451886</v>
      </c>
      <c r="T2856">
        <v>4.2000000000000002E-4</v>
      </c>
    </row>
    <row r="2857" spans="1:20" x14ac:dyDescent="0.25">
      <c r="A2857">
        <v>2855</v>
      </c>
      <c r="B2857">
        <v>4</v>
      </c>
      <c r="C2857" t="s">
        <v>428</v>
      </c>
      <c r="D2857" t="s">
        <v>428</v>
      </c>
      <c r="E2857" t="s">
        <v>80</v>
      </c>
      <c r="F2857">
        <v>2.3788E-2</v>
      </c>
      <c r="G2857">
        <v>417.49</v>
      </c>
      <c r="H2857">
        <v>379.95299999999997</v>
      </c>
      <c r="I2857">
        <v>3.1212960000000001</v>
      </c>
      <c r="J2857">
        <v>0</v>
      </c>
      <c r="K2857">
        <v>8.0168330000000001</v>
      </c>
      <c r="L2857">
        <v>0.64214400000000005</v>
      </c>
      <c r="M2857">
        <v>192.158297</v>
      </c>
      <c r="N2857">
        <v>-112.206506</v>
      </c>
      <c r="O2857">
        <v>1.9462120000000001</v>
      </c>
      <c r="P2857">
        <v>192.09733600000001</v>
      </c>
      <c r="Q2857">
        <v>-112.162926</v>
      </c>
      <c r="R2857">
        <v>1.9502649999999999</v>
      </c>
      <c r="S2857">
        <v>7.4936680000000004</v>
      </c>
      <c r="T2857">
        <v>4.0540000000000003E-3</v>
      </c>
    </row>
    <row r="2858" spans="1:20" x14ac:dyDescent="0.25">
      <c r="A2858">
        <v>2856</v>
      </c>
      <c r="B2858">
        <v>4</v>
      </c>
      <c r="C2858" t="s">
        <v>428</v>
      </c>
      <c r="D2858" t="s">
        <v>428</v>
      </c>
      <c r="E2858" t="s">
        <v>80</v>
      </c>
      <c r="F2858">
        <v>7.1869999999999998E-3</v>
      </c>
      <c r="G2858">
        <v>507.95699999999999</v>
      </c>
      <c r="H2858">
        <v>373.75299999999999</v>
      </c>
      <c r="I2858">
        <v>3.6068639999999998</v>
      </c>
      <c r="J2858">
        <v>0</v>
      </c>
      <c r="K2858">
        <v>8.0376309999999993</v>
      </c>
      <c r="L2858">
        <v>0.68469000000000002</v>
      </c>
      <c r="M2858">
        <v>191.759705</v>
      </c>
      <c r="N2858">
        <v>-111.49903500000001</v>
      </c>
      <c r="O2858">
        <v>2.0132330000000001</v>
      </c>
      <c r="P2858">
        <v>191.769012</v>
      </c>
      <c r="Q2858">
        <v>-111.51834100000001</v>
      </c>
      <c r="R2858">
        <v>2.0108410000000001</v>
      </c>
      <c r="S2858">
        <v>2.1432519999999999</v>
      </c>
      <c r="T2858">
        <v>2.392E-3</v>
      </c>
    </row>
    <row r="2859" spans="1:20" x14ac:dyDescent="0.25">
      <c r="A2859">
        <v>2857</v>
      </c>
      <c r="B2859">
        <v>4</v>
      </c>
      <c r="C2859" t="s">
        <v>428</v>
      </c>
      <c r="D2859" t="s">
        <v>428</v>
      </c>
      <c r="E2859" t="s">
        <v>80</v>
      </c>
      <c r="F2859">
        <v>4.3348999999999999E-2</v>
      </c>
      <c r="G2859">
        <v>516.101</v>
      </c>
      <c r="H2859">
        <v>386.26400000000001</v>
      </c>
      <c r="I2859">
        <v>4.2804779999999996</v>
      </c>
      <c r="J2859">
        <v>0</v>
      </c>
      <c r="K2859">
        <v>8.0258920000000007</v>
      </c>
      <c r="L2859">
        <v>0.71145100000000006</v>
      </c>
      <c r="M2859">
        <v>191.30783700000001</v>
      </c>
      <c r="N2859">
        <v>-110.708612</v>
      </c>
      <c r="O2859">
        <v>2.0910869999999999</v>
      </c>
      <c r="P2859">
        <v>191.27151499999999</v>
      </c>
      <c r="Q2859">
        <v>-110.692116</v>
      </c>
      <c r="R2859">
        <v>2.0921460000000001</v>
      </c>
      <c r="S2859">
        <v>3.9892449999999999</v>
      </c>
      <c r="T2859">
        <v>1.059E-3</v>
      </c>
    </row>
    <row r="2860" spans="1:20" x14ac:dyDescent="0.25">
      <c r="A2860">
        <v>2858</v>
      </c>
      <c r="B2860">
        <v>3</v>
      </c>
      <c r="C2860" t="s">
        <v>489</v>
      </c>
      <c r="D2860" t="s">
        <v>489</v>
      </c>
      <c r="E2860" t="s">
        <v>80</v>
      </c>
      <c r="F2860">
        <v>4.3930000000000002E-3</v>
      </c>
      <c r="G2860">
        <v>257.79700000000003</v>
      </c>
      <c r="H2860">
        <v>469.30500000000001</v>
      </c>
      <c r="I2860">
        <v>2.0403730000000002</v>
      </c>
      <c r="J2860">
        <v>0</v>
      </c>
      <c r="K2860">
        <v>8.0098160000000007</v>
      </c>
      <c r="L2860">
        <v>0.66666999999999998</v>
      </c>
      <c r="M2860">
        <v>190.85050000000001</v>
      </c>
      <c r="N2860">
        <v>-110.09806</v>
      </c>
      <c r="O2860">
        <v>2.156266</v>
      </c>
      <c r="P2860">
        <v>190.853455</v>
      </c>
      <c r="Q2860">
        <v>-110.103432</v>
      </c>
      <c r="R2860">
        <v>2.1553589999999998</v>
      </c>
      <c r="S2860">
        <v>0.61304400000000003</v>
      </c>
      <c r="T2860">
        <v>9.0700000000000004E-4</v>
      </c>
    </row>
    <row r="2861" spans="1:20" x14ac:dyDescent="0.25">
      <c r="A2861">
        <v>2859</v>
      </c>
      <c r="B2861">
        <v>3</v>
      </c>
      <c r="C2861" t="s">
        <v>489</v>
      </c>
      <c r="D2861" t="s">
        <v>489</v>
      </c>
      <c r="E2861" t="s">
        <v>80</v>
      </c>
      <c r="F2861">
        <v>1.7795999999999999E-2</v>
      </c>
      <c r="G2861">
        <v>211.55</v>
      </c>
      <c r="H2861">
        <v>292.46600000000001</v>
      </c>
      <c r="I2861">
        <v>2.6858240000000002</v>
      </c>
      <c r="J2861">
        <v>0</v>
      </c>
      <c r="K2861">
        <v>8.0040929999999992</v>
      </c>
      <c r="L2861">
        <v>0.68083899999999997</v>
      </c>
      <c r="M2861">
        <v>190.27567199999999</v>
      </c>
      <c r="N2861">
        <v>-109.343086</v>
      </c>
      <c r="O2861">
        <v>2.2462520000000001</v>
      </c>
      <c r="P2861">
        <v>190.239227</v>
      </c>
      <c r="Q2861">
        <v>-109.363647</v>
      </c>
      <c r="R2861">
        <v>2.2416200000000002</v>
      </c>
      <c r="S2861">
        <v>4.1844989999999997</v>
      </c>
      <c r="T2861">
        <v>4.633E-3</v>
      </c>
    </row>
    <row r="2862" spans="1:20" x14ac:dyDescent="0.25">
      <c r="A2862">
        <v>2860</v>
      </c>
      <c r="B2862">
        <v>4</v>
      </c>
      <c r="C2862" t="s">
        <v>426</v>
      </c>
      <c r="D2862" t="s">
        <v>426</v>
      </c>
      <c r="E2862" t="s">
        <v>80</v>
      </c>
      <c r="F2862">
        <v>2.5184999999999999E-2</v>
      </c>
      <c r="G2862">
        <v>266.024</v>
      </c>
      <c r="H2862">
        <v>265.04199999999997</v>
      </c>
      <c r="I2862">
        <v>3.6501260000000002</v>
      </c>
      <c r="J2862">
        <v>0</v>
      </c>
      <c r="K2862">
        <v>7.9953149999999997</v>
      </c>
      <c r="L2862">
        <v>0.789798</v>
      </c>
      <c r="M2862">
        <v>189.730164</v>
      </c>
      <c r="N2862">
        <v>-108.843351</v>
      </c>
      <c r="O2862">
        <v>2.3076370000000002</v>
      </c>
      <c r="P2862">
        <v>189.737503</v>
      </c>
      <c r="Q2862">
        <v>-108.845322</v>
      </c>
      <c r="R2862">
        <v>2.3073399999999999</v>
      </c>
      <c r="S2862">
        <v>0.75990500000000005</v>
      </c>
      <c r="T2862">
        <v>2.9700000000000001E-4</v>
      </c>
    </row>
    <row r="2863" spans="1:20" x14ac:dyDescent="0.25">
      <c r="A2863">
        <v>2861</v>
      </c>
      <c r="B2863">
        <v>4</v>
      </c>
      <c r="C2863" t="s">
        <v>426</v>
      </c>
      <c r="D2863" t="s">
        <v>426</v>
      </c>
      <c r="E2863" t="s">
        <v>80</v>
      </c>
      <c r="F2863">
        <v>2.0834999999999999E-2</v>
      </c>
      <c r="G2863">
        <v>264.05</v>
      </c>
      <c r="H2863">
        <v>237.48599999999999</v>
      </c>
      <c r="I2863">
        <v>4.4344710000000003</v>
      </c>
      <c r="J2863">
        <v>0</v>
      </c>
      <c r="K2863">
        <v>8.0047420000000002</v>
      </c>
      <c r="L2863">
        <v>0.78764500000000004</v>
      </c>
      <c r="M2863">
        <v>188.99943400000001</v>
      </c>
      <c r="N2863">
        <v>-108.197694</v>
      </c>
      <c r="O2863">
        <v>2.3965100000000001</v>
      </c>
      <c r="P2863">
        <v>189.016876</v>
      </c>
      <c r="Q2863">
        <v>-108.207047</v>
      </c>
      <c r="R2863">
        <v>2.3946670000000001</v>
      </c>
      <c r="S2863">
        <v>1.9791240000000001</v>
      </c>
      <c r="T2863">
        <v>1.8420000000000001E-3</v>
      </c>
    </row>
    <row r="2864" spans="1:20" x14ac:dyDescent="0.25">
      <c r="A2864">
        <v>2862</v>
      </c>
      <c r="B2864">
        <v>4</v>
      </c>
      <c r="C2864" t="s">
        <v>426</v>
      </c>
      <c r="D2864" t="s">
        <v>426</v>
      </c>
      <c r="E2864" t="s">
        <v>80</v>
      </c>
      <c r="F2864">
        <v>6.3420000000000004E-2</v>
      </c>
      <c r="G2864">
        <v>388.63799999999998</v>
      </c>
      <c r="H2864">
        <v>384.73700000000002</v>
      </c>
      <c r="I2864">
        <v>3.4536699999999998</v>
      </c>
      <c r="J2864">
        <v>0</v>
      </c>
      <c r="K2864">
        <v>8.016356</v>
      </c>
      <c r="L2864">
        <v>0.692581</v>
      </c>
      <c r="M2864">
        <v>188.446867</v>
      </c>
      <c r="N2864">
        <v>-107.771787</v>
      </c>
      <c r="O2864">
        <v>2.4582000000000002</v>
      </c>
      <c r="P2864">
        <v>188.44126900000001</v>
      </c>
      <c r="Q2864">
        <v>-107.769775</v>
      </c>
      <c r="R2864">
        <v>2.45885</v>
      </c>
      <c r="S2864">
        <v>0.59484700000000001</v>
      </c>
      <c r="T2864">
        <v>6.4900000000000005E-4</v>
      </c>
    </row>
    <row r="2865" spans="1:20" x14ac:dyDescent="0.25">
      <c r="A2865">
        <v>2863</v>
      </c>
      <c r="B2865">
        <v>4</v>
      </c>
      <c r="C2865" t="s">
        <v>426</v>
      </c>
      <c r="D2865" t="s">
        <v>426</v>
      </c>
      <c r="E2865" t="s">
        <v>80</v>
      </c>
      <c r="F2865">
        <v>2.4416E-2</v>
      </c>
      <c r="G2865">
        <v>266.75299999999999</v>
      </c>
      <c r="H2865">
        <v>250.702</v>
      </c>
      <c r="I2865">
        <v>3.2024680000000001</v>
      </c>
      <c r="J2865">
        <v>0</v>
      </c>
      <c r="K2865">
        <v>8.0248969999999993</v>
      </c>
      <c r="L2865">
        <v>0.73371500000000001</v>
      </c>
      <c r="M2865">
        <v>187.828306</v>
      </c>
      <c r="N2865">
        <v>-107.375761</v>
      </c>
      <c r="O2865">
        <v>2.5230790000000001</v>
      </c>
      <c r="P2865">
        <v>187.83879099999999</v>
      </c>
      <c r="Q2865">
        <v>-107.370575</v>
      </c>
      <c r="R2865">
        <v>2.5239289999999999</v>
      </c>
      <c r="S2865">
        <v>1.169781</v>
      </c>
      <c r="T2865">
        <v>8.4900000000000004E-4</v>
      </c>
    </row>
    <row r="2866" spans="1:20" x14ac:dyDescent="0.25">
      <c r="A2866">
        <v>2864</v>
      </c>
      <c r="B2866">
        <v>4</v>
      </c>
      <c r="C2866" t="s">
        <v>426</v>
      </c>
      <c r="D2866" t="s">
        <v>426</v>
      </c>
      <c r="E2866" t="s">
        <v>80</v>
      </c>
      <c r="F2866">
        <v>9.8230000000000001E-3</v>
      </c>
      <c r="G2866">
        <v>268.536</v>
      </c>
      <c r="H2866">
        <v>274.58699999999999</v>
      </c>
      <c r="I2866">
        <v>4.7500669999999996</v>
      </c>
      <c r="J2866">
        <v>0</v>
      </c>
      <c r="K2866">
        <v>8.0223049999999994</v>
      </c>
      <c r="L2866">
        <v>0.72322600000000004</v>
      </c>
      <c r="M2866">
        <v>186.964945</v>
      </c>
      <c r="N2866">
        <v>-106.852075</v>
      </c>
      <c r="O2866">
        <v>2.6121669999999999</v>
      </c>
      <c r="P2866">
        <v>186.998627</v>
      </c>
      <c r="Q2866">
        <v>-106.89915499999999</v>
      </c>
      <c r="R2866">
        <v>2.6088779999999998</v>
      </c>
      <c r="S2866">
        <v>5.7887199999999996</v>
      </c>
      <c r="T2866">
        <v>3.2889999999999998E-3</v>
      </c>
    </row>
    <row r="2867" spans="1:20" x14ac:dyDescent="0.25">
      <c r="A2867">
        <v>2865</v>
      </c>
      <c r="B2867">
        <v>4</v>
      </c>
      <c r="C2867" t="s">
        <v>426</v>
      </c>
      <c r="D2867" t="s">
        <v>426</v>
      </c>
      <c r="E2867" t="s">
        <v>80</v>
      </c>
      <c r="F2867">
        <v>1.2860999999999999E-2</v>
      </c>
      <c r="G2867">
        <v>317.52300000000002</v>
      </c>
      <c r="H2867">
        <v>318.01799999999997</v>
      </c>
      <c r="I2867">
        <v>2.877087</v>
      </c>
      <c r="J2867">
        <v>0</v>
      </c>
      <c r="K2867">
        <v>8.0190570000000001</v>
      </c>
      <c r="L2867">
        <v>0.65003500000000003</v>
      </c>
      <c r="M2867">
        <v>186.32007300000001</v>
      </c>
      <c r="N2867">
        <v>-106.600307</v>
      </c>
      <c r="O2867">
        <v>2.6718860000000002</v>
      </c>
      <c r="P2867">
        <v>186.34429900000001</v>
      </c>
      <c r="Q2867">
        <v>-106.59322400000001</v>
      </c>
      <c r="R2867">
        <v>2.67184</v>
      </c>
      <c r="S2867">
        <v>2.5240819999999999</v>
      </c>
      <c r="T2867">
        <v>4.6999999999999997E-5</v>
      </c>
    </row>
    <row r="2868" spans="1:20" x14ac:dyDescent="0.25">
      <c r="A2868">
        <v>2866</v>
      </c>
      <c r="B2868">
        <v>4</v>
      </c>
      <c r="C2868" t="s">
        <v>426</v>
      </c>
      <c r="D2868" t="s">
        <v>426</v>
      </c>
      <c r="E2868" t="s">
        <v>80</v>
      </c>
      <c r="F2868">
        <v>2.2693999999999999E-2</v>
      </c>
      <c r="G2868">
        <v>533.99900000000002</v>
      </c>
      <c r="H2868">
        <v>426.47300000000001</v>
      </c>
      <c r="I2868">
        <v>3.2591700000000001</v>
      </c>
      <c r="J2868">
        <v>0</v>
      </c>
      <c r="K2868">
        <v>8.0066389999999998</v>
      </c>
      <c r="L2868">
        <v>0.74925399999999998</v>
      </c>
      <c r="M2868">
        <v>185.65948</v>
      </c>
      <c r="N2868">
        <v>-106.336707</v>
      </c>
      <c r="O2868">
        <v>2.7340979999999999</v>
      </c>
      <c r="P2868">
        <v>185.67259200000001</v>
      </c>
      <c r="Q2868">
        <v>-106.327377</v>
      </c>
      <c r="R2868">
        <v>2.73434</v>
      </c>
      <c r="S2868">
        <v>1.6092340000000001</v>
      </c>
      <c r="T2868">
        <v>2.42E-4</v>
      </c>
    </row>
    <row r="2869" spans="1:20" x14ac:dyDescent="0.25">
      <c r="A2869">
        <v>2867</v>
      </c>
      <c r="B2869">
        <v>4</v>
      </c>
      <c r="C2869" t="s">
        <v>426</v>
      </c>
      <c r="D2869" t="s">
        <v>426</v>
      </c>
      <c r="E2869" t="s">
        <v>80</v>
      </c>
      <c r="F2869">
        <v>7.3229999999999996E-3</v>
      </c>
      <c r="G2869">
        <v>331.10399999999998</v>
      </c>
      <c r="H2869">
        <v>254.22</v>
      </c>
      <c r="I2869">
        <v>3.9988570000000001</v>
      </c>
      <c r="J2869">
        <v>0</v>
      </c>
      <c r="K2869">
        <v>7.9789810000000001</v>
      </c>
      <c r="L2869">
        <v>0.80835000000000001</v>
      </c>
      <c r="M2869">
        <v>184.846215</v>
      </c>
      <c r="N2869">
        <v>-106.05737000000001</v>
      </c>
      <c r="O2869">
        <v>2.8120090000000002</v>
      </c>
      <c r="P2869">
        <v>184.75393700000001</v>
      </c>
      <c r="Q2869">
        <v>-106.039734</v>
      </c>
      <c r="R2869">
        <v>2.8176939999999999</v>
      </c>
      <c r="S2869">
        <v>9.3948540000000005</v>
      </c>
      <c r="T2869">
        <v>5.6849999999999999E-3</v>
      </c>
    </row>
    <row r="2870" spans="1:20" x14ac:dyDescent="0.25">
      <c r="A2870">
        <v>2868</v>
      </c>
      <c r="B2870">
        <v>5</v>
      </c>
      <c r="C2870" t="s">
        <v>425</v>
      </c>
      <c r="D2870" t="s">
        <v>425</v>
      </c>
      <c r="E2870" t="s">
        <v>80</v>
      </c>
      <c r="F2870">
        <v>2.5080000000000002E-2</v>
      </c>
      <c r="G2870">
        <v>348.60599999999999</v>
      </c>
      <c r="H2870">
        <v>284.64600000000002</v>
      </c>
      <c r="I2870">
        <v>5.0557879999999997</v>
      </c>
      <c r="J2870">
        <v>0</v>
      </c>
      <c r="K2870">
        <v>7.994021</v>
      </c>
      <c r="L2870">
        <v>0.70875500000000002</v>
      </c>
      <c r="M2870">
        <v>184.04928200000001</v>
      </c>
      <c r="N2870">
        <v>-105.822267</v>
      </c>
      <c r="O2870">
        <v>2.8913099999999998</v>
      </c>
      <c r="P2870">
        <v>184.051422</v>
      </c>
      <c r="Q2870">
        <v>-105.884987</v>
      </c>
      <c r="R2870">
        <v>2.8871980000000002</v>
      </c>
      <c r="S2870">
        <v>6.275658</v>
      </c>
      <c r="T2870">
        <v>4.1120000000000002E-3</v>
      </c>
    </row>
    <row r="2871" spans="1:20" x14ac:dyDescent="0.25">
      <c r="A2871">
        <v>2869</v>
      </c>
      <c r="B2871">
        <v>5</v>
      </c>
      <c r="C2871" t="s">
        <v>425</v>
      </c>
      <c r="D2871" t="s">
        <v>425</v>
      </c>
      <c r="E2871" t="s">
        <v>80</v>
      </c>
      <c r="F2871">
        <v>0.10061299999999999</v>
      </c>
      <c r="G2871">
        <v>638.18200000000002</v>
      </c>
      <c r="H2871">
        <v>368.976</v>
      </c>
      <c r="I2871">
        <v>3.9706790000000001</v>
      </c>
      <c r="J2871">
        <v>0</v>
      </c>
      <c r="K2871">
        <v>8.0478480000000001</v>
      </c>
      <c r="L2871">
        <v>0.66126099999999999</v>
      </c>
      <c r="M2871">
        <v>183.35139000000001</v>
      </c>
      <c r="N2871">
        <v>-105.775054</v>
      </c>
      <c r="O2871">
        <v>2.9457409999999999</v>
      </c>
      <c r="P2871">
        <v>183.33784499999999</v>
      </c>
      <c r="Q2871">
        <v>-105.767799</v>
      </c>
      <c r="R2871">
        <v>2.9486659999999998</v>
      </c>
      <c r="S2871">
        <v>1.5366219999999999</v>
      </c>
      <c r="T2871">
        <v>2.9239999999999999E-3</v>
      </c>
    </row>
    <row r="2872" spans="1:20" x14ac:dyDescent="0.25">
      <c r="A2872">
        <v>2870</v>
      </c>
      <c r="B2872">
        <v>5</v>
      </c>
      <c r="C2872" t="s">
        <v>425</v>
      </c>
      <c r="D2872" t="s">
        <v>425</v>
      </c>
      <c r="E2872" t="s">
        <v>80</v>
      </c>
      <c r="F2872">
        <v>2.0587000000000001E-2</v>
      </c>
      <c r="G2872">
        <v>340.64</v>
      </c>
      <c r="H2872">
        <v>337.851</v>
      </c>
      <c r="I2872">
        <v>3.9633660000000002</v>
      </c>
      <c r="J2872">
        <v>0</v>
      </c>
      <c r="K2872">
        <v>8.0943810000000003</v>
      </c>
      <c r="L2872">
        <v>0.420908</v>
      </c>
      <c r="M2872">
        <v>182.61302800000001</v>
      </c>
      <c r="N2872">
        <v>-105.688006</v>
      </c>
      <c r="O2872">
        <v>2.9944320000000002</v>
      </c>
      <c r="P2872">
        <v>182.61586</v>
      </c>
      <c r="Q2872">
        <v>-105.67841300000001</v>
      </c>
      <c r="R2872">
        <v>2.9959250000000002</v>
      </c>
      <c r="S2872">
        <v>1.0001640000000001</v>
      </c>
      <c r="T2872">
        <v>1.493E-3</v>
      </c>
    </row>
    <row r="2873" spans="1:20" x14ac:dyDescent="0.25">
      <c r="A2873">
        <v>2871</v>
      </c>
      <c r="B2873">
        <v>5</v>
      </c>
      <c r="C2873" t="s">
        <v>425</v>
      </c>
      <c r="D2873" t="s">
        <v>425</v>
      </c>
      <c r="E2873" t="s">
        <v>80</v>
      </c>
      <c r="F2873">
        <v>4.8104000000000001E-2</v>
      </c>
      <c r="G2873">
        <v>376.39299999999997</v>
      </c>
      <c r="H2873">
        <v>354.07299999999998</v>
      </c>
      <c r="I2873">
        <v>4.9272600000000004</v>
      </c>
      <c r="J2873">
        <v>0</v>
      </c>
      <c r="K2873">
        <v>8.0912690000000005</v>
      </c>
      <c r="L2873">
        <v>0.26475799999999999</v>
      </c>
      <c r="M2873">
        <v>181.63869500000001</v>
      </c>
      <c r="N2873">
        <v>-105.596743</v>
      </c>
      <c r="O2873">
        <v>3.041703</v>
      </c>
      <c r="P2873">
        <v>181.648178</v>
      </c>
      <c r="Q2873">
        <v>-105.59056099999999</v>
      </c>
      <c r="R2873">
        <v>3.0414310000000002</v>
      </c>
      <c r="S2873">
        <v>1.132064</v>
      </c>
      <c r="T2873">
        <v>2.72E-4</v>
      </c>
    </row>
    <row r="2874" spans="1:20" x14ac:dyDescent="0.25">
      <c r="A2874">
        <v>2872</v>
      </c>
      <c r="B2874">
        <v>5</v>
      </c>
      <c r="C2874" t="s">
        <v>425</v>
      </c>
      <c r="D2874" t="s">
        <v>425</v>
      </c>
      <c r="E2874" t="s">
        <v>80</v>
      </c>
      <c r="F2874">
        <v>1.2975E-2</v>
      </c>
      <c r="G2874">
        <v>363.05099999999999</v>
      </c>
      <c r="H2874">
        <v>380.01499999999999</v>
      </c>
      <c r="I2874">
        <v>3.4596260000000001</v>
      </c>
      <c r="J2874">
        <v>0</v>
      </c>
      <c r="K2874">
        <v>8.0606399999999994</v>
      </c>
      <c r="L2874">
        <v>0.31748900000000002</v>
      </c>
      <c r="M2874">
        <v>180.88978399999999</v>
      </c>
      <c r="N2874">
        <v>-105.562816</v>
      </c>
      <c r="O2874">
        <v>3.0699320000000001</v>
      </c>
      <c r="P2874">
        <v>180.92288199999999</v>
      </c>
      <c r="Q2874">
        <v>-105.543953</v>
      </c>
      <c r="R2874">
        <v>3.06745</v>
      </c>
      <c r="S2874">
        <v>3.8096169999999998</v>
      </c>
      <c r="T2874">
        <v>2.483E-3</v>
      </c>
    </row>
    <row r="2875" spans="1:20" x14ac:dyDescent="0.25">
      <c r="A2875">
        <v>2873</v>
      </c>
      <c r="B2875">
        <v>5</v>
      </c>
      <c r="C2875" t="s">
        <v>425</v>
      </c>
      <c r="D2875" t="s">
        <v>425</v>
      </c>
      <c r="E2875" t="s">
        <v>80</v>
      </c>
      <c r="F2875">
        <v>7.3331999999999994E-2</v>
      </c>
      <c r="G2875">
        <v>350.89</v>
      </c>
      <c r="H2875">
        <v>272.47000000000003</v>
      </c>
      <c r="I2875">
        <v>3.324424</v>
      </c>
      <c r="J2875">
        <v>0</v>
      </c>
      <c r="K2875">
        <v>8.047625</v>
      </c>
      <c r="L2875">
        <v>0.154865</v>
      </c>
      <c r="M2875">
        <v>180.260794</v>
      </c>
      <c r="N2875">
        <v>-105.454058</v>
      </c>
      <c r="O2875">
        <v>3.0881560000000001</v>
      </c>
      <c r="P2875">
        <v>180.198792</v>
      </c>
      <c r="Q2875">
        <v>-105.511864</v>
      </c>
      <c r="R2875">
        <v>3.0878510000000001</v>
      </c>
      <c r="S2875">
        <v>8.4769310000000004</v>
      </c>
      <c r="T2875">
        <v>3.0499999999999999E-4</v>
      </c>
    </row>
    <row r="2876" spans="1:20" x14ac:dyDescent="0.25">
      <c r="A2876">
        <v>2874</v>
      </c>
      <c r="B2876">
        <v>5</v>
      </c>
      <c r="C2876" t="s">
        <v>425</v>
      </c>
      <c r="D2876" t="s">
        <v>425</v>
      </c>
      <c r="E2876" t="s">
        <v>80</v>
      </c>
      <c r="F2876">
        <v>1.2356000000000001E-2</v>
      </c>
      <c r="G2876">
        <v>359.06400000000002</v>
      </c>
      <c r="H2876">
        <v>329.74700000000001</v>
      </c>
      <c r="I2876">
        <v>4.4685040000000003</v>
      </c>
      <c r="J2876">
        <v>0</v>
      </c>
      <c r="K2876">
        <v>8.0482460000000007</v>
      </c>
      <c r="L2876">
        <v>8.1213999999999995E-2</v>
      </c>
      <c r="M2876">
        <v>179.22367399999999</v>
      </c>
      <c r="N2876">
        <v>-105.50627900000001</v>
      </c>
      <c r="O2876">
        <v>3.106503</v>
      </c>
      <c r="P2876">
        <v>179.23378</v>
      </c>
      <c r="Q2876">
        <v>-105.482719</v>
      </c>
      <c r="R2876">
        <v>3.107262</v>
      </c>
      <c r="S2876">
        <v>2.5636019999999999</v>
      </c>
      <c r="T2876">
        <v>7.5900000000000002E-4</v>
      </c>
    </row>
    <row r="2877" spans="1:20" x14ac:dyDescent="0.25">
      <c r="A2877">
        <v>2875</v>
      </c>
      <c r="B2877">
        <v>4</v>
      </c>
      <c r="C2877" t="s">
        <v>490</v>
      </c>
      <c r="D2877" t="s">
        <v>490</v>
      </c>
      <c r="E2877" t="s">
        <v>80</v>
      </c>
      <c r="F2877">
        <v>8.7930000000000005E-3</v>
      </c>
      <c r="G2877">
        <v>306.88499999999999</v>
      </c>
      <c r="H2877">
        <v>252.74</v>
      </c>
      <c r="I2877">
        <v>2.447794</v>
      </c>
      <c r="J2877">
        <v>0</v>
      </c>
      <c r="K2877">
        <v>8.0580599999999993</v>
      </c>
      <c r="L2877">
        <v>0.140596</v>
      </c>
      <c r="M2877">
        <v>178.521907</v>
      </c>
      <c r="N2877">
        <v>-105.434905</v>
      </c>
      <c r="O2877">
        <v>3.119475</v>
      </c>
      <c r="P2877">
        <v>178.50907900000001</v>
      </c>
      <c r="Q2877">
        <v>-105.467636</v>
      </c>
      <c r="R2877">
        <v>3.117413</v>
      </c>
      <c r="S2877">
        <v>3.515495</v>
      </c>
      <c r="T2877">
        <v>2.062E-3</v>
      </c>
    </row>
    <row r="2878" spans="1:20" x14ac:dyDescent="0.25">
      <c r="A2878">
        <v>2876</v>
      </c>
      <c r="B2878">
        <v>4</v>
      </c>
      <c r="C2878" t="s">
        <v>490</v>
      </c>
      <c r="D2878" t="s">
        <v>490</v>
      </c>
      <c r="E2878" t="s">
        <v>80</v>
      </c>
      <c r="F2878">
        <v>7.2970999999999994E-2</v>
      </c>
      <c r="G2878">
        <v>481.053</v>
      </c>
      <c r="H2878">
        <v>367.42899999999997</v>
      </c>
      <c r="I2878">
        <v>2.5142229999999999</v>
      </c>
      <c r="J2878">
        <v>0</v>
      </c>
      <c r="K2878">
        <v>8.0697130000000001</v>
      </c>
      <c r="L2878">
        <v>1.4383999999999999E-2</v>
      </c>
      <c r="M2878">
        <v>177.82983999999999</v>
      </c>
      <c r="N2878">
        <v>-105.492552</v>
      </c>
      <c r="O2878">
        <v>3.1168439999999999</v>
      </c>
      <c r="P2878">
        <v>177.78327899999999</v>
      </c>
      <c r="Q2878">
        <v>-105.456863</v>
      </c>
      <c r="R2878">
        <v>3.1236579999999998</v>
      </c>
      <c r="S2878">
        <v>5.86646</v>
      </c>
      <c r="T2878">
        <v>6.8129999999999996E-3</v>
      </c>
    </row>
    <row r="2879" spans="1:20" x14ac:dyDescent="0.25">
      <c r="A2879">
        <v>2877</v>
      </c>
      <c r="B2879">
        <v>4</v>
      </c>
      <c r="C2879" t="s">
        <v>490</v>
      </c>
      <c r="D2879" t="s">
        <v>490</v>
      </c>
      <c r="E2879" t="s">
        <v>80</v>
      </c>
      <c r="F2879">
        <v>9.7429999999999999E-3</v>
      </c>
      <c r="G2879">
        <v>301.762</v>
      </c>
      <c r="H2879">
        <v>285.709</v>
      </c>
      <c r="I2879">
        <v>3.9844300000000001</v>
      </c>
      <c r="J2879">
        <v>0</v>
      </c>
      <c r="K2879">
        <v>8.0735449999999993</v>
      </c>
      <c r="L2879">
        <v>-9.8049999999999995E-3</v>
      </c>
      <c r="M2879">
        <v>176.81638699999999</v>
      </c>
      <c r="N2879">
        <v>-105.441503</v>
      </c>
      <c r="O2879">
        <v>3.1299269999999999</v>
      </c>
      <c r="P2879">
        <v>176.81462099999999</v>
      </c>
      <c r="Q2879">
        <v>-105.44650300000001</v>
      </c>
      <c r="R2879">
        <v>3.1295899999999999</v>
      </c>
      <c r="S2879">
        <v>0.53024499999999997</v>
      </c>
      <c r="T2879">
        <v>3.3799999999999998E-4</v>
      </c>
    </row>
    <row r="2880" spans="1:20" x14ac:dyDescent="0.25">
      <c r="A2880">
        <v>2878</v>
      </c>
      <c r="B2880">
        <v>4</v>
      </c>
      <c r="C2880" t="s">
        <v>490</v>
      </c>
      <c r="D2880" t="s">
        <v>490</v>
      </c>
      <c r="E2880" t="s">
        <v>80</v>
      </c>
      <c r="F2880">
        <v>5.9400000000000002E-4</v>
      </c>
      <c r="G2880">
        <v>287.66899999999998</v>
      </c>
      <c r="H2880">
        <v>249.88200000000001</v>
      </c>
      <c r="I2880">
        <v>2.898434</v>
      </c>
      <c r="J2880">
        <v>0</v>
      </c>
      <c r="K2880">
        <v>8.0692190000000004</v>
      </c>
      <c r="L2880">
        <v>8.1557000000000004E-2</v>
      </c>
      <c r="M2880">
        <v>176.08666600000001</v>
      </c>
      <c r="N2880">
        <v>-105.44250099999999</v>
      </c>
      <c r="O2880">
        <v>3.1331760000000002</v>
      </c>
      <c r="P2880">
        <v>176.088257</v>
      </c>
      <c r="Q2880">
        <v>-105.440849</v>
      </c>
      <c r="R2880">
        <v>3.133111</v>
      </c>
      <c r="S2880">
        <v>0.22931299999999999</v>
      </c>
      <c r="T2880">
        <v>6.4999999999999994E-5</v>
      </c>
    </row>
    <row r="2881" spans="1:20" x14ac:dyDescent="0.25">
      <c r="A2881">
        <v>2879</v>
      </c>
      <c r="B2881">
        <v>4</v>
      </c>
      <c r="C2881" t="s">
        <v>490</v>
      </c>
      <c r="D2881" t="s">
        <v>490</v>
      </c>
      <c r="E2881" t="s">
        <v>80</v>
      </c>
      <c r="F2881">
        <v>2.8007000000000001E-2</v>
      </c>
      <c r="G2881">
        <v>288.20699999999999</v>
      </c>
      <c r="H2881">
        <v>233.673</v>
      </c>
      <c r="I2881">
        <v>2.660031</v>
      </c>
      <c r="J2881">
        <v>0</v>
      </c>
      <c r="K2881">
        <v>8.0643700000000003</v>
      </c>
      <c r="L2881">
        <v>-2.4192999999999999E-2</v>
      </c>
      <c r="M2881">
        <v>175.384736</v>
      </c>
      <c r="N2881">
        <v>-105.442048</v>
      </c>
      <c r="O2881">
        <v>3.13123</v>
      </c>
      <c r="P2881">
        <v>175.36225899999999</v>
      </c>
      <c r="Q2881">
        <v>-105.437332</v>
      </c>
      <c r="R2881">
        <v>3.13517</v>
      </c>
      <c r="S2881">
        <v>2.2965960000000001</v>
      </c>
      <c r="T2881">
        <v>3.9399999999999999E-3</v>
      </c>
    </row>
    <row r="2882" spans="1:20" x14ac:dyDescent="0.25">
      <c r="A2882">
        <v>2880</v>
      </c>
      <c r="B2882">
        <v>4</v>
      </c>
      <c r="C2882" t="s">
        <v>490</v>
      </c>
      <c r="D2882" t="s">
        <v>490</v>
      </c>
      <c r="E2882" t="s">
        <v>80</v>
      </c>
      <c r="F2882">
        <v>5.8820000000000001E-3</v>
      </c>
      <c r="G2882">
        <v>325.19400000000002</v>
      </c>
      <c r="H2882">
        <v>261.64499999999998</v>
      </c>
      <c r="I2882">
        <v>3.9699200000000001</v>
      </c>
      <c r="J2882">
        <v>0</v>
      </c>
      <c r="K2882">
        <v>8.0608570000000004</v>
      </c>
      <c r="L2882">
        <v>-3.3281999999999999E-2</v>
      </c>
      <c r="M2882">
        <v>174.40683899999999</v>
      </c>
      <c r="N2882">
        <v>-105.417404</v>
      </c>
      <c r="O2882">
        <v>3.1383960000000002</v>
      </c>
      <c r="P2882">
        <v>174.394867</v>
      </c>
      <c r="Q2882">
        <v>-105.434158</v>
      </c>
      <c r="R2882">
        <v>3.137575</v>
      </c>
      <c r="S2882">
        <v>2.0592239999999999</v>
      </c>
      <c r="T2882">
        <v>8.2100000000000001E-4</v>
      </c>
    </row>
    <row r="2883" spans="1:20" x14ac:dyDescent="0.25">
      <c r="A2883">
        <v>2881</v>
      </c>
      <c r="B2883">
        <v>5</v>
      </c>
      <c r="C2883" t="s">
        <v>491</v>
      </c>
      <c r="D2883" t="s">
        <v>491</v>
      </c>
      <c r="E2883" t="s">
        <v>80</v>
      </c>
      <c r="F2883">
        <v>9.0851000000000001E-2</v>
      </c>
      <c r="G2883">
        <v>340.77300000000002</v>
      </c>
      <c r="H2883">
        <v>253.43600000000001</v>
      </c>
      <c r="I2883">
        <v>4.3780330000000003</v>
      </c>
      <c r="J2883">
        <v>0</v>
      </c>
      <c r="K2883">
        <v>8.0615830000000006</v>
      </c>
      <c r="L2883">
        <v>6.0513999999999998E-2</v>
      </c>
      <c r="M2883">
        <v>173.66647</v>
      </c>
      <c r="N2883">
        <v>-105.417177</v>
      </c>
      <c r="O2883">
        <v>3.1407750000000001</v>
      </c>
      <c r="P2883">
        <v>173.66937300000001</v>
      </c>
      <c r="Q2883">
        <v>-105.432457</v>
      </c>
      <c r="R2883">
        <v>3.1392570000000002</v>
      </c>
      <c r="S2883">
        <v>1.5553459999999999</v>
      </c>
      <c r="T2883">
        <v>1.519E-3</v>
      </c>
    </row>
    <row r="2884" spans="1:20" x14ac:dyDescent="0.25">
      <c r="A2884">
        <v>2882</v>
      </c>
      <c r="B2884">
        <v>5</v>
      </c>
      <c r="C2884" t="s">
        <v>491</v>
      </c>
      <c r="D2884" t="s">
        <v>491</v>
      </c>
      <c r="E2884" t="s">
        <v>80</v>
      </c>
      <c r="F2884">
        <v>2.7043999999999999E-2</v>
      </c>
      <c r="G2884">
        <v>377.04199999999997</v>
      </c>
      <c r="H2884">
        <v>261.74099999999999</v>
      </c>
      <c r="I2884">
        <v>4.7715059999999996</v>
      </c>
      <c r="J2884">
        <v>0</v>
      </c>
      <c r="K2884">
        <v>8.0647749999999991</v>
      </c>
      <c r="L2884">
        <v>5.6259999999999998E-2</v>
      </c>
      <c r="M2884">
        <v>172.75463999999999</v>
      </c>
      <c r="N2884">
        <v>-105.48974</v>
      </c>
      <c r="O2884">
        <v>3.130382</v>
      </c>
      <c r="P2884">
        <v>172.701752</v>
      </c>
      <c r="Q2884">
        <v>-105.43113700000001</v>
      </c>
      <c r="R2884">
        <v>3.1402939999999999</v>
      </c>
      <c r="S2884">
        <v>7.8939260000000004</v>
      </c>
      <c r="T2884">
        <v>9.9129999999999999E-3</v>
      </c>
    </row>
    <row r="2885" spans="1:20" x14ac:dyDescent="0.25">
      <c r="A2885">
        <v>2883</v>
      </c>
      <c r="B2885">
        <v>5</v>
      </c>
      <c r="C2885" t="s">
        <v>491</v>
      </c>
      <c r="D2885" t="s">
        <v>491</v>
      </c>
      <c r="E2885" t="s">
        <v>80</v>
      </c>
      <c r="F2885">
        <v>1.1672E-2</v>
      </c>
      <c r="G2885">
        <v>320.74700000000001</v>
      </c>
      <c r="H2885">
        <v>238.55699999999999</v>
      </c>
      <c r="I2885">
        <v>3.9593780000000001</v>
      </c>
      <c r="J2885">
        <v>0</v>
      </c>
      <c r="K2885">
        <v>8.0664350000000002</v>
      </c>
      <c r="L2885">
        <v>-4.4634E-2</v>
      </c>
      <c r="M2885">
        <v>171.944998</v>
      </c>
      <c r="N2885">
        <v>-105.448437</v>
      </c>
      <c r="O2885">
        <v>3.1413150000000001</v>
      </c>
      <c r="P2885">
        <v>171.97581500000001</v>
      </c>
      <c r="Q2885">
        <v>-105.430679</v>
      </c>
      <c r="R2885">
        <v>3.1403029999999998</v>
      </c>
      <c r="S2885">
        <v>3.5567060000000001</v>
      </c>
      <c r="T2885">
        <v>1.0120000000000001E-3</v>
      </c>
    </row>
    <row r="2886" spans="1:20" x14ac:dyDescent="0.25">
      <c r="A2886">
        <v>2884</v>
      </c>
      <c r="B2886">
        <v>6</v>
      </c>
      <c r="C2886" t="s">
        <v>423</v>
      </c>
      <c r="D2886" t="s">
        <v>423</v>
      </c>
      <c r="E2886" t="s">
        <v>80</v>
      </c>
      <c r="F2886">
        <v>9.7579999999999993E-3</v>
      </c>
      <c r="G2886">
        <v>374.38400000000001</v>
      </c>
      <c r="H2886">
        <v>234.03100000000001</v>
      </c>
      <c r="I2886">
        <v>4.3721819999999996</v>
      </c>
      <c r="J2886">
        <v>0</v>
      </c>
      <c r="K2886">
        <v>8.0664630000000006</v>
      </c>
      <c r="L2886">
        <v>5.3358000000000003E-2</v>
      </c>
      <c r="M2886">
        <v>171.24204499999999</v>
      </c>
      <c r="N2886">
        <v>-105.432486</v>
      </c>
      <c r="O2886">
        <v>-3.14141</v>
      </c>
      <c r="P2886">
        <v>171.24984699999999</v>
      </c>
      <c r="Q2886">
        <v>-105.430122</v>
      </c>
      <c r="R2886">
        <v>3.1411539999999998</v>
      </c>
      <c r="S2886">
        <v>0.81528299999999998</v>
      </c>
      <c r="T2886">
        <v>2.5599999999999999E-4</v>
      </c>
    </row>
    <row r="2887" spans="1:20" x14ac:dyDescent="0.25">
      <c r="A2887">
        <v>2885</v>
      </c>
      <c r="B2887">
        <v>6</v>
      </c>
      <c r="C2887" t="s">
        <v>423</v>
      </c>
      <c r="D2887" t="s">
        <v>423</v>
      </c>
      <c r="E2887" t="s">
        <v>80</v>
      </c>
      <c r="F2887">
        <v>7.9710000000000007E-3</v>
      </c>
      <c r="G2887">
        <v>381.88200000000001</v>
      </c>
      <c r="H2887">
        <v>248.143</v>
      </c>
      <c r="I2887">
        <v>5.8799590000000004</v>
      </c>
      <c r="J2887">
        <v>0</v>
      </c>
      <c r="K2887">
        <v>8.0651609999999998</v>
      </c>
      <c r="L2887">
        <v>5.2421000000000002E-2</v>
      </c>
      <c r="M2887">
        <v>170.25626700000001</v>
      </c>
      <c r="N2887">
        <v>-105.471296</v>
      </c>
      <c r="O2887">
        <v>3.1400600000000001</v>
      </c>
      <c r="P2887">
        <v>170.281937</v>
      </c>
      <c r="Q2887">
        <v>-105.429939</v>
      </c>
      <c r="R2887">
        <v>3.1415600000000001</v>
      </c>
      <c r="S2887">
        <v>4.8675269999999999</v>
      </c>
      <c r="T2887">
        <v>1.5E-3</v>
      </c>
    </row>
    <row r="2888" spans="1:20" x14ac:dyDescent="0.25">
      <c r="A2888">
        <v>2886</v>
      </c>
      <c r="B2888">
        <v>6</v>
      </c>
      <c r="C2888" t="s">
        <v>423</v>
      </c>
      <c r="D2888" t="s">
        <v>423</v>
      </c>
      <c r="E2888" t="s">
        <v>80</v>
      </c>
      <c r="F2888">
        <v>1.9571999999999999E-2</v>
      </c>
      <c r="G2888">
        <v>401.53</v>
      </c>
      <c r="H2888">
        <v>328.19099999999997</v>
      </c>
      <c r="I2888">
        <v>3.9705789999999999</v>
      </c>
      <c r="J2888">
        <v>0</v>
      </c>
      <c r="K2888">
        <v>8.064254</v>
      </c>
      <c r="L2888">
        <v>-4.7786000000000002E-2</v>
      </c>
      <c r="M2888">
        <v>169.58936199999999</v>
      </c>
      <c r="N2888">
        <v>-105.438824</v>
      </c>
      <c r="O2888">
        <v>3.1364070000000002</v>
      </c>
      <c r="P2888">
        <v>169.55612199999999</v>
      </c>
      <c r="Q2888">
        <v>-105.430122</v>
      </c>
      <c r="R2888">
        <v>3.1412849999999999</v>
      </c>
      <c r="S2888">
        <v>3.4360019999999998</v>
      </c>
      <c r="T2888">
        <v>4.8789999999999997E-3</v>
      </c>
    </row>
    <row r="2889" spans="1:20" x14ac:dyDescent="0.25">
      <c r="A2889">
        <v>2887</v>
      </c>
      <c r="B2889">
        <v>6</v>
      </c>
      <c r="C2889" t="s">
        <v>423</v>
      </c>
      <c r="D2889" t="s">
        <v>423</v>
      </c>
      <c r="E2889" t="s">
        <v>80</v>
      </c>
      <c r="F2889">
        <v>2.2724999999999999E-2</v>
      </c>
      <c r="G2889">
        <v>385.60700000000003</v>
      </c>
      <c r="H2889">
        <v>250.52199999999999</v>
      </c>
      <c r="I2889">
        <v>4.2016169999999997</v>
      </c>
      <c r="J2889">
        <v>0</v>
      </c>
      <c r="K2889">
        <v>8.0759129999999999</v>
      </c>
      <c r="L2889">
        <v>5.0493999999999997E-2</v>
      </c>
      <c r="M2889">
        <v>168.85090299999999</v>
      </c>
      <c r="N2889">
        <v>-105.42699399999999</v>
      </c>
      <c r="O2889">
        <v>3.136714</v>
      </c>
      <c r="P2889">
        <v>168.830139</v>
      </c>
      <c r="Q2889">
        <v>-105.430069</v>
      </c>
      <c r="R2889">
        <v>-3.1412599999999999</v>
      </c>
      <c r="S2889">
        <v>2.0989949999999999</v>
      </c>
      <c r="T2889">
        <v>4.5450000000000004E-3</v>
      </c>
    </row>
    <row r="2890" spans="1:20" x14ac:dyDescent="0.25">
      <c r="A2890">
        <v>2888</v>
      </c>
      <c r="B2890">
        <v>6</v>
      </c>
      <c r="C2890" t="s">
        <v>423</v>
      </c>
      <c r="D2890" t="s">
        <v>423</v>
      </c>
      <c r="E2890" t="s">
        <v>80</v>
      </c>
      <c r="F2890">
        <v>1.5913E-2</v>
      </c>
      <c r="G2890">
        <v>432.51499999999999</v>
      </c>
      <c r="H2890">
        <v>247.078</v>
      </c>
      <c r="I2890">
        <v>6.1966720000000004</v>
      </c>
      <c r="J2890">
        <v>0</v>
      </c>
      <c r="K2890">
        <v>8.3141420000000004</v>
      </c>
      <c r="L2890">
        <v>4.4242999999999998E-2</v>
      </c>
      <c r="M2890">
        <v>167.82820000000001</v>
      </c>
      <c r="N2890">
        <v>-105.450794</v>
      </c>
      <c r="O2890">
        <v>-3.1413700000000002</v>
      </c>
      <c r="P2890">
        <v>167.84857199999999</v>
      </c>
      <c r="Q2890">
        <v>-105.43038900000001</v>
      </c>
      <c r="R2890">
        <v>-3.1411090000000002</v>
      </c>
      <c r="S2890">
        <v>2.8833790000000001</v>
      </c>
      <c r="T2890">
        <v>2.61E-4</v>
      </c>
    </row>
    <row r="2891" spans="1:20" x14ac:dyDescent="0.25">
      <c r="A2891">
        <v>2889</v>
      </c>
      <c r="B2891">
        <v>7</v>
      </c>
      <c r="C2891" t="s">
        <v>422</v>
      </c>
      <c r="D2891" t="s">
        <v>422</v>
      </c>
      <c r="E2891" t="s">
        <v>80</v>
      </c>
      <c r="F2891">
        <v>4.0034E-2</v>
      </c>
      <c r="G2891">
        <v>495.08699999999999</v>
      </c>
      <c r="H2891">
        <v>284.39100000000002</v>
      </c>
      <c r="I2891">
        <v>5.7586500000000003</v>
      </c>
      <c r="J2891">
        <v>0</v>
      </c>
      <c r="K2891">
        <v>8.6548990000000003</v>
      </c>
      <c r="L2891">
        <v>-3.7749999999999999E-2</v>
      </c>
      <c r="M2891">
        <v>167.08515199999999</v>
      </c>
      <c r="N2891">
        <v>-105.428348</v>
      </c>
      <c r="O2891">
        <v>3.137273</v>
      </c>
      <c r="P2891">
        <v>167.083878</v>
      </c>
      <c r="Q2891">
        <v>-105.430817</v>
      </c>
      <c r="R2891">
        <v>-3.1414309999999999</v>
      </c>
      <c r="S2891">
        <v>0.277806</v>
      </c>
      <c r="T2891">
        <v>4.1580000000000002E-3</v>
      </c>
    </row>
    <row r="2892" spans="1:20" x14ac:dyDescent="0.25">
      <c r="A2892">
        <v>2890</v>
      </c>
      <c r="B2892">
        <v>7</v>
      </c>
      <c r="C2892" t="s">
        <v>422</v>
      </c>
      <c r="D2892" t="s">
        <v>422</v>
      </c>
      <c r="E2892" t="s">
        <v>80</v>
      </c>
      <c r="F2892">
        <v>1.5239000000000001E-2</v>
      </c>
      <c r="G2892">
        <v>429.178</v>
      </c>
      <c r="H2892">
        <v>238.578</v>
      </c>
      <c r="I2892">
        <v>5.4066289999999997</v>
      </c>
      <c r="J2892">
        <v>0</v>
      </c>
      <c r="K2892">
        <v>9.070919</v>
      </c>
      <c r="L2892">
        <v>3.3938999999999997E-2</v>
      </c>
      <c r="M2892">
        <v>166.30135200000001</v>
      </c>
      <c r="N2892">
        <v>-105.415982</v>
      </c>
      <c r="O2892">
        <v>-3.1376499999999998</v>
      </c>
      <c r="P2892">
        <v>166.28447</v>
      </c>
      <c r="Q2892">
        <v>-105.43103000000001</v>
      </c>
      <c r="R2892">
        <v>-3.1410260000000001</v>
      </c>
      <c r="S2892">
        <v>2.2615479999999999</v>
      </c>
      <c r="T2892">
        <v>3.3760000000000001E-3</v>
      </c>
    </row>
    <row r="2893" spans="1:20" x14ac:dyDescent="0.25">
      <c r="A2893">
        <v>2891</v>
      </c>
      <c r="B2893">
        <v>7</v>
      </c>
      <c r="C2893" t="s">
        <v>422</v>
      </c>
      <c r="D2893" t="s">
        <v>422</v>
      </c>
      <c r="E2893" t="s">
        <v>80</v>
      </c>
      <c r="F2893">
        <v>9.6769999999999998E-3</v>
      </c>
      <c r="G2893">
        <v>498.01900000000001</v>
      </c>
      <c r="H2893">
        <v>318.21300000000002</v>
      </c>
      <c r="I2893">
        <v>6.0189510000000004</v>
      </c>
      <c r="J2893">
        <v>0</v>
      </c>
      <c r="K2893">
        <v>9.5277349999999998</v>
      </c>
      <c r="L2893">
        <v>-2.8590000000000001E-2</v>
      </c>
      <c r="M2893">
        <v>165.44149100000001</v>
      </c>
      <c r="N2893">
        <v>-105.435086</v>
      </c>
      <c r="O2893">
        <v>-3.1411500000000001</v>
      </c>
      <c r="P2893">
        <v>165.445404</v>
      </c>
      <c r="Q2893">
        <v>-105.43151899999999</v>
      </c>
      <c r="R2893">
        <v>-3.1412960000000001</v>
      </c>
      <c r="S2893">
        <v>0.52951899999999996</v>
      </c>
      <c r="T2893">
        <v>1.46E-4</v>
      </c>
    </row>
    <row r="2894" spans="1:20" x14ac:dyDescent="0.25">
      <c r="A2894">
        <v>2892</v>
      </c>
      <c r="B2894">
        <v>7</v>
      </c>
      <c r="C2894" t="s">
        <v>422</v>
      </c>
      <c r="D2894" t="s">
        <v>422</v>
      </c>
      <c r="E2894" t="s">
        <v>80</v>
      </c>
      <c r="F2894">
        <v>1.4845000000000001E-2</v>
      </c>
      <c r="G2894">
        <v>456.81799999999998</v>
      </c>
      <c r="H2894">
        <v>236.26900000000001</v>
      </c>
      <c r="I2894">
        <v>8.4697180000000003</v>
      </c>
      <c r="J2894">
        <v>0</v>
      </c>
      <c r="K2894">
        <v>10.179417000000001</v>
      </c>
      <c r="L2894">
        <v>-1.8251E-2</v>
      </c>
      <c r="M2894">
        <v>164.25843499999999</v>
      </c>
      <c r="N2894">
        <v>-105.435236</v>
      </c>
      <c r="O2894">
        <v>-3.1406879999999999</v>
      </c>
      <c r="P2894">
        <v>164.259964</v>
      </c>
      <c r="Q2894">
        <v>-105.432182</v>
      </c>
      <c r="R2894">
        <v>-3.1411570000000002</v>
      </c>
      <c r="S2894">
        <v>0.341528</v>
      </c>
      <c r="T2894">
        <v>4.6900000000000002E-4</v>
      </c>
    </row>
    <row r="2895" spans="1:20" x14ac:dyDescent="0.25">
      <c r="A2895">
        <v>2893</v>
      </c>
      <c r="B2895">
        <v>7</v>
      </c>
      <c r="C2895" t="s">
        <v>422</v>
      </c>
      <c r="D2895" t="s">
        <v>422</v>
      </c>
      <c r="E2895" t="s">
        <v>80</v>
      </c>
      <c r="F2895">
        <v>1.0954999999999999E-2</v>
      </c>
      <c r="G2895">
        <v>424.10199999999998</v>
      </c>
      <c r="H2895">
        <v>266.47300000000001</v>
      </c>
      <c r="I2895">
        <v>6.6651230000000004</v>
      </c>
      <c r="J2895">
        <v>0</v>
      </c>
      <c r="K2895">
        <v>10.661391999999999</v>
      </c>
      <c r="L2895">
        <v>1.4824E-2</v>
      </c>
      <c r="M2895">
        <v>163.31835799999999</v>
      </c>
      <c r="N2895">
        <v>-105.43389000000001</v>
      </c>
      <c r="O2895">
        <v>-3.1409600000000002</v>
      </c>
      <c r="P2895">
        <v>163.31954999999999</v>
      </c>
      <c r="Q2895">
        <v>-105.43266300000001</v>
      </c>
      <c r="R2895">
        <v>-3.1409669999999998</v>
      </c>
      <c r="S2895">
        <v>0.17102100000000001</v>
      </c>
      <c r="T2895">
        <v>6.9999999999999999E-6</v>
      </c>
    </row>
    <row r="2896" spans="1:20" x14ac:dyDescent="0.25">
      <c r="A2896">
        <v>2894</v>
      </c>
      <c r="B2896">
        <v>7</v>
      </c>
      <c r="C2896" t="s">
        <v>422</v>
      </c>
      <c r="D2896" t="s">
        <v>422</v>
      </c>
      <c r="E2896" t="s">
        <v>80</v>
      </c>
      <c r="F2896">
        <v>3.4410999999999997E-2</v>
      </c>
      <c r="G2896">
        <v>501.23700000000002</v>
      </c>
      <c r="H2896">
        <v>264.161</v>
      </c>
      <c r="I2896">
        <v>8.9744399999999995</v>
      </c>
      <c r="J2896">
        <v>0</v>
      </c>
      <c r="K2896">
        <v>11.283065000000001</v>
      </c>
      <c r="L2896">
        <v>7.1919999999999996E-3</v>
      </c>
      <c r="M2896">
        <v>161.96219300000001</v>
      </c>
      <c r="N2896">
        <v>-105.426034</v>
      </c>
      <c r="O2896">
        <v>-3.1349849999999999</v>
      </c>
      <c r="P2896">
        <v>161.999573</v>
      </c>
      <c r="Q2896">
        <v>-105.433487</v>
      </c>
      <c r="R2896">
        <v>-3.140971</v>
      </c>
      <c r="S2896">
        <v>3.811598</v>
      </c>
      <c r="T2896">
        <v>5.986E-3</v>
      </c>
    </row>
    <row r="2897" spans="1:20" x14ac:dyDescent="0.25">
      <c r="A2897">
        <v>2895</v>
      </c>
      <c r="B2897">
        <v>6</v>
      </c>
      <c r="C2897" t="s">
        <v>421</v>
      </c>
      <c r="D2897" t="s">
        <v>421</v>
      </c>
      <c r="E2897" t="s">
        <v>80</v>
      </c>
      <c r="F2897">
        <v>7.1310000000000002E-3</v>
      </c>
      <c r="G2897">
        <v>706.3</v>
      </c>
      <c r="H2897">
        <v>419.625</v>
      </c>
      <c r="I2897">
        <v>6.0419099999999997</v>
      </c>
      <c r="J2897">
        <v>0</v>
      </c>
      <c r="K2897">
        <v>11.732359000000001</v>
      </c>
      <c r="L2897">
        <v>-3.9569999999999996E-3</v>
      </c>
      <c r="M2897">
        <v>160.95837499999999</v>
      </c>
      <c r="N2897">
        <v>-105.437951</v>
      </c>
      <c r="O2897">
        <v>-3.1408580000000001</v>
      </c>
      <c r="P2897">
        <v>160.961502</v>
      </c>
      <c r="Q2897">
        <v>-105.43411999999999</v>
      </c>
      <c r="R2897">
        <v>-3.1410200000000001</v>
      </c>
      <c r="S2897">
        <v>0.49444199999999999</v>
      </c>
      <c r="T2897">
        <v>1.6200000000000001E-4</v>
      </c>
    </row>
    <row r="2898" spans="1:20" x14ac:dyDescent="0.25">
      <c r="A2898">
        <v>2896</v>
      </c>
      <c r="B2898">
        <v>6</v>
      </c>
      <c r="C2898" t="s">
        <v>421</v>
      </c>
      <c r="D2898" t="s">
        <v>421</v>
      </c>
      <c r="E2898" t="s">
        <v>80</v>
      </c>
      <c r="F2898">
        <v>1.0404E-2</v>
      </c>
      <c r="G2898">
        <v>522.01</v>
      </c>
      <c r="H2898">
        <v>343.57600000000002</v>
      </c>
      <c r="I2898">
        <v>6.0333290000000002</v>
      </c>
      <c r="J2898">
        <v>0</v>
      </c>
      <c r="K2898">
        <v>12.166935</v>
      </c>
      <c r="L2898">
        <v>1.7030000000000001E-3</v>
      </c>
      <c r="M2898">
        <v>159.925095</v>
      </c>
      <c r="N2898">
        <v>-105.38157</v>
      </c>
      <c r="O2898">
        <v>-3.1394009999999999</v>
      </c>
      <c r="P2898">
        <v>159.88377399999999</v>
      </c>
      <c r="Q2898">
        <v>-105.43472300000001</v>
      </c>
      <c r="R2898">
        <v>-3.1409910000000001</v>
      </c>
      <c r="S2898">
        <v>6.7324890000000002</v>
      </c>
      <c r="T2898">
        <v>1.5900000000000001E-3</v>
      </c>
    </row>
    <row r="2899" spans="1:20" x14ac:dyDescent="0.25">
      <c r="A2899">
        <v>2897</v>
      </c>
      <c r="B2899">
        <v>6</v>
      </c>
      <c r="C2899" t="s">
        <v>421</v>
      </c>
      <c r="D2899" t="s">
        <v>421</v>
      </c>
      <c r="E2899" t="s">
        <v>80</v>
      </c>
      <c r="F2899">
        <v>1.0430999999999999E-2</v>
      </c>
      <c r="G2899">
        <v>401.76900000000001</v>
      </c>
      <c r="H2899">
        <v>308.37299999999999</v>
      </c>
      <c r="I2899">
        <v>6.7907900000000003</v>
      </c>
      <c r="J2899">
        <v>0</v>
      </c>
      <c r="K2899">
        <v>12.589744</v>
      </c>
      <c r="L2899">
        <v>-4.4099999999999999E-4</v>
      </c>
      <c r="M2899">
        <v>158.77982</v>
      </c>
      <c r="N2899">
        <v>-105.42361200000001</v>
      </c>
      <c r="O2899">
        <v>-3.1411259999999999</v>
      </c>
      <c r="P2899">
        <v>158.76753199999999</v>
      </c>
      <c r="Q2899">
        <v>-105.43538700000001</v>
      </c>
      <c r="R2899">
        <v>-3.141</v>
      </c>
      <c r="S2899">
        <v>1.7018549999999999</v>
      </c>
      <c r="T2899">
        <v>1.26E-4</v>
      </c>
    </row>
    <row r="2900" spans="1:20" x14ac:dyDescent="0.25">
      <c r="A2900">
        <v>2898</v>
      </c>
      <c r="B2900">
        <v>6</v>
      </c>
      <c r="C2900" t="s">
        <v>421</v>
      </c>
      <c r="D2900" t="s">
        <v>421</v>
      </c>
      <c r="E2900" t="s">
        <v>80</v>
      </c>
      <c r="F2900">
        <v>5.0070000000000002E-3</v>
      </c>
      <c r="G2900">
        <v>567.08799999999997</v>
      </c>
      <c r="H2900">
        <v>446.28500000000003</v>
      </c>
      <c r="I2900">
        <v>9.4348200000000002</v>
      </c>
      <c r="J2900">
        <v>0</v>
      </c>
      <c r="K2900">
        <v>13.140432000000001</v>
      </c>
      <c r="L2900">
        <v>1.25E-4</v>
      </c>
      <c r="M2900">
        <v>157.21585099999999</v>
      </c>
      <c r="N2900">
        <v>-105.441025</v>
      </c>
      <c r="O2900">
        <v>-3.1409039999999999</v>
      </c>
      <c r="P2900">
        <v>157.22087099999999</v>
      </c>
      <c r="Q2900">
        <v>-105.43641700000001</v>
      </c>
      <c r="R2900">
        <v>-3.1409470000000002</v>
      </c>
      <c r="S2900">
        <v>0.68143200000000004</v>
      </c>
      <c r="T2900">
        <v>4.3000000000000002E-5</v>
      </c>
    </row>
    <row r="2901" spans="1:20" x14ac:dyDescent="0.25">
      <c r="A2901">
        <v>2899</v>
      </c>
      <c r="B2901">
        <v>6</v>
      </c>
      <c r="C2901" t="s">
        <v>421</v>
      </c>
      <c r="D2901" t="s">
        <v>421</v>
      </c>
      <c r="E2901" t="s">
        <v>80</v>
      </c>
      <c r="F2901">
        <v>4.921E-3</v>
      </c>
      <c r="G2901">
        <v>480.79399999999998</v>
      </c>
      <c r="H2901">
        <v>275.904</v>
      </c>
      <c r="I2901">
        <v>7.4351419999999999</v>
      </c>
      <c r="J2901">
        <v>0</v>
      </c>
      <c r="K2901">
        <v>13.54641</v>
      </c>
      <c r="L2901">
        <v>5.7000000000000003E-5</v>
      </c>
      <c r="M2901">
        <v>156.01331500000001</v>
      </c>
      <c r="N2901">
        <v>-105.455668</v>
      </c>
      <c r="O2901">
        <v>3.1412629999999999</v>
      </c>
      <c r="P2901">
        <v>156.017899</v>
      </c>
      <c r="Q2901">
        <v>-105.437202</v>
      </c>
      <c r="R2901">
        <v>-3.1409379999999998</v>
      </c>
      <c r="S2901">
        <v>1.902593</v>
      </c>
      <c r="T2901">
        <v>3.2499999999999999E-4</v>
      </c>
    </row>
    <row r="2902" spans="1:20" x14ac:dyDescent="0.25">
      <c r="A2902">
        <v>2900</v>
      </c>
      <c r="B2902">
        <v>6</v>
      </c>
      <c r="C2902" t="s">
        <v>421</v>
      </c>
      <c r="D2902" t="s">
        <v>421</v>
      </c>
      <c r="E2902" t="s">
        <v>80</v>
      </c>
      <c r="F2902">
        <v>1.4755000000000001E-2</v>
      </c>
      <c r="G2902">
        <v>593.91700000000003</v>
      </c>
      <c r="H2902">
        <v>363.065</v>
      </c>
      <c r="I2902">
        <v>7.2192699999999999</v>
      </c>
      <c r="J2902">
        <v>0</v>
      </c>
      <c r="K2902">
        <v>13.947578</v>
      </c>
      <c r="L2902">
        <v>2.5000000000000001E-5</v>
      </c>
      <c r="M2902">
        <v>154.784695</v>
      </c>
      <c r="N2902">
        <v>-105.429462</v>
      </c>
      <c r="O2902">
        <v>-3.140301</v>
      </c>
      <c r="P2902">
        <v>154.77865600000001</v>
      </c>
      <c r="Q2902">
        <v>-105.437996</v>
      </c>
      <c r="R2902">
        <v>-3.1409349999999998</v>
      </c>
      <c r="S2902">
        <v>1.0454380000000001</v>
      </c>
      <c r="T2902">
        <v>6.3400000000000001E-4</v>
      </c>
    </row>
    <row r="2903" spans="1:20" x14ac:dyDescent="0.25">
      <c r="A2903">
        <v>2901</v>
      </c>
      <c r="B2903">
        <v>7</v>
      </c>
      <c r="C2903" t="s">
        <v>420</v>
      </c>
      <c r="D2903" t="s">
        <v>420</v>
      </c>
      <c r="E2903" t="s">
        <v>80</v>
      </c>
      <c r="F2903">
        <v>6.0740000000000004E-3</v>
      </c>
      <c r="G2903">
        <v>421.39699999999999</v>
      </c>
      <c r="H2903">
        <v>243.71600000000001</v>
      </c>
      <c r="I2903">
        <v>11.700317999999999</v>
      </c>
      <c r="J2903">
        <v>0</v>
      </c>
      <c r="K2903">
        <v>14.475872000000001</v>
      </c>
      <c r="L2903">
        <v>1.5999999999999999E-5</v>
      </c>
      <c r="M2903">
        <v>153.09151800000001</v>
      </c>
      <c r="N2903">
        <v>-105.413297</v>
      </c>
      <c r="O2903">
        <v>-3.139411</v>
      </c>
      <c r="P2903">
        <v>153.070526</v>
      </c>
      <c r="Q2903">
        <v>-105.439125</v>
      </c>
      <c r="R2903">
        <v>-3.140933</v>
      </c>
      <c r="S2903">
        <v>3.3283330000000002</v>
      </c>
      <c r="T2903">
        <v>1.5219999999999999E-3</v>
      </c>
    </row>
    <row r="2904" spans="1:20" x14ac:dyDescent="0.25">
      <c r="A2904">
        <v>2902</v>
      </c>
      <c r="B2904">
        <v>7</v>
      </c>
      <c r="C2904" t="s">
        <v>420</v>
      </c>
      <c r="D2904" t="s">
        <v>420</v>
      </c>
      <c r="E2904" t="s">
        <v>80</v>
      </c>
      <c r="F2904">
        <v>1.3429E-2</v>
      </c>
      <c r="G2904">
        <v>578.60699999999997</v>
      </c>
      <c r="H2904">
        <v>327.09500000000003</v>
      </c>
      <c r="I2904">
        <v>9.4912720000000004</v>
      </c>
      <c r="J2904">
        <v>0</v>
      </c>
      <c r="K2904">
        <v>14.867489000000001</v>
      </c>
      <c r="L2904">
        <v>1.4E-5</v>
      </c>
      <c r="M2904">
        <v>151.75883200000001</v>
      </c>
      <c r="N2904">
        <v>-105.42764099999999</v>
      </c>
      <c r="O2904">
        <v>3.1409919999999998</v>
      </c>
      <c r="P2904">
        <v>151.74809300000001</v>
      </c>
      <c r="Q2904">
        <v>-105.44001</v>
      </c>
      <c r="R2904">
        <v>-3.1409310000000001</v>
      </c>
      <c r="S2904">
        <v>1.638118</v>
      </c>
      <c r="T2904">
        <v>6.0999999999999999E-5</v>
      </c>
    </row>
    <row r="2905" spans="1:20" x14ac:dyDescent="0.25">
      <c r="A2905">
        <v>2903</v>
      </c>
      <c r="B2905">
        <v>7</v>
      </c>
      <c r="C2905" t="s">
        <v>420</v>
      </c>
      <c r="D2905" t="s">
        <v>420</v>
      </c>
      <c r="E2905" t="s">
        <v>80</v>
      </c>
      <c r="F2905">
        <v>4.3140000000000001E-3</v>
      </c>
      <c r="G2905">
        <v>582.66700000000003</v>
      </c>
      <c r="H2905">
        <v>315.74599999999998</v>
      </c>
      <c r="I2905">
        <v>9.3610070000000007</v>
      </c>
      <c r="J2905">
        <v>0</v>
      </c>
      <c r="K2905">
        <v>15.255315</v>
      </c>
      <c r="L2905">
        <v>1.4E-5</v>
      </c>
      <c r="M2905">
        <v>150.39391000000001</v>
      </c>
      <c r="N2905">
        <v>-105.447003</v>
      </c>
      <c r="O2905">
        <v>-3.1402209999999999</v>
      </c>
      <c r="P2905">
        <v>150.39059399999999</v>
      </c>
      <c r="Q2905">
        <v>-105.440887</v>
      </c>
      <c r="R2905">
        <v>-3.14093</v>
      </c>
      <c r="S2905">
        <v>0.695658</v>
      </c>
      <c r="T2905">
        <v>7.0899999999999999E-4</v>
      </c>
    </row>
    <row r="2906" spans="1:20" x14ac:dyDescent="0.25">
      <c r="A2906">
        <v>2904</v>
      </c>
      <c r="B2906">
        <v>7</v>
      </c>
      <c r="C2906" t="s">
        <v>420</v>
      </c>
      <c r="D2906" t="s">
        <v>420</v>
      </c>
      <c r="E2906" t="s">
        <v>80</v>
      </c>
      <c r="F2906">
        <v>7.071E-3</v>
      </c>
      <c r="G2906">
        <v>695.476</v>
      </c>
      <c r="H2906">
        <v>343.80099999999999</v>
      </c>
      <c r="I2906">
        <v>12.959446</v>
      </c>
      <c r="J2906">
        <v>0</v>
      </c>
      <c r="K2906">
        <v>15.76667</v>
      </c>
      <c r="L2906">
        <v>1.4E-5</v>
      </c>
      <c r="M2906">
        <v>148.52187699999999</v>
      </c>
      <c r="N2906">
        <v>-105.448497</v>
      </c>
      <c r="O2906">
        <v>-3.1403059999999998</v>
      </c>
      <c r="P2906">
        <v>148.52667199999999</v>
      </c>
      <c r="Q2906">
        <v>-105.442123</v>
      </c>
      <c r="R2906">
        <v>-3.1409280000000002</v>
      </c>
      <c r="S2906">
        <v>0.79761000000000004</v>
      </c>
      <c r="T2906">
        <v>6.2299999999999996E-4</v>
      </c>
    </row>
    <row r="2907" spans="1:20" x14ac:dyDescent="0.25">
      <c r="A2907">
        <v>2905</v>
      </c>
      <c r="B2907">
        <v>7</v>
      </c>
      <c r="C2907" t="s">
        <v>420</v>
      </c>
      <c r="D2907" t="s">
        <v>420</v>
      </c>
      <c r="E2907" t="s">
        <v>80</v>
      </c>
      <c r="F2907">
        <v>2.9156999999999999E-2</v>
      </c>
      <c r="G2907">
        <v>458.38200000000001</v>
      </c>
      <c r="H2907">
        <v>298.56400000000002</v>
      </c>
      <c r="I2907">
        <v>10.409848999999999</v>
      </c>
      <c r="J2907">
        <v>0</v>
      </c>
      <c r="K2907">
        <v>16.145952000000001</v>
      </c>
      <c r="L2907">
        <v>1.4E-5</v>
      </c>
      <c r="M2907">
        <v>147.088717</v>
      </c>
      <c r="N2907">
        <v>-105.44321100000001</v>
      </c>
      <c r="O2907">
        <v>-3.140876</v>
      </c>
      <c r="P2907">
        <v>147.08871500000001</v>
      </c>
      <c r="Q2907">
        <v>-105.44309199999999</v>
      </c>
      <c r="R2907">
        <v>-3.140927</v>
      </c>
      <c r="S2907">
        <v>1.1835999999999999E-2</v>
      </c>
      <c r="T2907">
        <v>5.1E-5</v>
      </c>
    </row>
    <row r="2908" spans="1:20" x14ac:dyDescent="0.25">
      <c r="A2908">
        <v>2906</v>
      </c>
      <c r="B2908">
        <v>6</v>
      </c>
      <c r="C2908" t="s">
        <v>419</v>
      </c>
      <c r="D2908" t="s">
        <v>419</v>
      </c>
      <c r="E2908" t="s">
        <v>80</v>
      </c>
      <c r="F2908">
        <v>1.068E-2</v>
      </c>
      <c r="G2908">
        <v>709.25900000000001</v>
      </c>
      <c r="H2908">
        <v>408.64600000000002</v>
      </c>
      <c r="I2908">
        <v>8.6021970000000003</v>
      </c>
      <c r="J2908">
        <v>0</v>
      </c>
      <c r="K2908">
        <v>16.521654000000002</v>
      </c>
      <c r="L2908">
        <v>1.4E-5</v>
      </c>
      <c r="M2908">
        <v>145.62243900000001</v>
      </c>
      <c r="N2908">
        <v>-105.430868</v>
      </c>
      <c r="O2908">
        <v>3.1407530000000001</v>
      </c>
      <c r="P2908">
        <v>145.61677599999999</v>
      </c>
      <c r="Q2908">
        <v>-105.444061</v>
      </c>
      <c r="R2908">
        <v>-3.1409259999999999</v>
      </c>
      <c r="S2908">
        <v>1.435783</v>
      </c>
      <c r="T2908">
        <v>1.73E-4</v>
      </c>
    </row>
    <row r="2909" spans="1:20" x14ac:dyDescent="0.25">
      <c r="A2909">
        <v>2907</v>
      </c>
      <c r="B2909">
        <v>6</v>
      </c>
      <c r="C2909" t="s">
        <v>419</v>
      </c>
      <c r="D2909" t="s">
        <v>419</v>
      </c>
      <c r="E2909" t="s">
        <v>80</v>
      </c>
      <c r="F2909">
        <v>1.3864E-2</v>
      </c>
      <c r="G2909">
        <v>724.21</v>
      </c>
      <c r="H2909">
        <v>400.483</v>
      </c>
      <c r="I2909">
        <v>9.2232649999999996</v>
      </c>
      <c r="J2909">
        <v>0</v>
      </c>
      <c r="K2909">
        <v>16.893816999999999</v>
      </c>
      <c r="L2909">
        <v>-4.8000000000000001E-4</v>
      </c>
      <c r="M2909">
        <v>144.11466999999999</v>
      </c>
      <c r="N2909">
        <v>-105.44802</v>
      </c>
      <c r="O2909">
        <v>-3.1397200000000001</v>
      </c>
      <c r="P2909">
        <v>144.11119099999999</v>
      </c>
      <c r="Q2909">
        <v>-105.44503</v>
      </c>
      <c r="R2909">
        <v>-3.1409349999999998</v>
      </c>
      <c r="S2909">
        <v>0.45874500000000001</v>
      </c>
      <c r="T2909">
        <v>1.2149999999999999E-3</v>
      </c>
    </row>
    <row r="2910" spans="1:20" x14ac:dyDescent="0.25">
      <c r="A2910">
        <v>2908</v>
      </c>
      <c r="B2910">
        <v>6</v>
      </c>
      <c r="C2910" t="s">
        <v>419</v>
      </c>
      <c r="D2910" t="s">
        <v>419</v>
      </c>
      <c r="E2910" t="s">
        <v>80</v>
      </c>
      <c r="F2910">
        <v>1.7593000000000001E-2</v>
      </c>
      <c r="G2910">
        <v>456.93599999999998</v>
      </c>
      <c r="H2910">
        <v>256.59300000000002</v>
      </c>
      <c r="I2910">
        <v>12.790207000000001</v>
      </c>
      <c r="J2910">
        <v>0</v>
      </c>
      <c r="K2910">
        <v>17.384588999999998</v>
      </c>
      <c r="L2910">
        <v>-1.379E-3</v>
      </c>
      <c r="M2910">
        <v>142.03632300000001</v>
      </c>
      <c r="N2910">
        <v>-105.46127300000001</v>
      </c>
      <c r="O2910">
        <v>-3.1412149999999999</v>
      </c>
      <c r="P2910">
        <v>142.051987</v>
      </c>
      <c r="Q2910">
        <v>-105.44620500000001</v>
      </c>
      <c r="R2910">
        <v>-3.1410589999999998</v>
      </c>
      <c r="S2910">
        <v>2.1735099999999998</v>
      </c>
      <c r="T2910">
        <v>1.56E-4</v>
      </c>
    </row>
    <row r="2911" spans="1:20" x14ac:dyDescent="0.25">
      <c r="A2911">
        <v>2909</v>
      </c>
      <c r="B2911">
        <v>5</v>
      </c>
      <c r="C2911" t="s">
        <v>418</v>
      </c>
      <c r="D2911" t="s">
        <v>418</v>
      </c>
      <c r="E2911" t="s">
        <v>80</v>
      </c>
      <c r="F2911">
        <v>1.1006E-2</v>
      </c>
      <c r="G2911">
        <v>326.46600000000001</v>
      </c>
      <c r="H2911">
        <v>255.114</v>
      </c>
      <c r="I2911">
        <v>7.794187</v>
      </c>
      <c r="J2911">
        <v>0</v>
      </c>
      <c r="K2911">
        <v>17.748628</v>
      </c>
      <c r="L2911">
        <v>-1.776E-3</v>
      </c>
      <c r="M2911">
        <v>140.447924</v>
      </c>
      <c r="N2911">
        <v>-105.48421500000001</v>
      </c>
      <c r="O2911">
        <v>-3.1382430000000001</v>
      </c>
      <c r="P2911">
        <v>140.46916200000001</v>
      </c>
      <c r="Q2911">
        <v>-105.446968</v>
      </c>
      <c r="R2911">
        <v>-3.1411859999999998</v>
      </c>
      <c r="S2911">
        <v>4.2876089999999998</v>
      </c>
      <c r="T2911">
        <v>2.9429999999999999E-3</v>
      </c>
    </row>
    <row r="2912" spans="1:20" x14ac:dyDescent="0.25">
      <c r="A2912">
        <v>2910</v>
      </c>
      <c r="B2912">
        <v>5</v>
      </c>
      <c r="C2912" t="s">
        <v>418</v>
      </c>
      <c r="D2912" t="s">
        <v>418</v>
      </c>
      <c r="E2912" t="s">
        <v>80</v>
      </c>
      <c r="F2912">
        <v>3.8739999999999998E-3</v>
      </c>
      <c r="G2912">
        <v>331.46800000000002</v>
      </c>
      <c r="H2912">
        <v>287.00900000000001</v>
      </c>
      <c r="I2912">
        <v>10.6622</v>
      </c>
      <c r="J2912">
        <v>0</v>
      </c>
      <c r="K2912">
        <v>18.228687999999998</v>
      </c>
      <c r="L2912">
        <v>-2.1749999999999999E-3</v>
      </c>
      <c r="M2912">
        <v>138.30936500000001</v>
      </c>
      <c r="N2912">
        <v>-105.459191</v>
      </c>
      <c r="O2912">
        <v>-3.1401400000000002</v>
      </c>
      <c r="P2912">
        <v>138.30806000000001</v>
      </c>
      <c r="Q2912">
        <v>-105.44768500000001</v>
      </c>
      <c r="R2912">
        <v>-3.141416</v>
      </c>
      <c r="S2912">
        <v>1.157978</v>
      </c>
      <c r="T2912">
        <v>1.2769999999999999E-3</v>
      </c>
    </row>
    <row r="2913" spans="1:20" x14ac:dyDescent="0.25">
      <c r="A2913">
        <v>2911</v>
      </c>
      <c r="B2913">
        <v>5</v>
      </c>
      <c r="C2913" t="s">
        <v>418</v>
      </c>
      <c r="D2913" t="s">
        <v>418</v>
      </c>
      <c r="E2913" t="s">
        <v>80</v>
      </c>
      <c r="F2913">
        <v>1.2343E-2</v>
      </c>
      <c r="G2913">
        <v>355.33600000000001</v>
      </c>
      <c r="H2913">
        <v>254.68</v>
      </c>
      <c r="I2913">
        <v>8.0104900000000008</v>
      </c>
      <c r="J2913">
        <v>0</v>
      </c>
      <c r="K2913">
        <v>18.584779999999999</v>
      </c>
      <c r="L2913">
        <v>-2.2300000000000002E-3</v>
      </c>
      <c r="M2913">
        <v>136.66842</v>
      </c>
      <c r="N2913">
        <v>-105.465267</v>
      </c>
      <c r="O2913">
        <v>-3.138693</v>
      </c>
      <c r="P2913">
        <v>136.64965799999999</v>
      </c>
      <c r="Q2913">
        <v>-105.447914</v>
      </c>
      <c r="R2913">
        <v>3.1415709999999999</v>
      </c>
      <c r="S2913">
        <v>2.555599</v>
      </c>
      <c r="T2913">
        <v>2.879E-3</v>
      </c>
    </row>
    <row r="2914" spans="1:20" x14ac:dyDescent="0.25">
      <c r="A2914">
        <v>2912</v>
      </c>
      <c r="B2914">
        <v>4</v>
      </c>
      <c r="C2914" t="s">
        <v>417</v>
      </c>
      <c r="D2914" t="s">
        <v>417</v>
      </c>
      <c r="E2914" t="s">
        <v>80</v>
      </c>
      <c r="F2914">
        <v>6.9560000000000004E-3</v>
      </c>
      <c r="G2914">
        <v>281.60199999999998</v>
      </c>
      <c r="H2914">
        <v>309.79700000000003</v>
      </c>
      <c r="I2914">
        <v>6.6441629999999998</v>
      </c>
      <c r="J2914">
        <v>0</v>
      </c>
      <c r="K2914">
        <v>18.937519000000002</v>
      </c>
      <c r="L2914">
        <v>-1.9319999999999999E-3</v>
      </c>
      <c r="M2914">
        <v>134.974232</v>
      </c>
      <c r="N2914">
        <v>-105.429354</v>
      </c>
      <c r="O2914">
        <v>3.1386669999999999</v>
      </c>
      <c r="P2914">
        <v>134.95936599999999</v>
      </c>
      <c r="Q2914">
        <v>-105.447868</v>
      </c>
      <c r="R2914">
        <v>3.141375</v>
      </c>
      <c r="S2914">
        <v>2.3743850000000002</v>
      </c>
      <c r="T2914">
        <v>2.7070000000000002E-3</v>
      </c>
    </row>
    <row r="2915" spans="1:20" x14ac:dyDescent="0.25">
      <c r="A2915">
        <v>2913</v>
      </c>
      <c r="B2915">
        <v>4</v>
      </c>
      <c r="C2915" t="s">
        <v>417</v>
      </c>
      <c r="D2915" t="s">
        <v>417</v>
      </c>
      <c r="E2915" t="s">
        <v>80</v>
      </c>
      <c r="F2915">
        <v>2.6273000000000001E-2</v>
      </c>
      <c r="G2915">
        <v>528.45799999999997</v>
      </c>
      <c r="H2915">
        <v>398.34</v>
      </c>
      <c r="I2915">
        <v>9.1304099999999995</v>
      </c>
      <c r="J2915">
        <v>0</v>
      </c>
      <c r="K2915">
        <v>19.40268</v>
      </c>
      <c r="L2915">
        <v>-1.523E-3</v>
      </c>
      <c r="M2915">
        <v>132.636776</v>
      </c>
      <c r="N2915">
        <v>-105.517476</v>
      </c>
      <c r="O2915">
        <v>-3.1388219999999998</v>
      </c>
      <c r="P2915">
        <v>132.656586</v>
      </c>
      <c r="Q2915">
        <v>-105.447411</v>
      </c>
      <c r="R2915">
        <v>3.1411880000000001</v>
      </c>
      <c r="S2915">
        <v>7.2812380000000001</v>
      </c>
      <c r="T2915">
        <v>2.366E-3</v>
      </c>
    </row>
    <row r="2916" spans="1:20" x14ac:dyDescent="0.25">
      <c r="A2916">
        <v>2914</v>
      </c>
      <c r="B2916">
        <v>4</v>
      </c>
      <c r="C2916" t="s">
        <v>417</v>
      </c>
      <c r="D2916" t="s">
        <v>417</v>
      </c>
      <c r="E2916" t="s">
        <v>80</v>
      </c>
      <c r="F2916">
        <v>9.4970000000000002E-3</v>
      </c>
      <c r="G2916">
        <v>540.92100000000005</v>
      </c>
      <c r="H2916">
        <v>240.03299999999999</v>
      </c>
      <c r="I2916">
        <v>7.113969</v>
      </c>
      <c r="J2916">
        <v>0</v>
      </c>
      <c r="K2916">
        <v>19.747717999999999</v>
      </c>
      <c r="L2916">
        <v>-5.1900000000000004E-4</v>
      </c>
      <c r="M2916">
        <v>130.85188600000001</v>
      </c>
      <c r="N2916">
        <v>-105.48882999999999</v>
      </c>
      <c r="O2916">
        <v>-3.141391</v>
      </c>
      <c r="P2916">
        <v>130.893066</v>
      </c>
      <c r="Q2916">
        <v>-105.44684599999999</v>
      </c>
      <c r="R2916">
        <v>3.141114</v>
      </c>
      <c r="S2916">
        <v>5.8809180000000003</v>
      </c>
      <c r="T2916">
        <v>2.7700000000000001E-4</v>
      </c>
    </row>
    <row r="2917" spans="1:20" x14ac:dyDescent="0.25">
      <c r="A2917">
        <v>2915</v>
      </c>
      <c r="B2917">
        <v>5</v>
      </c>
      <c r="C2917" t="s">
        <v>416</v>
      </c>
      <c r="D2917" t="s">
        <v>416</v>
      </c>
      <c r="E2917" t="s">
        <v>80</v>
      </c>
      <c r="F2917">
        <v>4.2618999999999997E-2</v>
      </c>
      <c r="G2917">
        <v>404.68700000000001</v>
      </c>
      <c r="H2917">
        <v>452.101</v>
      </c>
      <c r="I2917">
        <v>9.0312990000000006</v>
      </c>
      <c r="J2917">
        <v>0</v>
      </c>
      <c r="K2917">
        <v>20.089507000000001</v>
      </c>
      <c r="L2917">
        <v>-6.8999999999999997E-4</v>
      </c>
      <c r="M2917">
        <v>129.09981400000001</v>
      </c>
      <c r="N2917">
        <v>-105.440698</v>
      </c>
      <c r="O2917">
        <v>-3.1410619999999998</v>
      </c>
      <c r="P2917">
        <v>129.09863300000001</v>
      </c>
      <c r="Q2917">
        <v>-105.446045</v>
      </c>
      <c r="R2917">
        <v>3.1410290000000001</v>
      </c>
      <c r="S2917">
        <v>0.54756300000000002</v>
      </c>
      <c r="T2917">
        <v>3.3000000000000003E-5</v>
      </c>
    </row>
    <row r="2918" spans="1:20" x14ac:dyDescent="0.25">
      <c r="A2918">
        <v>2916</v>
      </c>
      <c r="B2918">
        <v>5</v>
      </c>
      <c r="C2918" t="s">
        <v>416</v>
      </c>
      <c r="D2918" t="s">
        <v>416</v>
      </c>
      <c r="E2918" t="s">
        <v>80</v>
      </c>
      <c r="F2918">
        <v>3.2069E-2</v>
      </c>
      <c r="G2918">
        <v>338.42599999999999</v>
      </c>
      <c r="H2918">
        <v>307.71600000000001</v>
      </c>
      <c r="I2918">
        <v>12.361993999999999</v>
      </c>
      <c r="J2918">
        <v>0</v>
      </c>
      <c r="K2918">
        <v>20.540222</v>
      </c>
      <c r="L2918">
        <v>-4.4999999999999999E-4</v>
      </c>
      <c r="M2918">
        <v>126.61937</v>
      </c>
      <c r="N2918">
        <v>-105.46971600000001</v>
      </c>
      <c r="O2918">
        <v>3.1389670000000001</v>
      </c>
      <c r="P2918">
        <v>126.658554</v>
      </c>
      <c r="Q2918">
        <v>-105.44478599999999</v>
      </c>
      <c r="R2918">
        <v>3.1409630000000002</v>
      </c>
      <c r="S2918">
        <v>4.644228</v>
      </c>
      <c r="T2918">
        <v>1.9959999999999999E-3</v>
      </c>
    </row>
    <row r="2919" spans="1:20" x14ac:dyDescent="0.25">
      <c r="A2919">
        <v>2917</v>
      </c>
      <c r="B2919">
        <v>5</v>
      </c>
      <c r="C2919" t="s">
        <v>416</v>
      </c>
      <c r="D2919" t="s">
        <v>416</v>
      </c>
      <c r="E2919" t="s">
        <v>80</v>
      </c>
      <c r="F2919">
        <v>2.6075999999999998E-2</v>
      </c>
      <c r="G2919">
        <v>336.84500000000003</v>
      </c>
      <c r="H2919">
        <v>336.17399999999998</v>
      </c>
      <c r="I2919">
        <v>9.2159689999999994</v>
      </c>
      <c r="J2919">
        <v>0</v>
      </c>
      <c r="K2919">
        <v>20.874542000000002</v>
      </c>
      <c r="L2919">
        <v>-1.9000000000000001E-4</v>
      </c>
      <c r="M2919">
        <v>124.802772</v>
      </c>
      <c r="N2919">
        <v>-105.433665</v>
      </c>
      <c r="O2919">
        <v>3.1404160000000001</v>
      </c>
      <c r="P2919">
        <v>124.79317500000001</v>
      </c>
      <c r="Q2919">
        <v>-105.44369500000001</v>
      </c>
      <c r="R2919">
        <v>3.1409370000000001</v>
      </c>
      <c r="S2919">
        <v>1.3882000000000001</v>
      </c>
      <c r="T2919">
        <v>5.2099999999999998E-4</v>
      </c>
    </row>
    <row r="2920" spans="1:20" x14ac:dyDescent="0.25">
      <c r="A2920">
        <v>2918</v>
      </c>
      <c r="B2920">
        <v>4</v>
      </c>
      <c r="C2920" t="s">
        <v>541</v>
      </c>
      <c r="D2920" t="s">
        <v>415</v>
      </c>
      <c r="E2920" t="s">
        <v>513</v>
      </c>
      <c r="F2920">
        <v>4.7019999999999999E-2</v>
      </c>
      <c r="G2920">
        <v>269.78199999999998</v>
      </c>
      <c r="H2920">
        <v>417.46499999999997</v>
      </c>
      <c r="I2920">
        <v>8.6534169999999992</v>
      </c>
      <c r="J2920">
        <v>0</v>
      </c>
      <c r="K2920">
        <v>21.315417</v>
      </c>
      <c r="L2920">
        <v>-5.5000000000000002E-5</v>
      </c>
      <c r="M2920">
        <v>135.700233</v>
      </c>
      <c r="N2920">
        <v>-110.00429099999999</v>
      </c>
      <c r="O2920">
        <v>0.34057500000000002</v>
      </c>
      <c r="P2920">
        <v>122.259506</v>
      </c>
      <c r="Q2920">
        <v>-105.442116</v>
      </c>
      <c r="R2920">
        <v>3.140924</v>
      </c>
      <c r="S2920">
        <v>1419.3892559999999</v>
      </c>
      <c r="T2920">
        <v>2.8003490000000002</v>
      </c>
    </row>
    <row r="2921" spans="1:20" x14ac:dyDescent="0.25">
      <c r="A2921">
        <v>2919</v>
      </c>
      <c r="B2921">
        <v>3</v>
      </c>
      <c r="C2921" t="s">
        <v>576</v>
      </c>
      <c r="D2921" t="s">
        <v>414</v>
      </c>
      <c r="E2921" t="s">
        <v>513</v>
      </c>
      <c r="F2921">
        <v>5.4272000000000001E-2</v>
      </c>
      <c r="G2921">
        <v>208.054</v>
      </c>
      <c r="H2921">
        <v>389.125</v>
      </c>
      <c r="I2921">
        <v>20.654705</v>
      </c>
      <c r="J2921">
        <v>0</v>
      </c>
      <c r="K2921">
        <v>21.642430999999998</v>
      </c>
      <c r="L2921">
        <v>-3.5300000000000002E-4</v>
      </c>
      <c r="M2921">
        <v>138.60252199999999</v>
      </c>
      <c r="N2921">
        <v>-110.535303</v>
      </c>
      <c r="O2921">
        <v>0.55025500000000005</v>
      </c>
      <c r="P2921">
        <v>120.324753</v>
      </c>
      <c r="Q2921">
        <v>-105.440834</v>
      </c>
      <c r="R2921">
        <v>3.1408930000000002</v>
      </c>
      <c r="S2921">
        <v>1897.4468549999999</v>
      </c>
      <c r="T2921">
        <v>2.5906380000000002</v>
      </c>
    </row>
    <row r="2922" spans="1:20" x14ac:dyDescent="0.25">
      <c r="A2922">
        <v>2920</v>
      </c>
      <c r="B2922">
        <v>2</v>
      </c>
      <c r="C2922" t="s">
        <v>577</v>
      </c>
      <c r="D2922" t="s">
        <v>413</v>
      </c>
      <c r="E2922" t="s">
        <v>513</v>
      </c>
      <c r="F2922">
        <v>3.2559999999999999E-2</v>
      </c>
      <c r="G2922">
        <v>269.29399999999998</v>
      </c>
      <c r="H2922">
        <v>586.71</v>
      </c>
      <c r="I2922">
        <v>6.0320970000000003</v>
      </c>
      <c r="J2922">
        <v>0</v>
      </c>
      <c r="K2922">
        <v>21.966363999999999</v>
      </c>
      <c r="L2922">
        <v>-6.4900000000000005E-4</v>
      </c>
      <c r="M2922">
        <v>137.38081700000001</v>
      </c>
      <c r="N2922">
        <v>-109.522839</v>
      </c>
      <c r="O2922">
        <v>0.69368700000000005</v>
      </c>
      <c r="P2922">
        <v>118.360703</v>
      </c>
      <c r="Q2922">
        <v>-105.439499</v>
      </c>
      <c r="R2922">
        <v>3.1408619999999998</v>
      </c>
      <c r="S2922">
        <v>1945.3493759999999</v>
      </c>
      <c r="T2922">
        <v>2.4471759999999998</v>
      </c>
    </row>
    <row r="2923" spans="1:20" x14ac:dyDescent="0.25">
      <c r="A2923">
        <v>2921</v>
      </c>
      <c r="B2923">
        <v>2</v>
      </c>
      <c r="C2923" t="s">
        <v>578</v>
      </c>
      <c r="D2923" t="s">
        <v>413</v>
      </c>
      <c r="E2923" t="s">
        <v>513</v>
      </c>
      <c r="F2923">
        <v>1.4444E-2</v>
      </c>
      <c r="G2923">
        <v>540.44899999999996</v>
      </c>
      <c r="H2923">
        <v>487.51799999999997</v>
      </c>
      <c r="I2923">
        <v>7.8214220000000001</v>
      </c>
      <c r="J2923">
        <v>0</v>
      </c>
      <c r="K2923">
        <v>22.393526999999999</v>
      </c>
      <c r="L2923">
        <v>-1.56E-4</v>
      </c>
      <c r="M2923">
        <v>142.53659099999999</v>
      </c>
      <c r="N2923">
        <v>-106.04374199999999</v>
      </c>
      <c r="O2923">
        <v>0.74652200000000002</v>
      </c>
      <c r="P2923">
        <v>115.69692999999999</v>
      </c>
      <c r="Q2923">
        <v>-105.437584</v>
      </c>
      <c r="R2923">
        <v>3.140828</v>
      </c>
      <c r="S2923">
        <v>2684.650498</v>
      </c>
      <c r="T2923">
        <v>2.3943059999999998</v>
      </c>
    </row>
    <row r="2924" spans="1:20" x14ac:dyDescent="0.25">
      <c r="A2924">
        <v>2922</v>
      </c>
      <c r="B2924">
        <v>2</v>
      </c>
      <c r="C2924" t="s">
        <v>577</v>
      </c>
      <c r="D2924" t="s">
        <v>413</v>
      </c>
      <c r="E2924" t="s">
        <v>513</v>
      </c>
      <c r="F2924">
        <v>2.0768000000000002E-2</v>
      </c>
      <c r="G2924">
        <v>199.136</v>
      </c>
      <c r="H2924">
        <v>422.96300000000002</v>
      </c>
      <c r="I2924">
        <v>3.7159680000000002</v>
      </c>
      <c r="J2924">
        <v>0</v>
      </c>
      <c r="K2924">
        <v>22.710372</v>
      </c>
      <c r="L2924">
        <v>-6.4999999999999994E-5</v>
      </c>
      <c r="M2924">
        <v>141.10855100000001</v>
      </c>
      <c r="N2924">
        <v>-106.657657</v>
      </c>
      <c r="O2924">
        <v>0.71212299999999995</v>
      </c>
      <c r="P2924">
        <v>113.665649</v>
      </c>
      <c r="Q2924">
        <v>-105.436089</v>
      </c>
      <c r="R2924">
        <v>3.140819</v>
      </c>
      <c r="S2924">
        <v>2747.0076340000001</v>
      </c>
      <c r="T2924">
        <v>2.428696</v>
      </c>
    </row>
    <row r="2925" spans="1:20" x14ac:dyDescent="0.25">
      <c r="A2925">
        <v>2923</v>
      </c>
      <c r="B2925">
        <v>2</v>
      </c>
      <c r="C2925" t="s">
        <v>578</v>
      </c>
      <c r="D2925" t="s">
        <v>413</v>
      </c>
      <c r="E2925" t="s">
        <v>513</v>
      </c>
      <c r="F2925">
        <v>4.6099999999999998E-4</v>
      </c>
      <c r="G2925">
        <v>164.61699999999999</v>
      </c>
      <c r="H2925">
        <v>397.65899999999999</v>
      </c>
      <c r="I2925">
        <v>6.8085899999999997</v>
      </c>
      <c r="J2925">
        <v>0</v>
      </c>
      <c r="K2925">
        <v>23.024229999999999</v>
      </c>
      <c r="L2925">
        <v>-2.3E-5</v>
      </c>
      <c r="M2925">
        <v>142.84682900000001</v>
      </c>
      <c r="N2925">
        <v>-104.62902699999999</v>
      </c>
      <c r="O2925">
        <v>0.73926499999999995</v>
      </c>
      <c r="P2925">
        <v>111.606003</v>
      </c>
      <c r="Q2925">
        <v>-105.43450900000001</v>
      </c>
      <c r="R2925">
        <v>3.1408149999999999</v>
      </c>
      <c r="S2925">
        <v>3125.1208240000001</v>
      </c>
      <c r="T2925">
        <v>2.4015499999999999</v>
      </c>
    </row>
    <row r="2926" spans="1:20" x14ac:dyDescent="0.25">
      <c r="A2926">
        <v>2924</v>
      </c>
      <c r="B2926">
        <v>3</v>
      </c>
      <c r="C2926" t="s">
        <v>784</v>
      </c>
      <c r="D2926" t="s">
        <v>412</v>
      </c>
      <c r="E2926" t="s">
        <v>513</v>
      </c>
      <c r="F2926">
        <v>1.323E-2</v>
      </c>
      <c r="G2926">
        <v>324.71199999999999</v>
      </c>
      <c r="H2926">
        <v>823.06799999999998</v>
      </c>
      <c r="I2926">
        <v>26.486332999999998</v>
      </c>
      <c r="J2926">
        <v>0</v>
      </c>
      <c r="K2926">
        <v>23.438117999999999</v>
      </c>
      <c r="L2926">
        <v>1.9999999999999999E-6</v>
      </c>
      <c r="M2926">
        <v>142.556603</v>
      </c>
      <c r="N2926">
        <v>-103.983226</v>
      </c>
      <c r="O2926">
        <v>0.68631399999999998</v>
      </c>
      <c r="P2926">
        <v>108.81613900000001</v>
      </c>
      <c r="Q2926">
        <v>-105.43240400000001</v>
      </c>
      <c r="R2926">
        <v>3.1408140000000002</v>
      </c>
      <c r="S2926">
        <v>3377.157134</v>
      </c>
      <c r="T2926">
        <v>2.4544999999999999</v>
      </c>
    </row>
    <row r="2927" spans="1:20" x14ac:dyDescent="0.25">
      <c r="A2927">
        <v>2925</v>
      </c>
      <c r="B2927">
        <v>3</v>
      </c>
      <c r="C2927" t="s">
        <v>784</v>
      </c>
      <c r="D2927" t="s">
        <v>412</v>
      </c>
      <c r="E2927" t="s">
        <v>513</v>
      </c>
      <c r="F2927">
        <v>7.7650000000000002E-3</v>
      </c>
      <c r="G2927">
        <v>963.72900000000004</v>
      </c>
      <c r="H2927">
        <v>719.96500000000003</v>
      </c>
      <c r="I2927">
        <v>28.537787999999999</v>
      </c>
      <c r="J2927">
        <v>0</v>
      </c>
      <c r="K2927">
        <v>23.745111000000001</v>
      </c>
      <c r="L2927">
        <v>9.0000000000000002E-6</v>
      </c>
      <c r="M2927">
        <v>144.41086200000001</v>
      </c>
      <c r="N2927">
        <v>-101.55600699999999</v>
      </c>
      <c r="O2927">
        <v>0.44093300000000002</v>
      </c>
      <c r="P2927">
        <v>106.691338</v>
      </c>
      <c r="Q2927">
        <v>-105.430733</v>
      </c>
      <c r="R2927">
        <v>3.1408149999999999</v>
      </c>
      <c r="S2927">
        <v>3791.8017199999999</v>
      </c>
      <c r="T2927">
        <v>2.6998820000000001</v>
      </c>
    </row>
    <row r="2928" spans="1:20" x14ac:dyDescent="0.25">
      <c r="A2928">
        <v>2926</v>
      </c>
      <c r="B2928">
        <v>2</v>
      </c>
      <c r="C2928" t="s">
        <v>785</v>
      </c>
      <c r="D2928" t="s">
        <v>411</v>
      </c>
      <c r="E2928" t="s">
        <v>513</v>
      </c>
      <c r="F2928">
        <v>2.0011000000000001E-2</v>
      </c>
      <c r="G2928">
        <v>172.227</v>
      </c>
      <c r="H2928">
        <v>552.48500000000001</v>
      </c>
      <c r="I2928">
        <v>18.865579</v>
      </c>
      <c r="J2928">
        <v>0</v>
      </c>
      <c r="K2928">
        <v>24.052972</v>
      </c>
      <c r="L2928">
        <v>1.1E-5</v>
      </c>
      <c r="M2928">
        <v>164.015615</v>
      </c>
      <c r="N2928">
        <v>-104.83501200000001</v>
      </c>
      <c r="O2928">
        <v>2.764141</v>
      </c>
      <c r="P2928">
        <v>103.818924</v>
      </c>
      <c r="Q2928">
        <v>-105.428505</v>
      </c>
      <c r="R2928">
        <v>3.1408170000000002</v>
      </c>
      <c r="S2928">
        <v>6019.9616450000003</v>
      </c>
      <c r="T2928">
        <v>0.37667600000000001</v>
      </c>
    </row>
    <row r="2929" spans="1:20" x14ac:dyDescent="0.25">
      <c r="A2929">
        <v>2927</v>
      </c>
      <c r="B2929">
        <v>2</v>
      </c>
      <c r="C2929" t="s">
        <v>785</v>
      </c>
      <c r="D2929" t="s">
        <v>411</v>
      </c>
      <c r="E2929" t="s">
        <v>513</v>
      </c>
      <c r="F2929">
        <v>1.7014999999999999E-2</v>
      </c>
      <c r="G2929">
        <v>239.453</v>
      </c>
      <c r="H2929">
        <v>428.81400000000002</v>
      </c>
      <c r="I2929">
        <v>3.3519269999999999</v>
      </c>
      <c r="J2929">
        <v>0</v>
      </c>
      <c r="K2929">
        <v>23.961407999999999</v>
      </c>
      <c r="L2929">
        <v>1.9999999999999999E-6</v>
      </c>
      <c r="M2929">
        <v>162.165468</v>
      </c>
      <c r="N2929">
        <v>-103.980593</v>
      </c>
      <c r="O2929">
        <v>2.7573050000000001</v>
      </c>
      <c r="P2929">
        <v>101.656334</v>
      </c>
      <c r="Q2929">
        <v>-105.426834</v>
      </c>
      <c r="R2929">
        <v>3.1408170000000002</v>
      </c>
      <c r="S2929">
        <v>6052.6415379999999</v>
      </c>
      <c r="T2929">
        <v>0.38351200000000002</v>
      </c>
    </row>
    <row r="2930" spans="1:20" x14ac:dyDescent="0.25">
      <c r="A2930">
        <v>2928</v>
      </c>
      <c r="B2930">
        <v>2</v>
      </c>
      <c r="C2930" t="s">
        <v>785</v>
      </c>
      <c r="D2930" t="s">
        <v>411</v>
      </c>
      <c r="E2930" t="s">
        <v>513</v>
      </c>
      <c r="F2930">
        <v>4.032E-3</v>
      </c>
      <c r="G2930">
        <v>159.73699999999999</v>
      </c>
      <c r="H2930">
        <v>293.15699999999998</v>
      </c>
      <c r="I2930">
        <v>4.0442920000000004</v>
      </c>
      <c r="J2930">
        <v>0</v>
      </c>
      <c r="K2930">
        <v>23.433568000000001</v>
      </c>
      <c r="L2930">
        <v>-1.2999999999999999E-5</v>
      </c>
      <c r="M2930">
        <v>159.77990199999999</v>
      </c>
      <c r="N2930">
        <v>-102.977478</v>
      </c>
      <c r="O2930">
        <v>2.761225</v>
      </c>
      <c r="P2930">
        <v>98.812400999999994</v>
      </c>
      <c r="Q2930">
        <v>-105.424606</v>
      </c>
      <c r="R2930">
        <v>3.1408170000000002</v>
      </c>
      <c r="S2930">
        <v>6101.6593599999997</v>
      </c>
      <c r="T2930">
        <v>0.37959199999999998</v>
      </c>
    </row>
    <row r="2931" spans="1:20" x14ac:dyDescent="0.25">
      <c r="A2931">
        <v>2929</v>
      </c>
      <c r="B2931">
        <v>2</v>
      </c>
      <c r="C2931" t="s">
        <v>785</v>
      </c>
      <c r="D2931" t="s">
        <v>411</v>
      </c>
      <c r="E2931" t="s">
        <v>513</v>
      </c>
      <c r="F2931">
        <v>4.6020000000000002E-3</v>
      </c>
      <c r="G2931">
        <v>416.40699999999998</v>
      </c>
      <c r="H2931">
        <v>849.94600000000003</v>
      </c>
      <c r="I2931">
        <v>3.223061</v>
      </c>
      <c r="J2931">
        <v>0</v>
      </c>
      <c r="K2931">
        <v>22.937009</v>
      </c>
      <c r="L2931">
        <v>-2.0000000000000002E-5</v>
      </c>
      <c r="M2931">
        <v>159.766187</v>
      </c>
      <c r="N2931">
        <v>-102.156223</v>
      </c>
      <c r="O2931">
        <v>2.7628789999999999</v>
      </c>
      <c r="P2931">
        <v>96.728447000000003</v>
      </c>
      <c r="Q2931">
        <v>-105.42300400000001</v>
      </c>
      <c r="R2931">
        <v>3.1408149999999999</v>
      </c>
      <c r="S2931">
        <v>6312.2329390000004</v>
      </c>
      <c r="T2931">
        <v>0.37793599999999999</v>
      </c>
    </row>
    <row r="2932" spans="1:20" x14ac:dyDescent="0.25">
      <c r="A2932">
        <v>2930</v>
      </c>
      <c r="B2932">
        <v>2</v>
      </c>
      <c r="C2932" t="s">
        <v>786</v>
      </c>
      <c r="D2932" t="s">
        <v>411</v>
      </c>
      <c r="E2932" t="s">
        <v>513</v>
      </c>
      <c r="F2932">
        <v>1.2397999999999999E-2</v>
      </c>
      <c r="G2932">
        <v>188.143</v>
      </c>
      <c r="H2932">
        <v>490.47899999999998</v>
      </c>
      <c r="I2932">
        <v>4.9563540000000001</v>
      </c>
      <c r="J2932">
        <v>0</v>
      </c>
      <c r="K2932">
        <v>22.503143000000001</v>
      </c>
      <c r="L2932">
        <v>2.0900000000000001E-4</v>
      </c>
      <c r="M2932">
        <v>159.988349</v>
      </c>
      <c r="N2932">
        <v>-101.38405</v>
      </c>
      <c r="O2932">
        <v>2.764132</v>
      </c>
      <c r="P2932">
        <v>94.686699000000004</v>
      </c>
      <c r="Q2932">
        <v>-105.421463</v>
      </c>
      <c r="R2932">
        <v>3.1408320000000001</v>
      </c>
      <c r="S2932">
        <v>6542.6341920000004</v>
      </c>
      <c r="T2932">
        <v>0.37669999999999998</v>
      </c>
    </row>
    <row r="2933" spans="1:20" x14ac:dyDescent="0.25">
      <c r="A2933">
        <v>2931</v>
      </c>
      <c r="B2933">
        <v>2</v>
      </c>
      <c r="C2933" t="s">
        <v>786</v>
      </c>
      <c r="D2933" t="s">
        <v>411</v>
      </c>
      <c r="E2933" t="s">
        <v>513</v>
      </c>
      <c r="F2933">
        <v>1.0416E-2</v>
      </c>
      <c r="G2933">
        <v>301.96899999999999</v>
      </c>
      <c r="H2933">
        <v>648.03899999999999</v>
      </c>
      <c r="I2933">
        <v>9.4830900000000007</v>
      </c>
      <c r="J2933">
        <v>0</v>
      </c>
      <c r="K2933">
        <v>22.117328000000001</v>
      </c>
      <c r="L2933">
        <v>6.7000000000000002E-5</v>
      </c>
      <c r="M2933">
        <v>153.21840599999999</v>
      </c>
      <c r="N2933">
        <v>-100.379007</v>
      </c>
      <c r="O2933">
        <v>2.7578130000000001</v>
      </c>
      <c r="P2933">
        <v>92.013587999999999</v>
      </c>
      <c r="Q2933">
        <v>-105.419464</v>
      </c>
      <c r="R2933">
        <v>3.1408459999999998</v>
      </c>
      <c r="S2933">
        <v>6141.2017619999997</v>
      </c>
      <c r="T2933">
        <v>0.38303399999999999</v>
      </c>
    </row>
    <row r="2934" spans="1:20" x14ac:dyDescent="0.25">
      <c r="A2934">
        <v>2932</v>
      </c>
      <c r="B2934">
        <v>2</v>
      </c>
      <c r="C2934" t="s">
        <v>785</v>
      </c>
      <c r="D2934" t="s">
        <v>411</v>
      </c>
      <c r="E2934" t="s">
        <v>513</v>
      </c>
      <c r="F2934">
        <v>3.156E-3</v>
      </c>
      <c r="G2934">
        <v>294.22800000000001</v>
      </c>
      <c r="H2934">
        <v>569.69600000000003</v>
      </c>
      <c r="I2934">
        <v>2.895842</v>
      </c>
      <c r="J2934">
        <v>0</v>
      </c>
      <c r="K2934">
        <v>21.937975999999999</v>
      </c>
      <c r="L2934">
        <v>2.5999999999999998E-5</v>
      </c>
      <c r="M2934">
        <v>153.08566300000001</v>
      </c>
      <c r="N2934">
        <v>-99.688929000000002</v>
      </c>
      <c r="O2934">
        <v>2.7627139999999999</v>
      </c>
      <c r="P2934">
        <v>90.032348999999996</v>
      </c>
      <c r="Q2934">
        <v>-105.417969</v>
      </c>
      <c r="R2934">
        <v>3.1408499999999999</v>
      </c>
      <c r="S2934">
        <v>6331.3050540000004</v>
      </c>
      <c r="T2934">
        <v>0.37813600000000003</v>
      </c>
    </row>
    <row r="2935" spans="1:20" x14ac:dyDescent="0.25">
      <c r="A2935">
        <v>2933</v>
      </c>
      <c r="B2935">
        <v>3</v>
      </c>
      <c r="C2935" t="s">
        <v>787</v>
      </c>
      <c r="D2935" t="s">
        <v>410</v>
      </c>
      <c r="E2935" t="s">
        <v>513</v>
      </c>
      <c r="F2935">
        <v>7.345E-3</v>
      </c>
      <c r="G2935">
        <v>400.76900000000001</v>
      </c>
      <c r="H2935">
        <v>562.16499999999996</v>
      </c>
      <c r="I2935">
        <v>25.881398999999998</v>
      </c>
      <c r="J2935">
        <v>0</v>
      </c>
      <c r="K2935">
        <v>21.775924</v>
      </c>
      <c r="L2935">
        <v>7.9999999999999996E-6</v>
      </c>
      <c r="M2935">
        <v>153.81785099999999</v>
      </c>
      <c r="N2935">
        <v>-98.911694999999995</v>
      </c>
      <c r="O2935">
        <v>2.78105</v>
      </c>
      <c r="P2935">
        <v>88.065849</v>
      </c>
      <c r="Q2935">
        <v>-105.416473</v>
      </c>
      <c r="R2935">
        <v>3.1408510000000001</v>
      </c>
      <c r="S2935">
        <v>6607.2973300000003</v>
      </c>
      <c r="T2935">
        <v>0.35980099999999998</v>
      </c>
    </row>
    <row r="2936" spans="1:20" x14ac:dyDescent="0.25">
      <c r="A2936">
        <v>2934</v>
      </c>
      <c r="B2936">
        <v>3</v>
      </c>
      <c r="C2936" t="s">
        <v>787</v>
      </c>
      <c r="D2936" t="s">
        <v>410</v>
      </c>
      <c r="E2936" t="s">
        <v>513</v>
      </c>
      <c r="F2936">
        <v>4.6054999999999999E-2</v>
      </c>
      <c r="G2936">
        <v>393.07900000000001</v>
      </c>
      <c r="H2936">
        <v>559.58399999999995</v>
      </c>
      <c r="I2936">
        <v>28.165735999999999</v>
      </c>
      <c r="J2936">
        <v>0</v>
      </c>
      <c r="K2936">
        <v>21.49888</v>
      </c>
      <c r="L2936">
        <v>-3.9999999999999998E-6</v>
      </c>
      <c r="M2936">
        <v>151.350064</v>
      </c>
      <c r="N2936">
        <v>-97.951155</v>
      </c>
      <c r="O2936">
        <v>2.7895319999999999</v>
      </c>
      <c r="P2936">
        <v>85.469802999999999</v>
      </c>
      <c r="Q2936">
        <v>-105.414536</v>
      </c>
      <c r="R2936">
        <v>3.1408510000000001</v>
      </c>
      <c r="S2936">
        <v>6630.1665750000002</v>
      </c>
      <c r="T2936">
        <v>0.35131899999999999</v>
      </c>
    </row>
    <row r="2937" spans="1:20" x14ac:dyDescent="0.25">
      <c r="A2937">
        <v>2935</v>
      </c>
      <c r="B2937">
        <v>3</v>
      </c>
      <c r="C2937" t="s">
        <v>787</v>
      </c>
      <c r="D2937" t="s">
        <v>410</v>
      </c>
      <c r="E2937" t="s">
        <v>513</v>
      </c>
      <c r="F2937">
        <v>5.6509999999999998E-3</v>
      </c>
      <c r="G2937">
        <v>394.173</v>
      </c>
      <c r="H2937">
        <v>758.399</v>
      </c>
      <c r="I2937">
        <v>27.484846999999998</v>
      </c>
      <c r="J2937">
        <v>0</v>
      </c>
      <c r="K2937">
        <v>21.236832</v>
      </c>
      <c r="L2937">
        <v>-9.0000000000000002E-6</v>
      </c>
      <c r="M2937">
        <v>144.85421099999999</v>
      </c>
      <c r="N2937">
        <v>-99.002364999999998</v>
      </c>
      <c r="O2937">
        <v>2.842768</v>
      </c>
      <c r="P2937">
        <v>83.547752000000003</v>
      </c>
      <c r="Q2937">
        <v>-105.413132</v>
      </c>
      <c r="R2937">
        <v>3.1408510000000001</v>
      </c>
      <c r="S2937">
        <v>6164.0731310000001</v>
      </c>
      <c r="T2937">
        <v>0.29808299999999999</v>
      </c>
    </row>
    <row r="2938" spans="1:20" x14ac:dyDescent="0.25">
      <c r="A2938">
        <v>2936</v>
      </c>
      <c r="B2938">
        <v>3</v>
      </c>
      <c r="C2938" t="s">
        <v>788</v>
      </c>
      <c r="D2938" t="s">
        <v>410</v>
      </c>
      <c r="E2938" t="s">
        <v>513</v>
      </c>
      <c r="F2938">
        <v>1.3571E-2</v>
      </c>
      <c r="G2938">
        <v>332.09</v>
      </c>
      <c r="H2938">
        <v>955.53499999999997</v>
      </c>
      <c r="I2938">
        <v>24.067547000000001</v>
      </c>
      <c r="J2938">
        <v>0</v>
      </c>
      <c r="K2938">
        <v>20.954792000000001</v>
      </c>
      <c r="L2938">
        <v>-1.1E-5</v>
      </c>
      <c r="M2938">
        <v>135.48722100000001</v>
      </c>
      <c r="N2938">
        <v>-109.441565</v>
      </c>
      <c r="O2938">
        <v>1.2777829999999999</v>
      </c>
      <c r="P2938">
        <v>81.65052</v>
      </c>
      <c r="Q2938">
        <v>-105.411728</v>
      </c>
      <c r="R2938">
        <v>3.1408499999999999</v>
      </c>
      <c r="S2938">
        <v>5398.7312830000001</v>
      </c>
      <c r="T2938">
        <v>1.863067</v>
      </c>
    </row>
    <row r="2939" spans="1:20" x14ac:dyDescent="0.25">
      <c r="A2939">
        <v>2937</v>
      </c>
      <c r="B2939">
        <v>2</v>
      </c>
      <c r="C2939" t="s">
        <v>578</v>
      </c>
      <c r="D2939" t="s">
        <v>409</v>
      </c>
      <c r="E2939" t="s">
        <v>513</v>
      </c>
      <c r="F2939">
        <v>7.1999999999999998E-3</v>
      </c>
      <c r="G2939">
        <v>159.428</v>
      </c>
      <c r="H2939">
        <v>319.29500000000002</v>
      </c>
      <c r="I2939">
        <v>11.158398999999999</v>
      </c>
      <c r="J2939">
        <v>0</v>
      </c>
      <c r="K2939">
        <v>20.463517</v>
      </c>
      <c r="L2939">
        <v>-1.5999999999999999E-5</v>
      </c>
      <c r="M2939">
        <v>137.06551899999999</v>
      </c>
      <c r="N2939">
        <v>-110.818186</v>
      </c>
      <c r="O2939">
        <v>0.78768099999999996</v>
      </c>
      <c r="P2939">
        <v>79.163939999999997</v>
      </c>
      <c r="Q2939">
        <v>-105.409851</v>
      </c>
      <c r="R2939">
        <v>3.1408489999999998</v>
      </c>
      <c r="S2939">
        <v>5815.3614779999998</v>
      </c>
      <c r="T2939">
        <v>2.3531680000000001</v>
      </c>
    </row>
    <row r="2940" spans="1:20" x14ac:dyDescent="0.25">
      <c r="A2940">
        <v>2938</v>
      </c>
      <c r="B2940">
        <v>2</v>
      </c>
      <c r="C2940" t="s">
        <v>577</v>
      </c>
      <c r="D2940" t="s">
        <v>409</v>
      </c>
      <c r="E2940" t="s">
        <v>513</v>
      </c>
      <c r="F2940">
        <v>6.7190000000000001E-3</v>
      </c>
      <c r="G2940">
        <v>258.726</v>
      </c>
      <c r="H2940">
        <v>349.19400000000002</v>
      </c>
      <c r="I2940">
        <v>2.5602399999999998</v>
      </c>
      <c r="J2940">
        <v>0</v>
      </c>
      <c r="K2940">
        <v>19.902982000000002</v>
      </c>
      <c r="L2940">
        <v>-2.3E-5</v>
      </c>
      <c r="M2940">
        <v>137.63223500000001</v>
      </c>
      <c r="N2940">
        <v>-110.309387</v>
      </c>
      <c r="O2940">
        <v>0.75037299999999996</v>
      </c>
      <c r="P2940">
        <v>77.350234999999998</v>
      </c>
      <c r="Q2940">
        <v>-105.408524</v>
      </c>
      <c r="R2940">
        <v>3.1408459999999998</v>
      </c>
      <c r="S2940">
        <v>6048.0889470000002</v>
      </c>
      <c r="T2940">
        <v>2.3904740000000002</v>
      </c>
    </row>
    <row r="2941" spans="1:20" x14ac:dyDescent="0.25">
      <c r="A2941">
        <v>2939</v>
      </c>
      <c r="B2941">
        <v>2</v>
      </c>
      <c r="C2941" t="s">
        <v>578</v>
      </c>
      <c r="D2941" t="s">
        <v>409</v>
      </c>
      <c r="E2941" t="s">
        <v>513</v>
      </c>
      <c r="F2941">
        <v>1.6055E-2</v>
      </c>
      <c r="G2941">
        <v>190.16399999999999</v>
      </c>
      <c r="H2941">
        <v>478.09399999999999</v>
      </c>
      <c r="I2941">
        <v>4.2409699999999999</v>
      </c>
      <c r="J2941">
        <v>0</v>
      </c>
      <c r="K2941">
        <v>19.374693000000001</v>
      </c>
      <c r="L2941">
        <v>-2.4000000000000001E-5</v>
      </c>
      <c r="M2941">
        <v>137.97354100000001</v>
      </c>
      <c r="N2941">
        <v>-108.914214</v>
      </c>
      <c r="O2941">
        <v>0.77963400000000005</v>
      </c>
      <c r="P2941">
        <v>75.586143000000007</v>
      </c>
      <c r="Q2941">
        <v>-105.40720399999999</v>
      </c>
      <c r="R2941">
        <v>3.140844</v>
      </c>
      <c r="S2941">
        <v>6248.5890410000002</v>
      </c>
      <c r="T2941">
        <v>2.3612109999999999</v>
      </c>
    </row>
    <row r="2942" spans="1:20" x14ac:dyDescent="0.25">
      <c r="A2942">
        <v>2940</v>
      </c>
      <c r="B2942">
        <v>2</v>
      </c>
      <c r="C2942" t="s">
        <v>578</v>
      </c>
      <c r="D2942" t="s">
        <v>409</v>
      </c>
      <c r="E2942" t="s">
        <v>513</v>
      </c>
      <c r="F2942">
        <v>1.0747E-2</v>
      </c>
      <c r="G2942">
        <v>190.68799999999999</v>
      </c>
      <c r="H2942">
        <v>440.488</v>
      </c>
      <c r="I2942">
        <v>4.2823979999999997</v>
      </c>
      <c r="J2942">
        <v>0</v>
      </c>
      <c r="K2942">
        <v>18.821943000000001</v>
      </c>
      <c r="L2942">
        <v>-2.5000000000000001E-5</v>
      </c>
      <c r="M2942">
        <v>140.80664300000001</v>
      </c>
      <c r="N2942">
        <v>-107.04367499999999</v>
      </c>
      <c r="O2942">
        <v>0.78878999999999999</v>
      </c>
      <c r="P2942">
        <v>73.869911000000002</v>
      </c>
      <c r="Q2942">
        <v>-105.405914</v>
      </c>
      <c r="R2942">
        <v>3.1408420000000001</v>
      </c>
      <c r="S2942">
        <v>6695.676496</v>
      </c>
      <c r="T2942">
        <v>2.352052</v>
      </c>
    </row>
    <row r="2943" spans="1:20" x14ac:dyDescent="0.25">
      <c r="A2943">
        <v>2941</v>
      </c>
      <c r="B2943">
        <v>2</v>
      </c>
      <c r="C2943" t="s">
        <v>578</v>
      </c>
      <c r="D2943" t="s">
        <v>409</v>
      </c>
      <c r="E2943" t="s">
        <v>513</v>
      </c>
      <c r="F2943">
        <v>1.9238999999999999E-2</v>
      </c>
      <c r="G2943">
        <v>157.501</v>
      </c>
      <c r="H2943">
        <v>325.714</v>
      </c>
      <c r="I2943">
        <v>3.3329490000000002</v>
      </c>
      <c r="J2943">
        <v>0</v>
      </c>
      <c r="K2943">
        <v>18.219732</v>
      </c>
      <c r="L2943">
        <v>4.6099999999999998E-4</v>
      </c>
      <c r="M2943">
        <v>141.951774</v>
      </c>
      <c r="N2943">
        <v>-105.595637</v>
      </c>
      <c r="O2943">
        <v>0.78612499999999996</v>
      </c>
      <c r="P2943">
        <v>71.654182000000006</v>
      </c>
      <c r="Q2943">
        <v>-105.40428199999999</v>
      </c>
      <c r="R2943">
        <v>3.1408489999999998</v>
      </c>
      <c r="S2943">
        <v>7029.7852469999998</v>
      </c>
      <c r="T2943">
        <v>2.354724</v>
      </c>
    </row>
    <row r="2944" spans="1:20" x14ac:dyDescent="0.25">
      <c r="A2944">
        <v>2942</v>
      </c>
      <c r="B2944">
        <v>3</v>
      </c>
      <c r="C2944" t="s">
        <v>788</v>
      </c>
      <c r="D2944" t="s">
        <v>408</v>
      </c>
      <c r="E2944" t="s">
        <v>513</v>
      </c>
      <c r="F2944">
        <v>8.7209999999999996E-3</v>
      </c>
      <c r="G2944">
        <v>293.11700000000002</v>
      </c>
      <c r="H2944">
        <v>425.92</v>
      </c>
      <c r="I2944">
        <v>15.737729</v>
      </c>
      <c r="J2944">
        <v>0</v>
      </c>
      <c r="K2944">
        <v>18.077949</v>
      </c>
      <c r="L2944">
        <v>9.7999999999999997E-5</v>
      </c>
      <c r="M2944">
        <v>140.78753699999999</v>
      </c>
      <c r="N2944">
        <v>-104.517118</v>
      </c>
      <c r="O2944">
        <v>0.59379499999999996</v>
      </c>
      <c r="P2944">
        <v>70.022605999999996</v>
      </c>
      <c r="Q2944">
        <v>-105.403076</v>
      </c>
      <c r="R2944">
        <v>3.1408659999999999</v>
      </c>
      <c r="S2944">
        <v>7077.0476420000005</v>
      </c>
      <c r="T2944">
        <v>2.5470700000000002</v>
      </c>
    </row>
    <row r="2945" spans="1:20" x14ac:dyDescent="0.25">
      <c r="A2945">
        <v>2943</v>
      </c>
      <c r="B2945">
        <v>3</v>
      </c>
      <c r="C2945" t="s">
        <v>788</v>
      </c>
      <c r="D2945" t="s">
        <v>408</v>
      </c>
      <c r="E2945" t="s">
        <v>513</v>
      </c>
      <c r="F2945">
        <v>2.9190000000000001E-2</v>
      </c>
      <c r="G2945">
        <v>385.87400000000002</v>
      </c>
      <c r="H2945">
        <v>493.72300000000001</v>
      </c>
      <c r="I2945">
        <v>16.254866</v>
      </c>
      <c r="J2945">
        <v>0</v>
      </c>
      <c r="K2945">
        <v>17.964848</v>
      </c>
      <c r="L2945">
        <v>2.4899999999999998E-4</v>
      </c>
      <c r="M2945">
        <v>142.41014699999999</v>
      </c>
      <c r="N2945">
        <v>-104.242215</v>
      </c>
      <c r="O2945">
        <v>0.758714</v>
      </c>
      <c r="P2945">
        <v>68.401222000000004</v>
      </c>
      <c r="Q2945">
        <v>-105.401909</v>
      </c>
      <c r="R2945">
        <v>3.1408900000000002</v>
      </c>
      <c r="S2945">
        <v>7401.800999</v>
      </c>
      <c r="T2945">
        <v>2.3821759999999998</v>
      </c>
    </row>
    <row r="2946" spans="1:20" x14ac:dyDescent="0.25">
      <c r="A2946">
        <v>2944</v>
      </c>
      <c r="B2946">
        <v>3</v>
      </c>
      <c r="C2946" t="s">
        <v>788</v>
      </c>
      <c r="D2946" t="s">
        <v>408</v>
      </c>
      <c r="E2946" t="s">
        <v>513</v>
      </c>
      <c r="F2946">
        <v>1.3129E-2</v>
      </c>
      <c r="G2946">
        <v>207.12</v>
      </c>
      <c r="H2946">
        <v>310.08100000000002</v>
      </c>
      <c r="I2946">
        <v>18.727269</v>
      </c>
      <c r="J2946">
        <v>0</v>
      </c>
      <c r="K2946">
        <v>17.891106000000001</v>
      </c>
      <c r="L2946">
        <v>5.6899999999999995E-4</v>
      </c>
      <c r="M2946">
        <v>144.437005</v>
      </c>
      <c r="N2946">
        <v>-102.685641</v>
      </c>
      <c r="O2946">
        <v>0.42061199999999999</v>
      </c>
      <c r="P2946">
        <v>66.251427000000007</v>
      </c>
      <c r="Q2946">
        <v>-105.400398</v>
      </c>
      <c r="R2946">
        <v>3.1409159999999998</v>
      </c>
      <c r="S2946">
        <v>7823.2695370000001</v>
      </c>
      <c r="T2946">
        <v>2.7203040000000001</v>
      </c>
    </row>
    <row r="2947" spans="1:20" x14ac:dyDescent="0.25">
      <c r="A2947">
        <v>2945</v>
      </c>
      <c r="B2947">
        <v>3</v>
      </c>
      <c r="C2947" t="s">
        <v>788</v>
      </c>
      <c r="D2947" t="s">
        <v>408</v>
      </c>
      <c r="E2947" t="s">
        <v>513</v>
      </c>
      <c r="F2947">
        <v>1.1556E-2</v>
      </c>
      <c r="G2947">
        <v>315.3</v>
      </c>
      <c r="H2947">
        <v>460.28899999999999</v>
      </c>
      <c r="I2947">
        <v>15.167728</v>
      </c>
      <c r="J2947">
        <v>0</v>
      </c>
      <c r="K2947">
        <v>17.753986999999999</v>
      </c>
      <c r="L2947">
        <v>1.3300000000000001E-4</v>
      </c>
      <c r="M2947">
        <v>146.171041</v>
      </c>
      <c r="N2947">
        <v>-100.73680400000001</v>
      </c>
      <c r="O2947">
        <v>9.5648999999999998E-2</v>
      </c>
      <c r="P2947">
        <v>64.64537</v>
      </c>
      <c r="Q2947">
        <v>-105.39933000000001</v>
      </c>
      <c r="R2947">
        <v>3.1409379999999998</v>
      </c>
      <c r="S2947">
        <v>8165.8888909999996</v>
      </c>
      <c r="T2947">
        <v>3.0452889999999999</v>
      </c>
    </row>
    <row r="2948" spans="1:20" x14ac:dyDescent="0.25">
      <c r="A2948">
        <v>2946</v>
      </c>
      <c r="B2948">
        <v>4</v>
      </c>
      <c r="C2948" t="s">
        <v>789</v>
      </c>
      <c r="D2948" t="s">
        <v>407</v>
      </c>
      <c r="E2948" t="s">
        <v>513</v>
      </c>
      <c r="F2948">
        <v>7.2719999999999998E-3</v>
      </c>
      <c r="G2948">
        <v>283.411</v>
      </c>
      <c r="H2948">
        <v>1255.796</v>
      </c>
      <c r="I2948">
        <v>36.082890999999996</v>
      </c>
      <c r="J2948">
        <v>0</v>
      </c>
      <c r="K2948">
        <v>17.068821</v>
      </c>
      <c r="L2948">
        <v>2.4000000000000001E-5</v>
      </c>
      <c r="M2948">
        <v>161.08091200000001</v>
      </c>
      <c r="N2948">
        <v>-115.96901699999999</v>
      </c>
      <c r="O2948">
        <v>2.5282309999999999</v>
      </c>
      <c r="P2948">
        <v>62.556038000000001</v>
      </c>
      <c r="Q2948">
        <v>-105.39793400000001</v>
      </c>
      <c r="R2948">
        <v>3.1409449999999999</v>
      </c>
      <c r="S2948">
        <v>9909.0356210000009</v>
      </c>
      <c r="T2948">
        <v>0.61271299999999995</v>
      </c>
    </row>
    <row r="2949" spans="1:20" x14ac:dyDescent="0.25">
      <c r="A2949">
        <v>2947</v>
      </c>
      <c r="B2949">
        <v>4</v>
      </c>
      <c r="C2949" t="s">
        <v>790</v>
      </c>
      <c r="D2949" t="s">
        <v>407</v>
      </c>
      <c r="E2949" t="s">
        <v>513</v>
      </c>
      <c r="F2949">
        <v>1.1062000000000001E-2</v>
      </c>
      <c r="G2949">
        <v>307.32299999999998</v>
      </c>
      <c r="H2949">
        <v>575.36500000000001</v>
      </c>
      <c r="I2949">
        <v>23.984105</v>
      </c>
      <c r="J2949">
        <v>0</v>
      </c>
      <c r="K2949">
        <v>16.416218000000001</v>
      </c>
      <c r="L2949">
        <v>-6.0000000000000002E-6</v>
      </c>
      <c r="M2949">
        <v>163.85306299999999</v>
      </c>
      <c r="N2949">
        <v>-112.129839</v>
      </c>
      <c r="O2949">
        <v>-0.91109700000000005</v>
      </c>
      <c r="P2949">
        <v>61.052441000000002</v>
      </c>
      <c r="Q2949">
        <v>-105.396973</v>
      </c>
      <c r="R2949">
        <v>3.140946</v>
      </c>
      <c r="S2949">
        <v>10302.086853999999</v>
      </c>
      <c r="T2949">
        <v>2.2298490000000002</v>
      </c>
    </row>
    <row r="2950" spans="1:20" x14ac:dyDescent="0.25">
      <c r="A2950">
        <v>2948</v>
      </c>
      <c r="B2950">
        <v>3</v>
      </c>
      <c r="C2950" t="s">
        <v>580</v>
      </c>
      <c r="D2950" t="s">
        <v>406</v>
      </c>
      <c r="E2950" t="s">
        <v>513</v>
      </c>
      <c r="F2950">
        <v>2.3650000000000001E-2</v>
      </c>
      <c r="G2950">
        <v>395.26400000000001</v>
      </c>
      <c r="H2950">
        <v>448.50900000000001</v>
      </c>
      <c r="I2950">
        <v>23.372541999999999</v>
      </c>
      <c r="J2950">
        <v>0</v>
      </c>
      <c r="K2950">
        <v>15.956478000000001</v>
      </c>
      <c r="L2950">
        <v>-1.2E-5</v>
      </c>
      <c r="M2950">
        <v>174.28888699999999</v>
      </c>
      <c r="N2950">
        <v>-113.489064</v>
      </c>
      <c r="O2950">
        <v>-1.2425440000000001</v>
      </c>
      <c r="P2950">
        <v>59.600403</v>
      </c>
      <c r="Q2950">
        <v>-105.396004</v>
      </c>
      <c r="R2950">
        <v>3.1409440000000002</v>
      </c>
      <c r="S2950">
        <v>11497.367559</v>
      </c>
      <c r="T2950">
        <v>1.8984000000000001</v>
      </c>
    </row>
    <row r="2951" spans="1:20" x14ac:dyDescent="0.25">
      <c r="A2951">
        <v>2949</v>
      </c>
      <c r="B2951">
        <v>3</v>
      </c>
      <c r="C2951" t="s">
        <v>489</v>
      </c>
      <c r="D2951" t="s">
        <v>406</v>
      </c>
      <c r="E2951" t="s">
        <v>513</v>
      </c>
      <c r="F2951">
        <v>4.7777E-2</v>
      </c>
      <c r="G2951">
        <v>241.036</v>
      </c>
      <c r="H2951">
        <v>1002.948</v>
      </c>
      <c r="I2951">
        <v>20.350204999999999</v>
      </c>
      <c r="J2951">
        <v>0</v>
      </c>
      <c r="K2951">
        <v>15.837490000000001</v>
      </c>
      <c r="L2951">
        <v>1.2689999999999999E-3</v>
      </c>
      <c r="M2951">
        <v>186.36331000000001</v>
      </c>
      <c r="N2951">
        <v>-127.727063</v>
      </c>
      <c r="O2951">
        <v>1.375246</v>
      </c>
      <c r="P2951">
        <v>58.172660999999998</v>
      </c>
      <c r="Q2951">
        <v>-105.39516399999999</v>
      </c>
      <c r="R2951">
        <v>3.1410110000000002</v>
      </c>
      <c r="S2951">
        <v>13012.131303</v>
      </c>
      <c r="T2951">
        <v>1.7657659999999999</v>
      </c>
    </row>
    <row r="2952" spans="1:20" x14ac:dyDescent="0.25">
      <c r="A2952">
        <v>2950</v>
      </c>
      <c r="B2952">
        <v>3</v>
      </c>
      <c r="C2952" t="s">
        <v>791</v>
      </c>
      <c r="D2952" t="s">
        <v>406</v>
      </c>
      <c r="E2952" t="s">
        <v>513</v>
      </c>
      <c r="F2952">
        <v>2.6340000000000001E-3</v>
      </c>
      <c r="G2952">
        <v>271.14</v>
      </c>
      <c r="H2952">
        <v>282.49799999999999</v>
      </c>
      <c r="I2952">
        <v>22.883195000000001</v>
      </c>
      <c r="J2952">
        <v>0</v>
      </c>
      <c r="K2952">
        <v>16.036919999999999</v>
      </c>
      <c r="L2952">
        <v>1.9900000000000001E-4</v>
      </c>
      <c r="M2952">
        <v>186.75815700000001</v>
      </c>
      <c r="N2952">
        <v>-126.36508000000001</v>
      </c>
      <c r="O2952">
        <v>1.1448480000000001</v>
      </c>
      <c r="P2952">
        <v>56.261600000000001</v>
      </c>
      <c r="Q2952">
        <v>-105.39408899999999</v>
      </c>
      <c r="R2952">
        <v>3.1410650000000002</v>
      </c>
      <c r="S2952">
        <v>13217.085015000001</v>
      </c>
      <c r="T2952">
        <v>1.9962169999999999</v>
      </c>
    </row>
    <row r="2953" spans="1:20" x14ac:dyDescent="0.25">
      <c r="A2953">
        <v>2951</v>
      </c>
      <c r="B2953">
        <v>3</v>
      </c>
      <c r="C2953" t="s">
        <v>791</v>
      </c>
      <c r="D2953" t="s">
        <v>406</v>
      </c>
      <c r="E2953" t="s">
        <v>513</v>
      </c>
      <c r="F2953">
        <v>2.3110000000000001E-3</v>
      </c>
      <c r="G2953">
        <v>273.428</v>
      </c>
      <c r="H2953">
        <v>522.029</v>
      </c>
      <c r="I2953">
        <v>25.857559999999999</v>
      </c>
      <c r="J2953">
        <v>0</v>
      </c>
      <c r="K2953">
        <v>16.261486000000001</v>
      </c>
      <c r="L2953">
        <v>5.2810000000000001E-3</v>
      </c>
      <c r="M2953">
        <v>187.34740600000001</v>
      </c>
      <c r="N2953">
        <v>-131.21853200000001</v>
      </c>
      <c r="O2953">
        <v>-4.2255000000000001E-2</v>
      </c>
      <c r="P2953">
        <v>54.806399999999996</v>
      </c>
      <c r="Q2953">
        <v>-105.39370700000001</v>
      </c>
      <c r="R2953">
        <v>3.14141</v>
      </c>
      <c r="S2953">
        <v>13503.347610999999</v>
      </c>
      <c r="T2953">
        <v>3.099154</v>
      </c>
    </row>
    <row r="2954" spans="1:20" x14ac:dyDescent="0.25">
      <c r="A2954">
        <v>2952</v>
      </c>
      <c r="B2954">
        <v>3</v>
      </c>
      <c r="C2954" t="s">
        <v>792</v>
      </c>
      <c r="D2954" t="s">
        <v>406</v>
      </c>
      <c r="E2954" t="s">
        <v>513</v>
      </c>
      <c r="F2954">
        <v>5.3410000000000003E-3</v>
      </c>
      <c r="G2954">
        <v>217.255</v>
      </c>
      <c r="H2954">
        <v>455.93200000000002</v>
      </c>
      <c r="I2954">
        <v>30.030778999999999</v>
      </c>
      <c r="J2954">
        <v>0</v>
      </c>
      <c r="K2954">
        <v>16.302159</v>
      </c>
      <c r="L2954">
        <v>4.9049999999999996E-3</v>
      </c>
      <c r="M2954">
        <v>204.038467</v>
      </c>
      <c r="N2954">
        <v>-134.873445</v>
      </c>
      <c r="O2954">
        <v>-0.15299299999999999</v>
      </c>
      <c r="P2954">
        <v>53.338734000000002</v>
      </c>
      <c r="Q2954">
        <v>-105.39381400000001</v>
      </c>
      <c r="R2954">
        <v>-3.1413199999999999</v>
      </c>
      <c r="S2954">
        <v>15355.604254</v>
      </c>
      <c r="T2954">
        <v>2.9883259999999998</v>
      </c>
    </row>
    <row r="2955" spans="1:20" x14ac:dyDescent="0.25">
      <c r="A2955">
        <v>2953</v>
      </c>
      <c r="B2955">
        <v>3</v>
      </c>
      <c r="C2955" t="s">
        <v>793</v>
      </c>
      <c r="D2955" t="s">
        <v>406</v>
      </c>
      <c r="E2955" t="s">
        <v>513</v>
      </c>
      <c r="F2955">
        <v>1.0980999999999999E-2</v>
      </c>
      <c r="G2955">
        <v>257.42599999999999</v>
      </c>
      <c r="H2955">
        <v>392.70499999999998</v>
      </c>
      <c r="I2955">
        <v>20.514723</v>
      </c>
      <c r="J2955">
        <v>0</v>
      </c>
      <c r="K2955">
        <v>15.938670999999999</v>
      </c>
      <c r="L2955">
        <v>2.9559999999999999E-3</v>
      </c>
      <c r="M2955">
        <v>207.519023</v>
      </c>
      <c r="N2955">
        <v>-146.31622200000001</v>
      </c>
      <c r="O2955">
        <v>1.7576780000000001</v>
      </c>
      <c r="P2955">
        <v>51.402172</v>
      </c>
      <c r="Q2955">
        <v>-105.394569</v>
      </c>
      <c r="R2955">
        <v>-3.1408870000000002</v>
      </c>
      <c r="S2955">
        <v>16139.099402</v>
      </c>
      <c r="T2955">
        <v>1.3832100000000001</v>
      </c>
    </row>
    <row r="2956" spans="1:20" x14ac:dyDescent="0.25">
      <c r="A2956">
        <v>2954</v>
      </c>
      <c r="B2956">
        <v>3</v>
      </c>
      <c r="C2956" t="s">
        <v>794</v>
      </c>
      <c r="D2956" t="s">
        <v>406</v>
      </c>
      <c r="E2956" t="s">
        <v>513</v>
      </c>
      <c r="F2956">
        <v>8.0079999999999995E-3</v>
      </c>
      <c r="G2956">
        <v>236.23500000000001</v>
      </c>
      <c r="H2956">
        <v>354.37299999999999</v>
      </c>
      <c r="I2956">
        <v>8.0936719999999998</v>
      </c>
      <c r="J2956">
        <v>0</v>
      </c>
      <c r="K2956">
        <v>15.489731000000001</v>
      </c>
      <c r="L2956">
        <v>7.5199999999999998E-3</v>
      </c>
      <c r="M2956">
        <v>203.747376</v>
      </c>
      <c r="N2956">
        <v>-143.872108</v>
      </c>
      <c r="O2956">
        <v>1.769172</v>
      </c>
      <c r="P2956">
        <v>49.989719000000001</v>
      </c>
      <c r="Q2956">
        <v>-105.39598100000001</v>
      </c>
      <c r="R2956">
        <v>-3.1402990000000002</v>
      </c>
      <c r="S2956">
        <v>15849.867308999999</v>
      </c>
      <c r="T2956">
        <v>1.371127</v>
      </c>
    </row>
    <row r="2957" spans="1:20" x14ac:dyDescent="0.25">
      <c r="A2957">
        <v>2955</v>
      </c>
      <c r="B2957">
        <v>3</v>
      </c>
      <c r="C2957" t="s">
        <v>794</v>
      </c>
      <c r="D2957" t="s">
        <v>406</v>
      </c>
      <c r="E2957" t="s">
        <v>513</v>
      </c>
      <c r="F2957">
        <v>2.0192999999999999E-2</v>
      </c>
      <c r="G2957">
        <v>413.17899999999997</v>
      </c>
      <c r="H2957">
        <v>2469.8850000000002</v>
      </c>
      <c r="I2957">
        <v>6.502148</v>
      </c>
      <c r="J2957">
        <v>0</v>
      </c>
      <c r="K2957">
        <v>14.831799999999999</v>
      </c>
      <c r="L2957">
        <v>5.9369999999999996E-3</v>
      </c>
      <c r="M2957">
        <v>207.047967</v>
      </c>
      <c r="N2957">
        <v>-143.74996999999999</v>
      </c>
      <c r="O2957">
        <v>1.7539689999999999</v>
      </c>
      <c r="P2957">
        <v>48.173484999999999</v>
      </c>
      <c r="Q2957">
        <v>-105.39894099999999</v>
      </c>
      <c r="R2957">
        <v>-3.139465</v>
      </c>
      <c r="S2957">
        <v>16343.776355</v>
      </c>
      <c r="T2957">
        <v>1.3854960000000001</v>
      </c>
    </row>
    <row r="2958" spans="1:20" x14ac:dyDescent="0.25">
      <c r="A2958">
        <v>2956</v>
      </c>
      <c r="B2958">
        <v>4</v>
      </c>
      <c r="C2958" t="s">
        <v>795</v>
      </c>
      <c r="D2958" t="s">
        <v>542</v>
      </c>
      <c r="E2958" t="s">
        <v>513</v>
      </c>
      <c r="F2958">
        <v>8.2620000000000002E-3</v>
      </c>
      <c r="G2958">
        <v>478.49799999999999</v>
      </c>
      <c r="H2958">
        <v>1584.8979999999999</v>
      </c>
      <c r="I2958">
        <v>28.813271</v>
      </c>
      <c r="J2958">
        <v>0</v>
      </c>
      <c r="K2958">
        <v>14.237199</v>
      </c>
      <c r="L2958">
        <v>3.8639999999999998E-3</v>
      </c>
      <c r="M2958">
        <v>206.50726700000001</v>
      </c>
      <c r="N2958">
        <v>-160.42232100000001</v>
      </c>
      <c r="O2958">
        <v>1.168215</v>
      </c>
      <c r="P2958">
        <v>46.867480999999998</v>
      </c>
      <c r="Q2958">
        <v>-105.401749</v>
      </c>
      <c r="R2958">
        <v>-3.139046</v>
      </c>
      <c r="S2958">
        <v>16885.533600999999</v>
      </c>
      <c r="T2958">
        <v>1.970831</v>
      </c>
    </row>
    <row r="2959" spans="1:20" x14ac:dyDescent="0.25">
      <c r="A2959">
        <v>2957</v>
      </c>
      <c r="B2959">
        <v>5</v>
      </c>
      <c r="C2959" t="s">
        <v>796</v>
      </c>
      <c r="D2959" t="s">
        <v>405</v>
      </c>
      <c r="E2959" t="s">
        <v>513</v>
      </c>
      <c r="F2959">
        <v>8.0326999999999996E-2</v>
      </c>
      <c r="G2959">
        <v>381.11700000000002</v>
      </c>
      <c r="H2959">
        <v>1735.191</v>
      </c>
      <c r="I2959">
        <v>23.978525000000001</v>
      </c>
      <c r="J2959">
        <v>0</v>
      </c>
      <c r="K2959">
        <v>13.572995000000001</v>
      </c>
      <c r="L2959">
        <v>3.2539999999999999E-3</v>
      </c>
      <c r="M2959">
        <v>210.504077</v>
      </c>
      <c r="N2959">
        <v>-146.57174800000001</v>
      </c>
      <c r="O2959">
        <v>-2.7191559999999999</v>
      </c>
      <c r="P2959">
        <v>45.619385000000001</v>
      </c>
      <c r="Q2959">
        <v>-105.404854</v>
      </c>
      <c r="R2959">
        <v>-3.1387800000000001</v>
      </c>
      <c r="S2959">
        <v>16994.609457999999</v>
      </c>
      <c r="T2959">
        <v>0.419624</v>
      </c>
    </row>
    <row r="2960" spans="1:20" x14ac:dyDescent="0.25">
      <c r="A2960">
        <v>2958</v>
      </c>
      <c r="B2960">
        <v>5</v>
      </c>
      <c r="C2960" t="s">
        <v>797</v>
      </c>
      <c r="D2960" t="s">
        <v>405</v>
      </c>
      <c r="E2960" t="s">
        <v>513</v>
      </c>
      <c r="F2960">
        <v>9.7199999999999995E-3</v>
      </c>
      <c r="G2960">
        <v>355.47199999999998</v>
      </c>
      <c r="H2960">
        <v>2370.623</v>
      </c>
      <c r="I2960">
        <v>30.061257000000001</v>
      </c>
      <c r="J2960">
        <v>0</v>
      </c>
      <c r="K2960">
        <v>12.930586</v>
      </c>
      <c r="L2960">
        <v>2.392E-3</v>
      </c>
      <c r="M2960">
        <v>220.39952700000001</v>
      </c>
      <c r="N2960">
        <v>-148.05000000000001</v>
      </c>
      <c r="O2960">
        <v>2.606322</v>
      </c>
      <c r="P2960">
        <v>44.430557</v>
      </c>
      <c r="Q2960">
        <v>-105.408241</v>
      </c>
      <c r="R2960">
        <v>-3.1385360000000002</v>
      </c>
      <c r="S2960">
        <v>18106.186202000001</v>
      </c>
      <c r="T2960">
        <v>0.53221399999999996</v>
      </c>
    </row>
    <row r="2961" spans="1:20" x14ac:dyDescent="0.25">
      <c r="A2961">
        <v>2959</v>
      </c>
      <c r="B2961">
        <v>5</v>
      </c>
      <c r="C2961" t="s">
        <v>798</v>
      </c>
      <c r="D2961" t="s">
        <v>405</v>
      </c>
      <c r="E2961" t="s">
        <v>513</v>
      </c>
      <c r="F2961">
        <v>0.10496800000000001</v>
      </c>
      <c r="G2961">
        <v>361.72800000000001</v>
      </c>
      <c r="H2961">
        <v>2018.9639999999999</v>
      </c>
      <c r="I2961">
        <v>37.692746</v>
      </c>
      <c r="J2961">
        <v>0</v>
      </c>
      <c r="K2961">
        <v>12.381614000000001</v>
      </c>
      <c r="L2961">
        <v>7.6599999999999997E-4</v>
      </c>
      <c r="M2961">
        <v>221.339462</v>
      </c>
      <c r="N2961">
        <v>-142.52616599999999</v>
      </c>
      <c r="O2961">
        <v>-0.606433</v>
      </c>
      <c r="P2961">
        <v>43.295006000000001</v>
      </c>
      <c r="Q2961">
        <v>-105.411697</v>
      </c>
      <c r="R2961">
        <v>-3.1383960000000002</v>
      </c>
      <c r="S2961">
        <v>18187.169187</v>
      </c>
      <c r="T2961">
        <v>2.5319630000000002</v>
      </c>
    </row>
    <row r="2962" spans="1:20" x14ac:dyDescent="0.25">
      <c r="A2962">
        <v>2960</v>
      </c>
      <c r="B2962">
        <v>6</v>
      </c>
      <c r="C2962" t="s">
        <v>799</v>
      </c>
      <c r="D2962" t="s">
        <v>404</v>
      </c>
      <c r="E2962" t="s">
        <v>513</v>
      </c>
      <c r="F2962">
        <v>2.9267999999999999E-2</v>
      </c>
      <c r="G2962">
        <v>710.88300000000004</v>
      </c>
      <c r="H2962">
        <v>1453.883</v>
      </c>
      <c r="I2962">
        <v>57.999200000000002</v>
      </c>
      <c r="J2962">
        <v>0</v>
      </c>
      <c r="K2962">
        <v>11.790798000000001</v>
      </c>
      <c r="L2962">
        <v>1.4300000000000001E-4</v>
      </c>
      <c r="M2962">
        <v>236.869597</v>
      </c>
      <c r="N2962">
        <v>-168.78641300000001</v>
      </c>
      <c r="O2962">
        <v>2.7849210000000002</v>
      </c>
      <c r="P2962">
        <v>41.849139999999998</v>
      </c>
      <c r="Q2962">
        <v>-105.41625999999999</v>
      </c>
      <c r="R2962">
        <v>-3.1383570000000001</v>
      </c>
      <c r="S2962">
        <v>20505.793039</v>
      </c>
      <c r="T2962">
        <v>0.35343599999999997</v>
      </c>
    </row>
    <row r="2963" spans="1:20" x14ac:dyDescent="0.25">
      <c r="A2963">
        <v>2961</v>
      </c>
      <c r="B2963">
        <v>6</v>
      </c>
      <c r="C2963" t="s">
        <v>800</v>
      </c>
      <c r="D2963" t="s">
        <v>404</v>
      </c>
      <c r="E2963" t="s">
        <v>513</v>
      </c>
      <c r="F2963">
        <v>7.4000000000000003E-3</v>
      </c>
      <c r="G2963">
        <v>625.07899999999995</v>
      </c>
      <c r="H2963">
        <v>983.447</v>
      </c>
      <c r="I2963">
        <v>78.847891000000004</v>
      </c>
      <c r="J2963">
        <v>0</v>
      </c>
      <c r="K2963">
        <v>11.485992</v>
      </c>
      <c r="L2963">
        <v>1.0280000000000001E-3</v>
      </c>
      <c r="M2963">
        <v>227.557278</v>
      </c>
      <c r="N2963">
        <v>-168.573757</v>
      </c>
      <c r="O2963">
        <v>2.37629</v>
      </c>
      <c r="P2963">
        <v>40.804172999999999</v>
      </c>
      <c r="Q2963">
        <v>-105.419685</v>
      </c>
      <c r="R2963">
        <v>-3.1382850000000002</v>
      </c>
      <c r="S2963">
        <v>19714.248454</v>
      </c>
      <c r="T2963">
        <v>0.76199499999999998</v>
      </c>
    </row>
    <row r="2964" spans="1:20" x14ac:dyDescent="0.25">
      <c r="A2964">
        <v>2962</v>
      </c>
      <c r="B2964">
        <v>6</v>
      </c>
      <c r="C2964" t="s">
        <v>801</v>
      </c>
      <c r="D2964" t="s">
        <v>404</v>
      </c>
      <c r="E2964" t="s">
        <v>513</v>
      </c>
      <c r="F2964">
        <v>2.0073000000000001E-2</v>
      </c>
      <c r="G2964">
        <v>419.96699999999998</v>
      </c>
      <c r="H2964">
        <v>514.36400000000003</v>
      </c>
      <c r="I2964">
        <v>55.106772999999997</v>
      </c>
      <c r="J2964">
        <v>0</v>
      </c>
      <c r="K2964">
        <v>11.25512</v>
      </c>
      <c r="L2964">
        <v>-1.8336000000000002E-2</v>
      </c>
      <c r="M2964">
        <v>210.63992999999999</v>
      </c>
      <c r="N2964">
        <v>-178.53833800000001</v>
      </c>
      <c r="O2964">
        <v>-3.078376</v>
      </c>
      <c r="P2964">
        <v>39.442120000000003</v>
      </c>
      <c r="Q2964">
        <v>-105.424454</v>
      </c>
      <c r="R2964">
        <v>-3.1382159999999999</v>
      </c>
      <c r="S2964">
        <v>18615.673652000001</v>
      </c>
      <c r="T2964">
        <v>5.9839000000000003E-2</v>
      </c>
    </row>
    <row r="2965" spans="1:20" x14ac:dyDescent="0.25">
      <c r="A2965">
        <v>2963</v>
      </c>
      <c r="B2965">
        <v>5</v>
      </c>
      <c r="C2965" t="s">
        <v>403</v>
      </c>
      <c r="D2965" t="s">
        <v>403</v>
      </c>
      <c r="E2965" t="s">
        <v>80</v>
      </c>
      <c r="F2965">
        <v>1.4926E-2</v>
      </c>
      <c r="G2965">
        <v>2227.145</v>
      </c>
      <c r="H2965">
        <v>322.08100000000002</v>
      </c>
      <c r="I2965">
        <v>2</v>
      </c>
      <c r="J2965">
        <v>1</v>
      </c>
      <c r="K2965">
        <v>11.119571000000001</v>
      </c>
      <c r="L2965">
        <v>3.1087E-2</v>
      </c>
      <c r="M2965">
        <v>38.435583000000001</v>
      </c>
      <c r="N2965">
        <v>-105.42765199999999</v>
      </c>
      <c r="O2965">
        <v>-3.137769</v>
      </c>
      <c r="P2965">
        <v>38.435904999999998</v>
      </c>
      <c r="Q2965">
        <v>-105.42789500000001</v>
      </c>
      <c r="R2965">
        <v>-3.1379000000000001</v>
      </c>
      <c r="S2965">
        <v>4.0353E-2</v>
      </c>
      <c r="T2965">
        <v>1.3100000000000001E-4</v>
      </c>
    </row>
    <row r="2966" spans="1:20" x14ac:dyDescent="0.25">
      <c r="A2966">
        <v>2964</v>
      </c>
      <c r="B2966">
        <v>5</v>
      </c>
      <c r="C2966" t="s">
        <v>403</v>
      </c>
      <c r="D2966" t="s">
        <v>403</v>
      </c>
      <c r="E2966" t="s">
        <v>80</v>
      </c>
      <c r="F2966">
        <v>8.5529999999999998E-3</v>
      </c>
      <c r="G2966">
        <v>320.40899999999999</v>
      </c>
      <c r="H2966">
        <v>243.27500000000001</v>
      </c>
      <c r="I2966">
        <v>4.7468729999999999</v>
      </c>
      <c r="J2966">
        <v>0</v>
      </c>
      <c r="K2966">
        <v>10.973791</v>
      </c>
      <c r="L2966">
        <v>-3.0308999999999999E-2</v>
      </c>
      <c r="M2966">
        <v>37.476019999999998</v>
      </c>
      <c r="N2966">
        <v>-105.407365</v>
      </c>
      <c r="O2966">
        <v>-3.1408</v>
      </c>
      <c r="P2966">
        <v>37.442225999999998</v>
      </c>
      <c r="Q2966">
        <v>-105.431541</v>
      </c>
      <c r="R2966">
        <v>-3.1381549999999998</v>
      </c>
      <c r="S2966">
        <v>4.1551140000000002</v>
      </c>
      <c r="T2966">
        <v>2.6450000000000002E-3</v>
      </c>
    </row>
    <row r="2967" spans="1:20" x14ac:dyDescent="0.25">
      <c r="A2967">
        <v>2965</v>
      </c>
      <c r="B2967">
        <v>5</v>
      </c>
      <c r="C2967" t="s">
        <v>403</v>
      </c>
      <c r="D2967" t="s">
        <v>403</v>
      </c>
      <c r="E2967" t="s">
        <v>80</v>
      </c>
      <c r="F2967">
        <v>8.463E-3</v>
      </c>
      <c r="G2967">
        <v>330.98899999999998</v>
      </c>
      <c r="H2967">
        <v>334.03399999999999</v>
      </c>
      <c r="I2967">
        <v>6.4285509999999997</v>
      </c>
      <c r="J2967">
        <v>0</v>
      </c>
      <c r="K2967">
        <v>10.738595999999999</v>
      </c>
      <c r="L2967">
        <v>-3.2585000000000003E-2</v>
      </c>
      <c r="M2967">
        <v>36.124926000000002</v>
      </c>
      <c r="N2967">
        <v>-105.408074</v>
      </c>
      <c r="O2967">
        <v>-3.1358969999999999</v>
      </c>
      <c r="P2967">
        <v>36.140194000000001</v>
      </c>
      <c r="Q2967">
        <v>-105.436256</v>
      </c>
      <c r="R2967">
        <v>-3.1381239999999999</v>
      </c>
      <c r="S2967">
        <v>3.2051970000000001</v>
      </c>
      <c r="T2967">
        <v>2.2269999999999998E-3</v>
      </c>
    </row>
    <row r="2968" spans="1:20" x14ac:dyDescent="0.25">
      <c r="A2968">
        <v>2966</v>
      </c>
      <c r="B2968">
        <v>5</v>
      </c>
      <c r="C2968" t="s">
        <v>403</v>
      </c>
      <c r="D2968" t="s">
        <v>403</v>
      </c>
      <c r="E2968" t="s">
        <v>80</v>
      </c>
      <c r="F2968">
        <v>7.1050000000000002E-3</v>
      </c>
      <c r="G2968">
        <v>375.58600000000001</v>
      </c>
      <c r="H2968">
        <v>490.06400000000002</v>
      </c>
      <c r="I2968">
        <v>4.6843000000000004</v>
      </c>
      <c r="J2968">
        <v>0</v>
      </c>
      <c r="K2968">
        <v>10.539833</v>
      </c>
      <c r="L2968">
        <v>3.3068E-2</v>
      </c>
      <c r="M2968">
        <v>35.182333</v>
      </c>
      <c r="N2968">
        <v>-105.449208</v>
      </c>
      <c r="O2968">
        <v>-3.1386769999999999</v>
      </c>
      <c r="P2968">
        <v>35.183585999999998</v>
      </c>
      <c r="Q2968">
        <v>-105.439575</v>
      </c>
      <c r="R2968">
        <v>-3.1378149999999998</v>
      </c>
      <c r="S2968">
        <v>0.97138899999999995</v>
      </c>
      <c r="T2968">
        <v>8.6300000000000005E-4</v>
      </c>
    </row>
    <row r="2969" spans="1:20" x14ac:dyDescent="0.25">
      <c r="A2969">
        <v>2967</v>
      </c>
      <c r="B2969">
        <v>5</v>
      </c>
      <c r="C2969" t="s">
        <v>403</v>
      </c>
      <c r="D2969" t="s">
        <v>403</v>
      </c>
      <c r="E2969" t="s">
        <v>80</v>
      </c>
      <c r="F2969">
        <v>1.1022000000000001E-2</v>
      </c>
      <c r="G2969">
        <v>562.64</v>
      </c>
      <c r="H2969">
        <v>366.202</v>
      </c>
      <c r="I2969">
        <v>5.9653989999999997</v>
      </c>
      <c r="J2969">
        <v>0</v>
      </c>
      <c r="K2969">
        <v>10.272762</v>
      </c>
      <c r="L2969">
        <v>3.4736999999999997E-2</v>
      </c>
      <c r="M2969">
        <v>33.926541</v>
      </c>
      <c r="N2969">
        <v>-105.453355</v>
      </c>
      <c r="O2969">
        <v>-3.1376110000000001</v>
      </c>
      <c r="P2969">
        <v>33.936287</v>
      </c>
      <c r="Q2969">
        <v>-105.44403800000001</v>
      </c>
      <c r="R2969">
        <v>-3.1378409999999999</v>
      </c>
      <c r="S2969">
        <v>1.348274</v>
      </c>
      <c r="T2969">
        <v>2.3000000000000001E-4</v>
      </c>
    </row>
    <row r="2970" spans="1:20" x14ac:dyDescent="0.25">
      <c r="A2970">
        <v>2968</v>
      </c>
      <c r="B2970">
        <v>5</v>
      </c>
      <c r="C2970" t="s">
        <v>403</v>
      </c>
      <c r="D2970" t="s">
        <v>403</v>
      </c>
      <c r="E2970" t="s">
        <v>80</v>
      </c>
      <c r="F2970">
        <v>2.6950000000000002E-2</v>
      </c>
      <c r="G2970">
        <v>358.38400000000001</v>
      </c>
      <c r="H2970">
        <v>281.27100000000002</v>
      </c>
      <c r="I2970">
        <v>4.6785819999999996</v>
      </c>
      <c r="J2970">
        <v>0</v>
      </c>
      <c r="K2970">
        <v>10.084083</v>
      </c>
      <c r="L2970">
        <v>-3.6521999999999999E-2</v>
      </c>
      <c r="M2970">
        <v>33.011557000000003</v>
      </c>
      <c r="N2970">
        <v>-105.46316400000001</v>
      </c>
      <c r="O2970">
        <v>-3.1387679999999998</v>
      </c>
      <c r="P2970">
        <v>33.021270999999999</v>
      </c>
      <c r="Q2970">
        <v>-105.447418</v>
      </c>
      <c r="R2970">
        <v>-3.1382129999999999</v>
      </c>
      <c r="S2970">
        <v>1.8500810000000001</v>
      </c>
      <c r="T2970">
        <v>5.5500000000000005E-4</v>
      </c>
    </row>
    <row r="2971" spans="1:20" x14ac:dyDescent="0.25">
      <c r="A2971">
        <v>2969</v>
      </c>
      <c r="B2971">
        <v>5</v>
      </c>
      <c r="C2971" t="s">
        <v>403</v>
      </c>
      <c r="D2971" t="s">
        <v>403</v>
      </c>
      <c r="E2971" t="s">
        <v>80</v>
      </c>
      <c r="F2971">
        <v>1.8114999999999999E-2</v>
      </c>
      <c r="G2971">
        <v>628.94500000000005</v>
      </c>
      <c r="H2971">
        <v>387.04199999999997</v>
      </c>
      <c r="I2971">
        <v>5.9496190000000002</v>
      </c>
      <c r="J2971">
        <v>0</v>
      </c>
      <c r="K2971">
        <v>9.8512210000000007</v>
      </c>
      <c r="L2971">
        <v>-3.8317999999999998E-2</v>
      </c>
      <c r="M2971">
        <v>31.805395000000001</v>
      </c>
      <c r="N2971">
        <v>-105.423378</v>
      </c>
      <c r="O2971">
        <v>-3.1294590000000002</v>
      </c>
      <c r="P2971">
        <v>31.826505999999998</v>
      </c>
      <c r="Q2971">
        <v>-105.451797</v>
      </c>
      <c r="R2971">
        <v>-3.138134</v>
      </c>
      <c r="S2971">
        <v>3.5402140000000002</v>
      </c>
      <c r="T2971">
        <v>8.6750000000000004E-3</v>
      </c>
    </row>
    <row r="2972" spans="1:20" x14ac:dyDescent="0.25">
      <c r="A2972">
        <v>2970</v>
      </c>
      <c r="B2972">
        <v>5</v>
      </c>
      <c r="C2972" t="s">
        <v>403</v>
      </c>
      <c r="D2972" t="s">
        <v>403</v>
      </c>
      <c r="E2972" t="s">
        <v>80</v>
      </c>
      <c r="F2972">
        <v>5.4869999999999997E-3</v>
      </c>
      <c r="G2972">
        <v>388.88600000000002</v>
      </c>
      <c r="H2972">
        <v>339.16500000000002</v>
      </c>
      <c r="I2972">
        <v>4.1719520000000001</v>
      </c>
      <c r="J2972">
        <v>0</v>
      </c>
      <c r="K2972">
        <v>9.6856179999999998</v>
      </c>
      <c r="L2972">
        <v>3.9224000000000002E-2</v>
      </c>
      <c r="M2972">
        <v>30.942605</v>
      </c>
      <c r="N2972">
        <v>-105.445144</v>
      </c>
      <c r="O2972">
        <v>-3.1353140000000002</v>
      </c>
      <c r="P2972">
        <v>30.94821</v>
      </c>
      <c r="Q2972">
        <v>-105.45488</v>
      </c>
      <c r="R2972">
        <v>-3.1377350000000002</v>
      </c>
      <c r="S2972">
        <v>1.123348</v>
      </c>
      <c r="T2972">
        <v>2.421E-3</v>
      </c>
    </row>
    <row r="2973" spans="1:20" x14ac:dyDescent="0.25">
      <c r="A2973">
        <v>2971</v>
      </c>
      <c r="B2973">
        <v>5</v>
      </c>
      <c r="C2973" t="s">
        <v>403</v>
      </c>
      <c r="D2973" t="s">
        <v>403</v>
      </c>
      <c r="E2973" t="s">
        <v>80</v>
      </c>
      <c r="F2973">
        <v>3.0058000000000001E-2</v>
      </c>
      <c r="G2973">
        <v>378.791</v>
      </c>
      <c r="H2973">
        <v>307.79399999999998</v>
      </c>
      <c r="I2973">
        <v>4.1893060000000002</v>
      </c>
      <c r="J2973">
        <v>0</v>
      </c>
      <c r="K2973">
        <v>9.5226389999999999</v>
      </c>
      <c r="L2973">
        <v>-4.0555000000000001E-2</v>
      </c>
      <c r="M2973">
        <v>30.097245999999998</v>
      </c>
      <c r="N2973">
        <v>-105.49798800000001</v>
      </c>
      <c r="O2973">
        <v>3.1379480000000002</v>
      </c>
      <c r="P2973">
        <v>30.084658000000001</v>
      </c>
      <c r="Q2973">
        <v>-105.45811500000001</v>
      </c>
      <c r="R2973">
        <v>-3.138172</v>
      </c>
      <c r="S2973">
        <v>4.1813500000000001</v>
      </c>
      <c r="T2973">
        <v>2.24E-4</v>
      </c>
    </row>
    <row r="2974" spans="1:20" x14ac:dyDescent="0.25">
      <c r="A2974">
        <v>2972</v>
      </c>
      <c r="B2974">
        <v>5</v>
      </c>
      <c r="C2974" t="s">
        <v>403</v>
      </c>
      <c r="D2974" t="s">
        <v>403</v>
      </c>
      <c r="E2974" t="s">
        <v>80</v>
      </c>
      <c r="F2974">
        <v>2.4666E-2</v>
      </c>
      <c r="G2974">
        <v>342.58199999999999</v>
      </c>
      <c r="H2974">
        <v>265.089</v>
      </c>
      <c r="I2974">
        <v>5.3458560000000004</v>
      </c>
      <c r="J2974">
        <v>0</v>
      </c>
      <c r="K2974">
        <v>9.3051999999999992</v>
      </c>
      <c r="L2974">
        <v>-4.1997E-2</v>
      </c>
      <c r="M2974">
        <v>28.956842999999999</v>
      </c>
      <c r="N2974">
        <v>-105.41045200000001</v>
      </c>
      <c r="O2974">
        <v>-3.1335259999999998</v>
      </c>
      <c r="P2974">
        <v>28.956067999999998</v>
      </c>
      <c r="Q2974">
        <v>-105.462143</v>
      </c>
      <c r="R2974">
        <v>-3.138223</v>
      </c>
      <c r="S2974">
        <v>5.1696970000000002</v>
      </c>
      <c r="T2974">
        <v>4.6969999999999998E-3</v>
      </c>
    </row>
    <row r="2975" spans="1:20" x14ac:dyDescent="0.25">
      <c r="A2975">
        <v>2973</v>
      </c>
      <c r="B2975">
        <v>5</v>
      </c>
      <c r="C2975" t="s">
        <v>403</v>
      </c>
      <c r="D2975" t="s">
        <v>403</v>
      </c>
      <c r="E2975" t="s">
        <v>80</v>
      </c>
      <c r="F2975">
        <v>1.7290000000000001E-3</v>
      </c>
      <c r="G2975">
        <v>510.30700000000002</v>
      </c>
      <c r="H2975">
        <v>347.053</v>
      </c>
      <c r="I2975">
        <v>4.2899229999999999</v>
      </c>
      <c r="J2975">
        <v>0</v>
      </c>
      <c r="K2975">
        <v>9.1421500000000009</v>
      </c>
      <c r="L2975">
        <v>4.2826999999999997E-2</v>
      </c>
      <c r="M2975">
        <v>28.129563999999998</v>
      </c>
      <c r="N2975">
        <v>-105.463026</v>
      </c>
      <c r="O2975">
        <v>-3.137416</v>
      </c>
      <c r="P2975">
        <v>28.126761999999999</v>
      </c>
      <c r="Q2975">
        <v>-105.464989</v>
      </c>
      <c r="R2975">
        <v>-3.1378080000000002</v>
      </c>
      <c r="S2975">
        <v>0.34210499999999999</v>
      </c>
      <c r="T2975">
        <v>3.9199999999999999E-4</v>
      </c>
    </row>
    <row r="2976" spans="1:20" x14ac:dyDescent="0.25">
      <c r="A2976">
        <v>2974</v>
      </c>
      <c r="B2976">
        <v>5</v>
      </c>
      <c r="C2976" t="s">
        <v>403</v>
      </c>
      <c r="D2976" t="s">
        <v>403</v>
      </c>
      <c r="E2976" t="s">
        <v>80</v>
      </c>
      <c r="F2976">
        <v>1.7811E-2</v>
      </c>
      <c r="G2976">
        <v>321.447</v>
      </c>
      <c r="H2976">
        <v>301.98599999999999</v>
      </c>
      <c r="I2976">
        <v>5.6259709999999998</v>
      </c>
      <c r="J2976">
        <v>0</v>
      </c>
      <c r="K2976">
        <v>8.9276689999999999</v>
      </c>
      <c r="L2976">
        <v>4.5025999999999997E-2</v>
      </c>
      <c r="M2976">
        <v>27.032526000000001</v>
      </c>
      <c r="N2976">
        <v>-105.451778</v>
      </c>
      <c r="O2976">
        <v>-3.1327630000000002</v>
      </c>
      <c r="P2976">
        <v>27.043700999999999</v>
      </c>
      <c r="Q2976">
        <v>-105.468857</v>
      </c>
      <c r="R2976">
        <v>-3.137788</v>
      </c>
      <c r="S2976">
        <v>2.0409730000000001</v>
      </c>
      <c r="T2976">
        <v>5.0239999999999998E-3</v>
      </c>
    </row>
    <row r="2977" spans="1:20" x14ac:dyDescent="0.25">
      <c r="A2977">
        <v>2975</v>
      </c>
      <c r="B2977">
        <v>5</v>
      </c>
      <c r="C2977" t="s">
        <v>403</v>
      </c>
      <c r="D2977" t="s">
        <v>403</v>
      </c>
      <c r="E2977" t="s">
        <v>80</v>
      </c>
      <c r="F2977">
        <v>1.3004E-2</v>
      </c>
      <c r="G2977">
        <v>375.98899999999998</v>
      </c>
      <c r="H2977">
        <v>249.09399999999999</v>
      </c>
      <c r="I2977">
        <v>4.0961740000000004</v>
      </c>
      <c r="J2977">
        <v>0</v>
      </c>
      <c r="K2977">
        <v>8.7707879999999996</v>
      </c>
      <c r="L2977">
        <v>-4.5208999999999999E-2</v>
      </c>
      <c r="M2977">
        <v>26.256785000000001</v>
      </c>
      <c r="N2977">
        <v>-105.46235799999999</v>
      </c>
      <c r="O2977">
        <v>-3.1373709999999999</v>
      </c>
      <c r="P2977">
        <v>26.248087000000002</v>
      </c>
      <c r="Q2977">
        <v>-105.471886</v>
      </c>
      <c r="R2977">
        <v>-3.1382150000000002</v>
      </c>
      <c r="S2977">
        <v>1.2901130000000001</v>
      </c>
      <c r="T2977">
        <v>8.4500000000000005E-4</v>
      </c>
    </row>
    <row r="2978" spans="1:20" x14ac:dyDescent="0.25">
      <c r="A2978">
        <v>2976</v>
      </c>
      <c r="B2978">
        <v>5</v>
      </c>
      <c r="C2978" t="s">
        <v>403</v>
      </c>
      <c r="D2978" t="s">
        <v>403</v>
      </c>
      <c r="E2978" t="s">
        <v>80</v>
      </c>
      <c r="F2978">
        <v>1.3886000000000001E-2</v>
      </c>
      <c r="G2978">
        <v>322.31799999999998</v>
      </c>
      <c r="H2978">
        <v>246.79900000000001</v>
      </c>
      <c r="I2978">
        <v>5.4900060000000002</v>
      </c>
      <c r="J2978">
        <v>0</v>
      </c>
      <c r="K2978">
        <v>8.602589</v>
      </c>
      <c r="L2978">
        <v>-4.7994000000000002E-2</v>
      </c>
      <c r="M2978">
        <v>25.215675999999998</v>
      </c>
      <c r="N2978">
        <v>-105.466354</v>
      </c>
      <c r="O2978">
        <v>-3.1364489999999998</v>
      </c>
      <c r="P2978">
        <v>25.206821000000001</v>
      </c>
      <c r="Q2978">
        <v>-105.475662</v>
      </c>
      <c r="R2978">
        <v>-3.1382020000000002</v>
      </c>
      <c r="S2978">
        <v>1.2847379999999999</v>
      </c>
      <c r="T2978">
        <v>1.753E-3</v>
      </c>
    </row>
    <row r="2979" spans="1:20" x14ac:dyDescent="0.25">
      <c r="A2979">
        <v>2977</v>
      </c>
      <c r="B2979">
        <v>5</v>
      </c>
      <c r="C2979" t="s">
        <v>403</v>
      </c>
      <c r="D2979" t="s">
        <v>403</v>
      </c>
      <c r="E2979" t="s">
        <v>80</v>
      </c>
      <c r="F2979">
        <v>1.7698999999999999E-2</v>
      </c>
      <c r="G2979">
        <v>320.70800000000003</v>
      </c>
      <c r="H2979">
        <v>262.68400000000003</v>
      </c>
      <c r="I2979">
        <v>4.1695950000000002</v>
      </c>
      <c r="J2979">
        <v>0</v>
      </c>
      <c r="K2979">
        <v>8.3766610000000004</v>
      </c>
      <c r="L2979">
        <v>4.8313000000000002E-2</v>
      </c>
      <c r="M2979">
        <v>24.437204999999999</v>
      </c>
      <c r="N2979">
        <v>-105.48606700000001</v>
      </c>
      <c r="O2979">
        <v>-3.135974</v>
      </c>
      <c r="P2979">
        <v>24.443483000000001</v>
      </c>
      <c r="Q2979">
        <v>-105.478279</v>
      </c>
      <c r="R2979">
        <v>-3.137715</v>
      </c>
      <c r="S2979">
        <v>1.000381</v>
      </c>
      <c r="T2979">
        <v>1.7409999999999999E-3</v>
      </c>
    </row>
    <row r="2980" spans="1:20" x14ac:dyDescent="0.25">
      <c r="A2980">
        <v>2978</v>
      </c>
      <c r="B2980">
        <v>5</v>
      </c>
      <c r="C2980" t="s">
        <v>403</v>
      </c>
      <c r="D2980" t="s">
        <v>403</v>
      </c>
      <c r="E2980" t="s">
        <v>80</v>
      </c>
      <c r="F2980">
        <v>3.7127E-2</v>
      </c>
      <c r="G2980">
        <v>551.24400000000003</v>
      </c>
      <c r="H2980">
        <v>268.959</v>
      </c>
      <c r="I2980">
        <v>4.5757989999999999</v>
      </c>
      <c r="J2980">
        <v>0</v>
      </c>
      <c r="K2980">
        <v>8.059526</v>
      </c>
      <c r="L2980">
        <v>4.9829999999999999E-2</v>
      </c>
      <c r="M2980">
        <v>23.465952000000001</v>
      </c>
      <c r="N2980">
        <v>-105.48099999999999</v>
      </c>
      <c r="O2980">
        <v>-3.1348479999999999</v>
      </c>
      <c r="P2980">
        <v>23.459301</v>
      </c>
      <c r="Q2980">
        <v>-105.481781</v>
      </c>
      <c r="R2980">
        <v>-3.137756</v>
      </c>
      <c r="S2980">
        <v>0.66964299999999999</v>
      </c>
      <c r="T2980">
        <v>2.9069999999999999E-3</v>
      </c>
    </row>
    <row r="2981" spans="1:20" x14ac:dyDescent="0.25">
      <c r="A2981">
        <v>2979</v>
      </c>
      <c r="B2981">
        <v>5</v>
      </c>
      <c r="C2981" t="s">
        <v>403</v>
      </c>
      <c r="D2981" t="s">
        <v>403</v>
      </c>
      <c r="E2981" t="s">
        <v>80</v>
      </c>
      <c r="F2981">
        <v>1.6833000000000001E-2</v>
      </c>
      <c r="G2981">
        <v>364.03300000000002</v>
      </c>
      <c r="H2981">
        <v>260.32299999999998</v>
      </c>
      <c r="I2981">
        <v>3.8923899999999998</v>
      </c>
      <c r="J2981">
        <v>0</v>
      </c>
      <c r="K2981">
        <v>7.9042630000000003</v>
      </c>
      <c r="L2981">
        <v>-5.0666000000000003E-2</v>
      </c>
      <c r="M2981">
        <v>22.757307000000001</v>
      </c>
      <c r="N2981">
        <v>-105.47170300000001</v>
      </c>
      <c r="O2981">
        <v>-3.141079</v>
      </c>
      <c r="P2981">
        <v>22.742623999999999</v>
      </c>
      <c r="Q2981">
        <v>-105.48452</v>
      </c>
      <c r="R2981">
        <v>-3.1382500000000002</v>
      </c>
      <c r="S2981">
        <v>1.949009</v>
      </c>
      <c r="T2981">
        <v>2.8289999999999999E-3</v>
      </c>
    </row>
    <row r="2982" spans="1:20" x14ac:dyDescent="0.25">
      <c r="A2982">
        <v>2980</v>
      </c>
      <c r="B2982">
        <v>5</v>
      </c>
      <c r="C2982" t="s">
        <v>403</v>
      </c>
      <c r="D2982" t="s">
        <v>403</v>
      </c>
      <c r="E2982" t="s">
        <v>80</v>
      </c>
      <c r="F2982">
        <v>4.5739999999999999E-3</v>
      </c>
      <c r="G2982">
        <v>734.82299999999998</v>
      </c>
      <c r="H2982">
        <v>1208.472</v>
      </c>
      <c r="I2982">
        <v>4.8413009999999996</v>
      </c>
      <c r="J2982">
        <v>0</v>
      </c>
      <c r="K2982">
        <v>7.9085179999999999</v>
      </c>
      <c r="L2982">
        <v>-4.8642999999999999E-2</v>
      </c>
      <c r="M2982">
        <v>21.787941</v>
      </c>
      <c r="N2982">
        <v>-105.491021</v>
      </c>
      <c r="O2982">
        <v>-3.140161</v>
      </c>
      <c r="P2982">
        <v>21.796112000000001</v>
      </c>
      <c r="Q2982">
        <v>-105.487953</v>
      </c>
      <c r="R2982">
        <v>-3.1382129999999999</v>
      </c>
      <c r="S2982">
        <v>0.87277199999999999</v>
      </c>
      <c r="T2982">
        <v>1.9469999999999999E-3</v>
      </c>
    </row>
    <row r="2983" spans="1:20" x14ac:dyDescent="0.25">
      <c r="A2983">
        <v>2981</v>
      </c>
      <c r="B2983">
        <v>4</v>
      </c>
      <c r="C2983" t="s">
        <v>402</v>
      </c>
      <c r="D2983" t="s">
        <v>402</v>
      </c>
      <c r="E2983" t="s">
        <v>80</v>
      </c>
      <c r="F2983">
        <v>5.5799999999999999E-3</v>
      </c>
      <c r="G2983">
        <v>492.08699999999999</v>
      </c>
      <c r="H2983">
        <v>373.58100000000002</v>
      </c>
      <c r="I2983">
        <v>2.7249089999999998</v>
      </c>
      <c r="J2983">
        <v>0</v>
      </c>
      <c r="K2983">
        <v>8.0206049999999998</v>
      </c>
      <c r="L2983">
        <v>4.7579999999999997E-2</v>
      </c>
      <c r="M2983">
        <v>21.070080000000001</v>
      </c>
      <c r="N2983">
        <v>-105.49524</v>
      </c>
      <c r="O2983">
        <v>-3.136736</v>
      </c>
      <c r="P2983">
        <v>21.078938999999998</v>
      </c>
      <c r="Q2983">
        <v>-105.490425</v>
      </c>
      <c r="R2983">
        <v>-3.1377229999999998</v>
      </c>
      <c r="S2983">
        <v>1.0082899999999999</v>
      </c>
      <c r="T2983">
        <v>9.859999999999999E-4</v>
      </c>
    </row>
    <row r="2984" spans="1:20" x14ac:dyDescent="0.25">
      <c r="A2984">
        <v>2982</v>
      </c>
      <c r="B2984">
        <v>4</v>
      </c>
      <c r="C2984" t="s">
        <v>402</v>
      </c>
      <c r="D2984" t="s">
        <v>402</v>
      </c>
      <c r="E2984" t="s">
        <v>80</v>
      </c>
      <c r="F2984">
        <v>2.3028E-2</v>
      </c>
      <c r="G2984">
        <v>317.49700000000001</v>
      </c>
      <c r="H2984">
        <v>295.702</v>
      </c>
      <c r="I2984">
        <v>2.7705190000000002</v>
      </c>
      <c r="J2984">
        <v>0</v>
      </c>
      <c r="K2984">
        <v>8.1211839999999995</v>
      </c>
      <c r="L2984">
        <v>-4.7731999999999997E-2</v>
      </c>
      <c r="M2984">
        <v>20.332498999999999</v>
      </c>
      <c r="N2984">
        <v>-105.51224499999999</v>
      </c>
      <c r="O2984">
        <v>-3.1396090000000001</v>
      </c>
      <c r="P2984">
        <v>20.351603999999998</v>
      </c>
      <c r="Q2984">
        <v>-105.493233</v>
      </c>
      <c r="R2984">
        <v>-3.1381969999999999</v>
      </c>
      <c r="S2984">
        <v>2.695341</v>
      </c>
      <c r="T2984">
        <v>1.4120000000000001E-3</v>
      </c>
    </row>
    <row r="2985" spans="1:20" x14ac:dyDescent="0.25">
      <c r="A2985">
        <v>2983</v>
      </c>
      <c r="B2985">
        <v>4</v>
      </c>
      <c r="C2985" t="s">
        <v>402</v>
      </c>
      <c r="D2985" t="s">
        <v>402</v>
      </c>
      <c r="E2985" t="s">
        <v>80</v>
      </c>
      <c r="F2985">
        <v>1.1372E-2</v>
      </c>
      <c r="G2985">
        <v>404.28500000000003</v>
      </c>
      <c r="H2985">
        <v>443.56099999999998</v>
      </c>
      <c r="I2985">
        <v>3.9989330000000001</v>
      </c>
      <c r="J2985">
        <v>0</v>
      </c>
      <c r="K2985">
        <v>8.1478619999999999</v>
      </c>
      <c r="L2985">
        <v>-4.9424999999999997E-2</v>
      </c>
      <c r="M2985">
        <v>19.378935999999999</v>
      </c>
      <c r="N2985">
        <v>-105.490759</v>
      </c>
      <c r="O2985">
        <v>-3.139138</v>
      </c>
      <c r="P2985">
        <v>19.374067</v>
      </c>
      <c r="Q2985">
        <v>-105.496735</v>
      </c>
      <c r="R2985">
        <v>-3.1382150000000002</v>
      </c>
      <c r="S2985">
        <v>0.770756</v>
      </c>
      <c r="T2985">
        <v>9.2299999999999999E-4</v>
      </c>
    </row>
    <row r="2986" spans="1:20" x14ac:dyDescent="0.25">
      <c r="A2986">
        <v>2984</v>
      </c>
      <c r="B2986">
        <v>4</v>
      </c>
      <c r="C2986" t="s">
        <v>402</v>
      </c>
      <c r="D2986" t="s">
        <v>402</v>
      </c>
      <c r="E2986" t="s">
        <v>80</v>
      </c>
      <c r="F2986">
        <v>9.3100000000000006E-3</v>
      </c>
      <c r="G2986">
        <v>371.65899999999999</v>
      </c>
      <c r="H2986">
        <v>331.00900000000001</v>
      </c>
      <c r="I2986">
        <v>2.7197200000000001</v>
      </c>
      <c r="J2986">
        <v>0</v>
      </c>
      <c r="K2986">
        <v>8.1058819999999994</v>
      </c>
      <c r="L2986">
        <v>4.9126999999999997E-2</v>
      </c>
      <c r="M2986">
        <v>18.647919999999999</v>
      </c>
      <c r="N2986">
        <v>-105.50192699999999</v>
      </c>
      <c r="O2986">
        <v>-3.132666</v>
      </c>
      <c r="P2986">
        <v>18.642672000000001</v>
      </c>
      <c r="Q2986">
        <v>-105.49921399999999</v>
      </c>
      <c r="R2986">
        <v>-3.1377449999999998</v>
      </c>
      <c r="S2986">
        <v>0.59084300000000001</v>
      </c>
      <c r="T2986">
        <v>5.0790000000000002E-3</v>
      </c>
    </row>
    <row r="2987" spans="1:20" x14ac:dyDescent="0.25">
      <c r="A2987">
        <v>2985</v>
      </c>
      <c r="B2987">
        <v>5</v>
      </c>
      <c r="C2987" t="s">
        <v>401</v>
      </c>
      <c r="D2987" t="s">
        <v>401</v>
      </c>
      <c r="E2987" t="s">
        <v>80</v>
      </c>
      <c r="F2987">
        <v>6.1593000000000002E-2</v>
      </c>
      <c r="G2987">
        <v>354.12200000000001</v>
      </c>
      <c r="H2987">
        <v>309.31200000000001</v>
      </c>
      <c r="I2987">
        <v>4.4293509999999996</v>
      </c>
      <c r="J2987">
        <v>0</v>
      </c>
      <c r="K2987">
        <v>8.0424830000000007</v>
      </c>
      <c r="L2987">
        <v>5.0178E-2</v>
      </c>
      <c r="M2987">
        <v>17.692889000000001</v>
      </c>
      <c r="N2987">
        <v>-105.522042</v>
      </c>
      <c r="O2987">
        <v>-3.1318839999999999</v>
      </c>
      <c r="P2987">
        <v>17.674386999999999</v>
      </c>
      <c r="Q2987">
        <v>-105.50273900000001</v>
      </c>
      <c r="R2987">
        <v>-3.1377320000000002</v>
      </c>
      <c r="S2987">
        <v>2.673826</v>
      </c>
      <c r="T2987">
        <v>5.8479999999999999E-3</v>
      </c>
    </row>
    <row r="2988" spans="1:20" x14ac:dyDescent="0.25">
      <c r="A2988">
        <v>2986</v>
      </c>
      <c r="B2988">
        <v>5</v>
      </c>
      <c r="C2988" t="s">
        <v>401</v>
      </c>
      <c r="D2988" t="s">
        <v>401</v>
      </c>
      <c r="E2988" t="s">
        <v>80</v>
      </c>
      <c r="F2988">
        <v>2.6308000000000002E-2</v>
      </c>
      <c r="G2988">
        <v>360.45800000000003</v>
      </c>
      <c r="H2988">
        <v>354.74200000000002</v>
      </c>
      <c r="I2988">
        <v>3.9050530000000001</v>
      </c>
      <c r="J2988">
        <v>0</v>
      </c>
      <c r="K2988">
        <v>8.0247119999999992</v>
      </c>
      <c r="L2988">
        <v>-4.9331E-2</v>
      </c>
      <c r="M2988">
        <v>16.947482000000001</v>
      </c>
      <c r="N2988">
        <v>-105.49548900000001</v>
      </c>
      <c r="O2988">
        <v>3.1410680000000002</v>
      </c>
      <c r="P2988">
        <v>16.951702000000001</v>
      </c>
      <c r="Q2988">
        <v>-105.50550800000001</v>
      </c>
      <c r="R2988">
        <v>-3.1382379999999999</v>
      </c>
      <c r="S2988">
        <v>1.087191</v>
      </c>
      <c r="T2988">
        <v>2.8300000000000001E-3</v>
      </c>
    </row>
    <row r="2989" spans="1:20" x14ac:dyDescent="0.25">
      <c r="A2989">
        <v>2987</v>
      </c>
      <c r="B2989">
        <v>5</v>
      </c>
      <c r="C2989" t="s">
        <v>401</v>
      </c>
      <c r="D2989" t="s">
        <v>401</v>
      </c>
      <c r="E2989" t="s">
        <v>80</v>
      </c>
      <c r="F2989">
        <v>4.8869999999999999E-3</v>
      </c>
      <c r="G2989">
        <v>417.07400000000001</v>
      </c>
      <c r="H2989">
        <v>417.71600000000001</v>
      </c>
      <c r="I2989">
        <v>4.8860900000000003</v>
      </c>
      <c r="J2989">
        <v>0</v>
      </c>
      <c r="K2989">
        <v>8.0434619999999999</v>
      </c>
      <c r="L2989">
        <v>-4.8550999999999997E-2</v>
      </c>
      <c r="M2989">
        <v>15.988496</v>
      </c>
      <c r="N2989">
        <v>-105.494856</v>
      </c>
      <c r="O2989">
        <v>-3.1397710000000001</v>
      </c>
      <c r="P2989">
        <v>15.987855</v>
      </c>
      <c r="Q2989">
        <v>-105.509041</v>
      </c>
      <c r="R2989">
        <v>-3.1381999999999999</v>
      </c>
      <c r="S2989">
        <v>1.419977</v>
      </c>
      <c r="T2989">
        <v>1.5709999999999999E-3</v>
      </c>
    </row>
    <row r="2990" spans="1:20" x14ac:dyDescent="0.25">
      <c r="A2990">
        <v>2988</v>
      </c>
      <c r="B2990">
        <v>4</v>
      </c>
      <c r="C2990" t="s">
        <v>400</v>
      </c>
      <c r="D2990" t="s">
        <v>400</v>
      </c>
      <c r="E2990" t="s">
        <v>80</v>
      </c>
      <c r="F2990">
        <v>1.9650000000000002E-3</v>
      </c>
      <c r="G2990">
        <v>302.19</v>
      </c>
      <c r="H2990">
        <v>268.41500000000002</v>
      </c>
      <c r="I2990">
        <v>2.834746</v>
      </c>
      <c r="J2990">
        <v>0</v>
      </c>
      <c r="K2990">
        <v>8.0675539999999994</v>
      </c>
      <c r="L2990">
        <v>4.8821999999999997E-2</v>
      </c>
      <c r="M2990">
        <v>15.270232</v>
      </c>
      <c r="N2990">
        <v>-105.502601</v>
      </c>
      <c r="O2990">
        <v>-3.1380759999999999</v>
      </c>
      <c r="P2990">
        <v>15.262705</v>
      </c>
      <c r="Q2990">
        <v>-105.511505</v>
      </c>
      <c r="R2990">
        <v>-3.137699</v>
      </c>
      <c r="S2990">
        <v>1.1659679999999999</v>
      </c>
      <c r="T2990">
        <v>3.77E-4</v>
      </c>
    </row>
    <row r="2991" spans="1:20" x14ac:dyDescent="0.25">
      <c r="A2991">
        <v>2989</v>
      </c>
      <c r="B2991">
        <v>4</v>
      </c>
      <c r="C2991" t="s">
        <v>400</v>
      </c>
      <c r="D2991" t="s">
        <v>400</v>
      </c>
      <c r="E2991" t="s">
        <v>80</v>
      </c>
      <c r="F2991">
        <v>4.914E-3</v>
      </c>
      <c r="G2991">
        <v>331.24599999999998</v>
      </c>
      <c r="H2991">
        <v>259.86799999999999</v>
      </c>
      <c r="I2991">
        <v>2.8792089999999999</v>
      </c>
      <c r="J2991">
        <v>0</v>
      </c>
      <c r="K2991">
        <v>8.0818239999999992</v>
      </c>
      <c r="L2991">
        <v>-4.8939999999999997E-2</v>
      </c>
      <c r="M2991">
        <v>14.564823000000001</v>
      </c>
      <c r="N2991">
        <v>-105.48189000000001</v>
      </c>
      <c r="O2991">
        <v>-3.1399520000000001</v>
      </c>
      <c r="P2991">
        <v>14.535802</v>
      </c>
      <c r="Q2991">
        <v>-105.51428199999999</v>
      </c>
      <c r="R2991">
        <v>-3.1382140000000001</v>
      </c>
      <c r="S2991">
        <v>4.3491679999999997</v>
      </c>
      <c r="T2991">
        <v>1.738E-3</v>
      </c>
    </row>
    <row r="2992" spans="1:20" x14ac:dyDescent="0.25">
      <c r="A2992">
        <v>2990</v>
      </c>
      <c r="B2992">
        <v>4</v>
      </c>
      <c r="C2992" t="s">
        <v>400</v>
      </c>
      <c r="D2992" t="s">
        <v>400</v>
      </c>
      <c r="E2992" t="s">
        <v>80</v>
      </c>
      <c r="F2992">
        <v>1.5605000000000001E-2</v>
      </c>
      <c r="G2992">
        <v>480.82900000000001</v>
      </c>
      <c r="H2992">
        <v>345.67500000000001</v>
      </c>
      <c r="I2992">
        <v>4.211144</v>
      </c>
      <c r="J2992">
        <v>0</v>
      </c>
      <c r="K2992">
        <v>8.0787549999999992</v>
      </c>
      <c r="L2992">
        <v>-4.9742000000000001E-2</v>
      </c>
      <c r="M2992">
        <v>13.543777</v>
      </c>
      <c r="N2992">
        <v>-105.543288</v>
      </c>
      <c r="O2992">
        <v>-3.136288</v>
      </c>
      <c r="P2992">
        <v>13.565981000000001</v>
      </c>
      <c r="Q2992">
        <v>-105.517792</v>
      </c>
      <c r="R2992">
        <v>-3.138236</v>
      </c>
      <c r="S2992">
        <v>3.3808880000000001</v>
      </c>
      <c r="T2992">
        <v>1.9480000000000001E-3</v>
      </c>
    </row>
    <row r="2993" spans="1:20" x14ac:dyDescent="0.25">
      <c r="A2993">
        <v>2991</v>
      </c>
      <c r="B2993">
        <v>4</v>
      </c>
      <c r="C2993" t="s">
        <v>400</v>
      </c>
      <c r="D2993" t="s">
        <v>400</v>
      </c>
      <c r="E2993" t="s">
        <v>80</v>
      </c>
      <c r="F2993">
        <v>1.6171999999999999E-2</v>
      </c>
      <c r="G2993">
        <v>271.976</v>
      </c>
      <c r="H2993">
        <v>257.697</v>
      </c>
      <c r="I2993">
        <v>2.921513</v>
      </c>
      <c r="J2993">
        <v>0</v>
      </c>
      <c r="K2993">
        <v>8.0678280000000004</v>
      </c>
      <c r="L2993">
        <v>4.9739999999999999E-2</v>
      </c>
      <c r="M2993">
        <v>12.859294999999999</v>
      </c>
      <c r="N2993">
        <v>-105.48365800000001</v>
      </c>
      <c r="O2993">
        <v>-3.1367919999999998</v>
      </c>
      <c r="P2993">
        <v>12.839435999999999</v>
      </c>
      <c r="Q2993">
        <v>-105.52022599999999</v>
      </c>
      <c r="R2993">
        <v>-3.1377489999999999</v>
      </c>
      <c r="S2993">
        <v>4.1612179999999999</v>
      </c>
      <c r="T2993">
        <v>9.5699999999999995E-4</v>
      </c>
    </row>
    <row r="2994" spans="1:20" x14ac:dyDescent="0.25">
      <c r="A2994">
        <v>2992</v>
      </c>
      <c r="B2994">
        <v>4</v>
      </c>
      <c r="C2994" t="s">
        <v>400</v>
      </c>
      <c r="D2994" t="s">
        <v>400</v>
      </c>
      <c r="E2994" t="s">
        <v>80</v>
      </c>
      <c r="F2994">
        <v>4.0870000000000004E-3</v>
      </c>
      <c r="G2994">
        <v>279.142</v>
      </c>
      <c r="H2994">
        <v>265.57100000000003</v>
      </c>
      <c r="I2994">
        <v>3.9138069999999998</v>
      </c>
      <c r="J2994">
        <v>0</v>
      </c>
      <c r="K2994">
        <v>8.0572280000000003</v>
      </c>
      <c r="L2994">
        <v>4.9327999999999997E-2</v>
      </c>
      <c r="M2994">
        <v>11.865577</v>
      </c>
      <c r="N2994">
        <v>-105.531053</v>
      </c>
      <c r="O2994">
        <v>-3.1377670000000002</v>
      </c>
      <c r="P2994">
        <v>11.872102</v>
      </c>
      <c r="Q2994">
        <v>-105.52376599999999</v>
      </c>
      <c r="R2994">
        <v>-3.1376879999999998</v>
      </c>
      <c r="S2994">
        <v>0.97821400000000003</v>
      </c>
      <c r="T2994">
        <v>7.7999999999999999E-5</v>
      </c>
    </row>
    <row r="2995" spans="1:20" x14ac:dyDescent="0.25">
      <c r="A2995">
        <v>2993</v>
      </c>
      <c r="B2995">
        <v>4</v>
      </c>
      <c r="C2995" t="s">
        <v>400</v>
      </c>
      <c r="D2995" t="s">
        <v>400</v>
      </c>
      <c r="E2995" t="s">
        <v>80</v>
      </c>
      <c r="F2995">
        <v>5.8858000000000001E-2</v>
      </c>
      <c r="G2995">
        <v>335.524</v>
      </c>
      <c r="H2995">
        <v>504.154</v>
      </c>
      <c r="I2995">
        <v>3.2193149999999999</v>
      </c>
      <c r="J2995">
        <v>0</v>
      </c>
      <c r="K2995">
        <v>8.0554400000000008</v>
      </c>
      <c r="L2995">
        <v>-7.3730000000000002E-3</v>
      </c>
      <c r="M2995">
        <v>11.17245</v>
      </c>
      <c r="N2995">
        <v>-105.642523</v>
      </c>
      <c r="O2995">
        <v>-3.1229420000000001</v>
      </c>
      <c r="P2995">
        <v>11.147052</v>
      </c>
      <c r="Q2995">
        <v>-105.52750399999999</v>
      </c>
      <c r="R2995">
        <v>-3.1373120000000001</v>
      </c>
      <c r="S2995">
        <v>11.778987000000001</v>
      </c>
      <c r="T2995">
        <v>1.4370000000000001E-2</v>
      </c>
    </row>
    <row r="2996" spans="1:20" x14ac:dyDescent="0.25">
      <c r="A2996">
        <v>2994</v>
      </c>
      <c r="B2996">
        <v>4</v>
      </c>
      <c r="C2996" t="s">
        <v>400</v>
      </c>
      <c r="D2996" t="s">
        <v>400</v>
      </c>
      <c r="E2996" t="s">
        <v>80</v>
      </c>
      <c r="F2996">
        <v>2.4871000000000001E-2</v>
      </c>
      <c r="G2996">
        <v>1071.0139999999999</v>
      </c>
      <c r="H2996">
        <v>271.36700000000002</v>
      </c>
      <c r="I2996">
        <v>3.96821</v>
      </c>
      <c r="J2996">
        <v>0</v>
      </c>
      <c r="K2996">
        <v>8.0617190000000001</v>
      </c>
      <c r="L2996">
        <v>1.3498E-2</v>
      </c>
      <c r="M2996">
        <v>10.240857999999999</v>
      </c>
      <c r="N2996">
        <v>-105.55882200000001</v>
      </c>
      <c r="O2996">
        <v>-3.123777</v>
      </c>
      <c r="P2996">
        <v>10.180173</v>
      </c>
      <c r="Q2996">
        <v>-105.541206</v>
      </c>
      <c r="R2996">
        <v>-3.1301329999999998</v>
      </c>
      <c r="S2996">
        <v>6.3190489999999997</v>
      </c>
      <c r="T2996">
        <v>6.3559999999999997E-3</v>
      </c>
    </row>
    <row r="2997" spans="1:20" x14ac:dyDescent="0.25">
      <c r="A2997">
        <v>2995</v>
      </c>
      <c r="B2997">
        <v>4</v>
      </c>
      <c r="C2997" t="s">
        <v>400</v>
      </c>
      <c r="D2997" t="s">
        <v>400</v>
      </c>
      <c r="E2997" t="s">
        <v>80</v>
      </c>
      <c r="F2997">
        <v>7.9889999999999996E-3</v>
      </c>
      <c r="G2997">
        <v>333.72300000000001</v>
      </c>
      <c r="H2997">
        <v>320.16000000000003</v>
      </c>
      <c r="I2997">
        <v>3.0133800000000002</v>
      </c>
      <c r="J2997">
        <v>0</v>
      </c>
      <c r="K2997">
        <v>8.0666919999999998</v>
      </c>
      <c r="L2997">
        <v>0.100434</v>
      </c>
      <c r="M2997">
        <v>9.4863959999999992</v>
      </c>
      <c r="N2997">
        <v>-105.483564</v>
      </c>
      <c r="O2997">
        <v>-3.1291129999999998</v>
      </c>
      <c r="P2997">
        <v>9.4544809999999995</v>
      </c>
      <c r="Q2997">
        <v>-105.55519099999999</v>
      </c>
      <c r="R2997">
        <v>-3.1245430000000001</v>
      </c>
      <c r="S2997">
        <v>7.841577</v>
      </c>
      <c r="T2997">
        <v>4.5690000000000001E-3</v>
      </c>
    </row>
    <row r="2998" spans="1:20" x14ac:dyDescent="0.25">
      <c r="A2998">
        <v>2996</v>
      </c>
      <c r="B2998">
        <v>4</v>
      </c>
      <c r="C2998" t="s">
        <v>400</v>
      </c>
      <c r="D2998" t="s">
        <v>400</v>
      </c>
      <c r="E2998" t="s">
        <v>80</v>
      </c>
      <c r="F2998">
        <v>8.9409999999999993E-3</v>
      </c>
      <c r="G2998">
        <v>289.88900000000001</v>
      </c>
      <c r="H2998">
        <v>285.15800000000002</v>
      </c>
      <c r="I2998">
        <v>3.1849769999999999</v>
      </c>
      <c r="J2998">
        <v>0</v>
      </c>
      <c r="K2998">
        <v>8.0696980000000007</v>
      </c>
      <c r="L2998">
        <v>-1.1516E-2</v>
      </c>
      <c r="M2998">
        <v>8.6931980000000006</v>
      </c>
      <c r="N2998">
        <v>-105.60720499999999</v>
      </c>
      <c r="O2998">
        <v>-3.120844</v>
      </c>
      <c r="P2998">
        <v>8.7284790000000001</v>
      </c>
      <c r="Q2998">
        <v>-105.571709</v>
      </c>
      <c r="R2998">
        <v>-3.1211280000000001</v>
      </c>
      <c r="S2998">
        <v>5.0048260000000004</v>
      </c>
      <c r="T2998">
        <v>2.8400000000000002E-4</v>
      </c>
    </row>
    <row r="2999" spans="1:20" x14ac:dyDescent="0.25">
      <c r="A2999">
        <v>2997</v>
      </c>
      <c r="B2999">
        <v>4</v>
      </c>
      <c r="C2999" t="s">
        <v>400</v>
      </c>
      <c r="D2999" t="s">
        <v>400</v>
      </c>
      <c r="E2999" t="s">
        <v>80</v>
      </c>
      <c r="F2999">
        <v>8.5500000000000003E-3</v>
      </c>
      <c r="G2999">
        <v>303.27800000000002</v>
      </c>
      <c r="H2999">
        <v>305.03199999999998</v>
      </c>
      <c r="I2999">
        <v>3.8375370000000002</v>
      </c>
      <c r="J2999">
        <v>0</v>
      </c>
      <c r="K2999">
        <v>8.0675790000000003</v>
      </c>
      <c r="L2999">
        <v>-2.5166999999999998E-2</v>
      </c>
      <c r="M2999">
        <v>7.7704250000000004</v>
      </c>
      <c r="N2999">
        <v>-105.57388400000001</v>
      </c>
      <c r="O2999">
        <v>-3.1184940000000001</v>
      </c>
      <c r="P2999">
        <v>7.7605399999999998</v>
      </c>
      <c r="Q2999">
        <v>-105.595963</v>
      </c>
      <c r="R2999">
        <v>-3.1175380000000001</v>
      </c>
      <c r="S2999">
        <v>2.4190019999999999</v>
      </c>
      <c r="T2999">
        <v>9.5500000000000001E-4</v>
      </c>
    </row>
    <row r="3000" spans="1:20" x14ac:dyDescent="0.25">
      <c r="A3000">
        <v>2998</v>
      </c>
      <c r="B3000">
        <v>4</v>
      </c>
      <c r="C3000" t="s">
        <v>400</v>
      </c>
      <c r="D3000" t="s">
        <v>400</v>
      </c>
      <c r="E3000" t="s">
        <v>80</v>
      </c>
      <c r="F3000">
        <v>1.5429999999999999E-2</v>
      </c>
      <c r="G3000">
        <v>323.40600000000001</v>
      </c>
      <c r="H3000">
        <v>318.31299999999999</v>
      </c>
      <c r="I3000">
        <v>2.7377220000000002</v>
      </c>
      <c r="J3000">
        <v>0</v>
      </c>
      <c r="K3000">
        <v>8.0644469999999995</v>
      </c>
      <c r="L3000">
        <v>6.6739000000000007E-2</v>
      </c>
      <c r="M3000">
        <v>7.0599069999999999</v>
      </c>
      <c r="N3000">
        <v>-105.580225</v>
      </c>
      <c r="O3000">
        <v>-3.1173389999999999</v>
      </c>
      <c r="P3000">
        <v>7.0348769999999998</v>
      </c>
      <c r="Q3000">
        <v>-105.61528</v>
      </c>
      <c r="R3000">
        <v>-3.1152350000000002</v>
      </c>
      <c r="S3000">
        <v>4.3073499999999996</v>
      </c>
      <c r="T3000">
        <v>2.104E-3</v>
      </c>
    </row>
    <row r="3001" spans="1:20" x14ac:dyDescent="0.25">
      <c r="A3001">
        <v>2999</v>
      </c>
      <c r="B3001">
        <v>4</v>
      </c>
      <c r="C3001" t="s">
        <v>400</v>
      </c>
      <c r="D3001" t="s">
        <v>400</v>
      </c>
      <c r="E3001" t="s">
        <v>80</v>
      </c>
      <c r="F3001">
        <v>1.1861999999999999E-2</v>
      </c>
      <c r="G3001">
        <v>267.80399999999997</v>
      </c>
      <c r="H3001">
        <v>300.30399999999997</v>
      </c>
      <c r="I3001">
        <v>3.8290060000000001</v>
      </c>
      <c r="J3001">
        <v>0</v>
      </c>
      <c r="K3001">
        <v>8.0562100000000001</v>
      </c>
      <c r="L3001">
        <v>0.12221</v>
      </c>
      <c r="M3001">
        <v>6.0709879999999998</v>
      </c>
      <c r="N3001">
        <v>-105.663668</v>
      </c>
      <c r="O3001">
        <v>-3.1108989999999999</v>
      </c>
      <c r="P3001">
        <v>6.0677989999999999</v>
      </c>
      <c r="Q3001">
        <v>-105.643593</v>
      </c>
      <c r="R3001">
        <v>-3.112492</v>
      </c>
      <c r="S3001">
        <v>2.0326430000000002</v>
      </c>
      <c r="T3001">
        <v>1.593E-3</v>
      </c>
    </row>
    <row r="3002" spans="1:20" x14ac:dyDescent="0.25">
      <c r="A3002">
        <v>3000</v>
      </c>
      <c r="B3002">
        <v>4</v>
      </c>
      <c r="C3002" t="s">
        <v>400</v>
      </c>
      <c r="D3002" t="s">
        <v>400</v>
      </c>
      <c r="E3002" t="s">
        <v>80</v>
      </c>
      <c r="F3002">
        <v>1.8443999999999999E-2</v>
      </c>
      <c r="G3002">
        <v>363.36099999999999</v>
      </c>
      <c r="H3002">
        <v>258.43</v>
      </c>
      <c r="I3002">
        <v>3.0718740000000002</v>
      </c>
      <c r="J3002">
        <v>0</v>
      </c>
      <c r="K3002">
        <v>7.9698370000000001</v>
      </c>
      <c r="L3002">
        <v>0.28059099999999998</v>
      </c>
      <c r="M3002">
        <v>5.3867060000000002</v>
      </c>
      <c r="N3002">
        <v>-105.708792</v>
      </c>
      <c r="O3002">
        <v>-3.086538</v>
      </c>
      <c r="P3002">
        <v>5.3484480000000003</v>
      </c>
      <c r="Q3002">
        <v>-105.689857</v>
      </c>
      <c r="R3002">
        <v>-3.0913870000000001</v>
      </c>
      <c r="S3002">
        <v>4.2686510000000002</v>
      </c>
      <c r="T3002">
        <v>4.8479999999999999E-3</v>
      </c>
    </row>
    <row r="3003" spans="1:20" x14ac:dyDescent="0.25">
      <c r="A3003">
        <v>3001</v>
      </c>
      <c r="B3003">
        <v>4</v>
      </c>
      <c r="C3003" t="s">
        <v>400</v>
      </c>
      <c r="D3003" t="s">
        <v>400</v>
      </c>
      <c r="E3003" t="s">
        <v>80</v>
      </c>
      <c r="F3003">
        <v>3.2709000000000002E-2</v>
      </c>
      <c r="G3003">
        <v>523.45699999999999</v>
      </c>
      <c r="H3003">
        <v>394.60300000000001</v>
      </c>
      <c r="I3003">
        <v>4.3894780000000004</v>
      </c>
      <c r="J3003">
        <v>0</v>
      </c>
      <c r="K3003">
        <v>7.911905</v>
      </c>
      <c r="L3003">
        <v>0.27425100000000002</v>
      </c>
      <c r="M3003">
        <v>4.4379289999999996</v>
      </c>
      <c r="N3003">
        <v>-105.72608</v>
      </c>
      <c r="O3003">
        <v>-3.0545460000000002</v>
      </c>
      <c r="P3003">
        <v>4.4016219999999997</v>
      </c>
      <c r="Q3003">
        <v>-105.789185</v>
      </c>
      <c r="R3003">
        <v>-3.0504289999999998</v>
      </c>
      <c r="S3003">
        <v>7.2803849999999999</v>
      </c>
      <c r="T3003">
        <v>4.117E-3</v>
      </c>
    </row>
    <row r="3004" spans="1:20" x14ac:dyDescent="0.25">
      <c r="A3004">
        <v>3002</v>
      </c>
      <c r="B3004">
        <v>4</v>
      </c>
      <c r="C3004" t="s">
        <v>400</v>
      </c>
      <c r="D3004" t="s">
        <v>400</v>
      </c>
      <c r="E3004" t="s">
        <v>80</v>
      </c>
      <c r="F3004">
        <v>6.4999000000000001E-2</v>
      </c>
      <c r="G3004">
        <v>417.584</v>
      </c>
      <c r="H3004">
        <v>354.88900000000001</v>
      </c>
      <c r="I3004">
        <v>3.6347839999999998</v>
      </c>
      <c r="J3004">
        <v>0</v>
      </c>
      <c r="K3004">
        <v>7.9089510000000001</v>
      </c>
      <c r="L3004">
        <v>0.31134099999999998</v>
      </c>
      <c r="M3004">
        <v>3.6735790000000001</v>
      </c>
      <c r="N3004">
        <v>-105.910529</v>
      </c>
      <c r="O3004">
        <v>-3.0238640000000001</v>
      </c>
      <c r="P3004">
        <v>3.6958470000000001</v>
      </c>
      <c r="Q3004">
        <v>-105.88211800000001</v>
      </c>
      <c r="R3004">
        <v>-3.023917</v>
      </c>
      <c r="S3004">
        <v>3.6097459999999999</v>
      </c>
      <c r="T3004">
        <v>5.1999999999999997E-5</v>
      </c>
    </row>
    <row r="3005" spans="1:20" x14ac:dyDescent="0.25">
      <c r="A3005">
        <v>3003</v>
      </c>
      <c r="B3005">
        <v>4</v>
      </c>
      <c r="C3005" t="s">
        <v>400</v>
      </c>
      <c r="D3005" t="s">
        <v>400</v>
      </c>
      <c r="E3005" t="s">
        <v>80</v>
      </c>
      <c r="F3005">
        <v>6.7250000000000001E-3</v>
      </c>
      <c r="G3005">
        <v>321.339</v>
      </c>
      <c r="H3005">
        <v>287.88099999999997</v>
      </c>
      <c r="I3005">
        <v>3.0849519999999999</v>
      </c>
      <c r="J3005">
        <v>0</v>
      </c>
      <c r="K3005">
        <v>7.9280910000000002</v>
      </c>
      <c r="L3005">
        <v>0.272951</v>
      </c>
      <c r="M3005">
        <v>2.9866269999999999</v>
      </c>
      <c r="N3005">
        <v>-106.02128</v>
      </c>
      <c r="O3005">
        <v>-2.9977450000000001</v>
      </c>
      <c r="P3005">
        <v>2.991587</v>
      </c>
      <c r="Q3005">
        <v>-105.992195</v>
      </c>
      <c r="R3005">
        <v>-2.9996290000000001</v>
      </c>
      <c r="S3005">
        <v>2.95052</v>
      </c>
      <c r="T3005">
        <v>1.884E-3</v>
      </c>
    </row>
    <row r="3006" spans="1:20" x14ac:dyDescent="0.25">
      <c r="A3006">
        <v>3004</v>
      </c>
      <c r="B3006">
        <v>4</v>
      </c>
      <c r="C3006" t="s">
        <v>400</v>
      </c>
      <c r="D3006" t="s">
        <v>400</v>
      </c>
      <c r="E3006" t="s">
        <v>80</v>
      </c>
      <c r="F3006">
        <v>4.8830999999999999E-2</v>
      </c>
      <c r="G3006">
        <v>538.03499999999997</v>
      </c>
      <c r="H3006">
        <v>397.01400000000001</v>
      </c>
      <c r="I3006">
        <v>4.5168210000000002</v>
      </c>
      <c r="J3006">
        <v>0</v>
      </c>
      <c r="K3006">
        <v>8.0229850000000003</v>
      </c>
      <c r="L3006">
        <v>0.38008199999999998</v>
      </c>
      <c r="M3006">
        <v>2.0963370000000001</v>
      </c>
      <c r="N3006">
        <v>-106.112754</v>
      </c>
      <c r="O3006">
        <v>-2.957824</v>
      </c>
      <c r="P3006">
        <v>2.0523660000000001</v>
      </c>
      <c r="Q3006">
        <v>-106.180504</v>
      </c>
      <c r="R3006">
        <v>-2.95634</v>
      </c>
      <c r="S3006">
        <v>8.0768129999999996</v>
      </c>
      <c r="T3006">
        <v>1.4840000000000001E-3</v>
      </c>
    </row>
    <row r="3007" spans="1:20" x14ac:dyDescent="0.25">
      <c r="A3007">
        <v>3005</v>
      </c>
      <c r="B3007">
        <v>4</v>
      </c>
      <c r="C3007" t="s">
        <v>400</v>
      </c>
      <c r="D3007" t="s">
        <v>400</v>
      </c>
      <c r="E3007" t="s">
        <v>80</v>
      </c>
      <c r="F3007">
        <v>5.9931999999999999E-2</v>
      </c>
      <c r="G3007">
        <v>472.517</v>
      </c>
      <c r="H3007">
        <v>422.04899999999998</v>
      </c>
      <c r="I3007">
        <v>4.1688320000000001</v>
      </c>
      <c r="J3007">
        <v>0</v>
      </c>
      <c r="K3007">
        <v>8.0748709999999999</v>
      </c>
      <c r="L3007">
        <v>0.53381800000000001</v>
      </c>
      <c r="M3007">
        <v>1.3725989999999999</v>
      </c>
      <c r="N3007">
        <v>-106.385869</v>
      </c>
      <c r="O3007">
        <v>-2.9039359999999999</v>
      </c>
      <c r="P3007">
        <v>1.348627</v>
      </c>
      <c r="Q3007">
        <v>-106.358475</v>
      </c>
      <c r="R3007">
        <v>-2.9157890000000002</v>
      </c>
      <c r="S3007">
        <v>3.6401819999999998</v>
      </c>
      <c r="T3007">
        <v>1.1853000000000001E-2</v>
      </c>
    </row>
    <row r="3008" spans="1:20" x14ac:dyDescent="0.25">
      <c r="A3008">
        <v>3006</v>
      </c>
      <c r="B3008">
        <v>4</v>
      </c>
      <c r="C3008" t="s">
        <v>400</v>
      </c>
      <c r="D3008" t="s">
        <v>400</v>
      </c>
      <c r="E3008" t="s">
        <v>80</v>
      </c>
      <c r="F3008">
        <v>1.2834999999999999E-2</v>
      </c>
      <c r="G3008">
        <v>305.21800000000002</v>
      </c>
      <c r="H3008">
        <v>258.911</v>
      </c>
      <c r="I3008">
        <v>4.9053659999999999</v>
      </c>
      <c r="J3008">
        <v>0</v>
      </c>
      <c r="K3008">
        <v>8.0779730000000001</v>
      </c>
      <c r="L3008">
        <v>0.58333900000000005</v>
      </c>
      <c r="M3008">
        <v>0.41182800000000003</v>
      </c>
      <c r="N3008">
        <v>-106.66667200000001</v>
      </c>
      <c r="O3008">
        <v>-2.8548369999999998</v>
      </c>
      <c r="P3008">
        <v>0.421595</v>
      </c>
      <c r="Q3008">
        <v>-106.648354</v>
      </c>
      <c r="R3008">
        <v>-2.8549060000000002</v>
      </c>
      <c r="S3008">
        <v>2.0758969999999999</v>
      </c>
      <c r="T3008">
        <v>6.8999999999999997E-5</v>
      </c>
    </row>
    <row r="3009" spans="1:20" x14ac:dyDescent="0.25">
      <c r="A3009">
        <v>3007</v>
      </c>
      <c r="B3009">
        <v>4</v>
      </c>
      <c r="C3009" t="s">
        <v>400</v>
      </c>
      <c r="D3009" t="s">
        <v>400</v>
      </c>
      <c r="E3009" t="s">
        <v>80</v>
      </c>
      <c r="F3009">
        <v>3.0485000000000002E-2</v>
      </c>
      <c r="G3009">
        <v>342.87200000000001</v>
      </c>
      <c r="H3009">
        <v>312.43</v>
      </c>
      <c r="I3009">
        <v>3.9787849999999998</v>
      </c>
      <c r="J3009">
        <v>0</v>
      </c>
      <c r="K3009">
        <v>8.0640020000000003</v>
      </c>
      <c r="L3009">
        <v>0.46695700000000001</v>
      </c>
      <c r="M3009">
        <v>-0.24624799999999999</v>
      </c>
      <c r="N3009">
        <v>-106.878153</v>
      </c>
      <c r="O3009">
        <v>-2.8074300000000001</v>
      </c>
      <c r="P3009">
        <v>-0.25881100000000001</v>
      </c>
      <c r="Q3009">
        <v>-106.903854</v>
      </c>
      <c r="R3009">
        <v>-2.8073920000000001</v>
      </c>
      <c r="S3009">
        <v>2.860741</v>
      </c>
      <c r="T3009">
        <v>3.8000000000000002E-5</v>
      </c>
    </row>
    <row r="3010" spans="1:20" x14ac:dyDescent="0.25">
      <c r="A3010">
        <v>3008</v>
      </c>
      <c r="B3010">
        <v>4</v>
      </c>
      <c r="C3010" t="s">
        <v>400</v>
      </c>
      <c r="D3010" t="s">
        <v>400</v>
      </c>
      <c r="E3010" t="s">
        <v>80</v>
      </c>
      <c r="F3010">
        <v>3.921E-3</v>
      </c>
      <c r="G3010">
        <v>281.36900000000003</v>
      </c>
      <c r="H3010">
        <v>273.798</v>
      </c>
      <c r="I3010">
        <v>5.52</v>
      </c>
      <c r="J3010">
        <v>0</v>
      </c>
      <c r="K3010">
        <v>8.0214619999999996</v>
      </c>
      <c r="L3010">
        <v>0.49004700000000001</v>
      </c>
      <c r="M3010">
        <v>-1.1375040000000001</v>
      </c>
      <c r="N3010">
        <v>-107.286607</v>
      </c>
      <c r="O3010">
        <v>-2.7419009999999999</v>
      </c>
      <c r="P3010">
        <v>-1.1402920000000001</v>
      </c>
      <c r="Q3010">
        <v>-107.29454800000001</v>
      </c>
      <c r="R3010">
        <v>-2.741314</v>
      </c>
      <c r="S3010">
        <v>0.84164300000000003</v>
      </c>
      <c r="T3010">
        <v>5.8699999999999996E-4</v>
      </c>
    </row>
    <row r="3011" spans="1:20" x14ac:dyDescent="0.25">
      <c r="A3011">
        <v>3009</v>
      </c>
      <c r="B3011">
        <v>3</v>
      </c>
      <c r="C3011" t="s">
        <v>492</v>
      </c>
      <c r="D3011" t="s">
        <v>492</v>
      </c>
      <c r="E3011" t="s">
        <v>80</v>
      </c>
      <c r="F3011">
        <v>7.7739999999999997E-3</v>
      </c>
      <c r="G3011">
        <v>389.59300000000002</v>
      </c>
      <c r="H3011">
        <v>356.35399999999998</v>
      </c>
      <c r="I3011">
        <v>2.9911349999999999</v>
      </c>
      <c r="J3011">
        <v>0</v>
      </c>
      <c r="K3011">
        <v>7.9943460000000002</v>
      </c>
      <c r="L3011">
        <v>0.63452799999999998</v>
      </c>
      <c r="M3011">
        <v>-1.7656240000000001</v>
      </c>
      <c r="N3011">
        <v>-107.585713</v>
      </c>
      <c r="O3011">
        <v>-2.6887310000000002</v>
      </c>
      <c r="P3011">
        <v>-1.7797639999999999</v>
      </c>
      <c r="Q3011">
        <v>-107.626892</v>
      </c>
      <c r="R3011">
        <v>-2.6886040000000002</v>
      </c>
      <c r="S3011">
        <v>4.3539329999999996</v>
      </c>
      <c r="T3011">
        <v>1.2799999999999999E-4</v>
      </c>
    </row>
    <row r="3012" spans="1:20" x14ac:dyDescent="0.25">
      <c r="A3012">
        <v>3010</v>
      </c>
      <c r="B3012">
        <v>3</v>
      </c>
      <c r="C3012" t="s">
        <v>492</v>
      </c>
      <c r="D3012" t="s">
        <v>492</v>
      </c>
      <c r="E3012" t="s">
        <v>80</v>
      </c>
      <c r="F3012">
        <v>5.4939000000000002E-2</v>
      </c>
      <c r="G3012">
        <v>279.28800000000001</v>
      </c>
      <c r="H3012">
        <v>295.37700000000001</v>
      </c>
      <c r="I3012">
        <v>3.9749599999999998</v>
      </c>
      <c r="J3012">
        <v>0</v>
      </c>
      <c r="K3012">
        <v>8.0023990000000005</v>
      </c>
      <c r="L3012">
        <v>0.672786</v>
      </c>
      <c r="M3012">
        <v>-2.5892439999999999</v>
      </c>
      <c r="N3012">
        <v>-108.085532</v>
      </c>
      <c r="O3012">
        <v>-2.6191900000000001</v>
      </c>
      <c r="P3012">
        <v>-2.6019429999999999</v>
      </c>
      <c r="Q3012">
        <v>-108.12449599999999</v>
      </c>
      <c r="R3012">
        <v>-2.6158480000000002</v>
      </c>
      <c r="S3012">
        <v>4.0981920000000001</v>
      </c>
      <c r="T3012">
        <v>3.3430000000000001E-3</v>
      </c>
    </row>
    <row r="3013" spans="1:20" x14ac:dyDescent="0.25">
      <c r="A3013">
        <v>3011</v>
      </c>
      <c r="B3013">
        <v>2</v>
      </c>
      <c r="C3013" t="s">
        <v>493</v>
      </c>
      <c r="D3013" t="s">
        <v>493</v>
      </c>
      <c r="E3013" t="s">
        <v>80</v>
      </c>
      <c r="F3013">
        <v>8.0249999999999991E-3</v>
      </c>
      <c r="G3013">
        <v>199.74100000000001</v>
      </c>
      <c r="H3013">
        <v>315.5</v>
      </c>
      <c r="I3013">
        <v>2.3833069999999998</v>
      </c>
      <c r="J3013">
        <v>0</v>
      </c>
      <c r="K3013">
        <v>8.0081340000000001</v>
      </c>
      <c r="L3013">
        <v>0.64571500000000004</v>
      </c>
      <c r="M3013">
        <v>-3.1758790000000001</v>
      </c>
      <c r="N3013">
        <v>-108.592828</v>
      </c>
      <c r="O3013">
        <v>-2.547412</v>
      </c>
      <c r="P3013">
        <v>-3.1888700000000001</v>
      </c>
      <c r="Q3013">
        <v>-108.543114</v>
      </c>
      <c r="R3013">
        <v>-2.5550160000000002</v>
      </c>
      <c r="S3013">
        <v>5.1383330000000003</v>
      </c>
      <c r="T3013">
        <v>7.6039999999999996E-3</v>
      </c>
    </row>
    <row r="3014" spans="1:20" x14ac:dyDescent="0.25">
      <c r="A3014">
        <v>3012</v>
      </c>
      <c r="B3014">
        <v>3</v>
      </c>
      <c r="C3014" t="s">
        <v>494</v>
      </c>
      <c r="D3014" t="s">
        <v>494</v>
      </c>
      <c r="E3014" t="s">
        <v>80</v>
      </c>
      <c r="F3014">
        <v>6.87E-4</v>
      </c>
      <c r="G3014">
        <v>246.637</v>
      </c>
      <c r="H3014">
        <v>276.02600000000001</v>
      </c>
      <c r="I3014">
        <v>4.3324860000000003</v>
      </c>
      <c r="J3014">
        <v>0</v>
      </c>
      <c r="K3014">
        <v>8.0221389999999992</v>
      </c>
      <c r="L3014">
        <v>0.67213800000000001</v>
      </c>
      <c r="M3014">
        <v>-3.9407510000000001</v>
      </c>
      <c r="N3014">
        <v>-109.165176</v>
      </c>
      <c r="O3014">
        <v>-2.469878</v>
      </c>
      <c r="P3014">
        <v>-3.92936</v>
      </c>
      <c r="Q3014">
        <v>-109.158607</v>
      </c>
      <c r="R3014">
        <v>-2.470415</v>
      </c>
      <c r="S3014">
        <v>1.314945</v>
      </c>
      <c r="T3014">
        <v>5.3700000000000004E-4</v>
      </c>
    </row>
    <row r="3015" spans="1:20" x14ac:dyDescent="0.25">
      <c r="A3015">
        <v>3013</v>
      </c>
      <c r="B3015">
        <v>3</v>
      </c>
      <c r="C3015" t="s">
        <v>494</v>
      </c>
      <c r="D3015" t="s">
        <v>494</v>
      </c>
      <c r="E3015" t="s">
        <v>80</v>
      </c>
      <c r="F3015">
        <v>1.2579E-2</v>
      </c>
      <c r="G3015">
        <v>223.87100000000001</v>
      </c>
      <c r="H3015">
        <v>284.721</v>
      </c>
      <c r="I3015">
        <v>3.769638</v>
      </c>
      <c r="J3015">
        <v>0</v>
      </c>
      <c r="K3015">
        <v>7.9954340000000004</v>
      </c>
      <c r="L3015">
        <v>0.82488600000000001</v>
      </c>
      <c r="M3015">
        <v>-4.4493070000000001</v>
      </c>
      <c r="N3015">
        <v>-109.68629799999999</v>
      </c>
      <c r="O3015">
        <v>-2.403619</v>
      </c>
      <c r="P3015">
        <v>-4.4440270000000002</v>
      </c>
      <c r="Q3015">
        <v>-109.664101</v>
      </c>
      <c r="R3015">
        <v>-2.400846</v>
      </c>
      <c r="S3015">
        <v>2.2816230000000002</v>
      </c>
      <c r="T3015">
        <v>2.7720000000000002E-3</v>
      </c>
    </row>
    <row r="3016" spans="1:20" x14ac:dyDescent="0.25">
      <c r="A3016">
        <v>3014</v>
      </c>
      <c r="B3016">
        <v>3</v>
      </c>
      <c r="C3016" t="s">
        <v>494</v>
      </c>
      <c r="D3016" t="s">
        <v>494</v>
      </c>
      <c r="E3016" t="s">
        <v>80</v>
      </c>
      <c r="F3016">
        <v>8.9675000000000005E-2</v>
      </c>
      <c r="G3016">
        <v>291.97500000000002</v>
      </c>
      <c r="H3016">
        <v>253.03399999999999</v>
      </c>
      <c r="I3016">
        <v>4.4754440000000004</v>
      </c>
      <c r="J3016">
        <v>0</v>
      </c>
      <c r="K3016">
        <v>7.9917319999999998</v>
      </c>
      <c r="L3016">
        <v>0.76992400000000005</v>
      </c>
      <c r="M3016">
        <v>-4.9058669999999998</v>
      </c>
      <c r="N3016">
        <v>-110.135592</v>
      </c>
      <c r="O3016">
        <v>-2.3216920000000001</v>
      </c>
      <c r="P3016">
        <v>-4.9212550000000004</v>
      </c>
      <c r="Q3016">
        <v>-110.20488</v>
      </c>
      <c r="R3016">
        <v>-2.3305829999999998</v>
      </c>
      <c r="S3016">
        <v>7.0975890000000001</v>
      </c>
      <c r="T3016">
        <v>8.8920000000000006E-3</v>
      </c>
    </row>
    <row r="3017" spans="1:20" x14ac:dyDescent="0.25">
      <c r="A3017">
        <v>3015</v>
      </c>
      <c r="B3017">
        <v>4</v>
      </c>
      <c r="C3017" t="s">
        <v>397</v>
      </c>
      <c r="D3017" t="s">
        <v>397</v>
      </c>
      <c r="E3017" t="s">
        <v>80</v>
      </c>
      <c r="F3017">
        <v>2.3081999999999998E-2</v>
      </c>
      <c r="G3017">
        <v>303.74599999999998</v>
      </c>
      <c r="H3017">
        <v>251.62899999999999</v>
      </c>
      <c r="I3017">
        <v>6.528149</v>
      </c>
      <c r="J3017">
        <v>0</v>
      </c>
      <c r="K3017">
        <v>7.9898949999999997</v>
      </c>
      <c r="L3017">
        <v>0.78385800000000005</v>
      </c>
      <c r="M3017">
        <v>-5.4976919999999998</v>
      </c>
      <c r="N3017">
        <v>-111.00655999999999</v>
      </c>
      <c r="O3017">
        <v>-2.2328060000000001</v>
      </c>
      <c r="P3017">
        <v>-5.4935770000000002</v>
      </c>
      <c r="Q3017">
        <v>-110.976822</v>
      </c>
      <c r="R3017">
        <v>-2.234064</v>
      </c>
      <c r="S3017">
        <v>3.002138</v>
      </c>
      <c r="T3017">
        <v>1.2570000000000001E-3</v>
      </c>
    </row>
    <row r="3018" spans="1:20" x14ac:dyDescent="0.25">
      <c r="A3018">
        <v>3016</v>
      </c>
      <c r="B3018">
        <v>3</v>
      </c>
      <c r="C3018" t="s">
        <v>396</v>
      </c>
      <c r="D3018" t="s">
        <v>396</v>
      </c>
      <c r="E3018" t="s">
        <v>80</v>
      </c>
      <c r="F3018">
        <v>6.2815999999999997E-2</v>
      </c>
      <c r="G3018">
        <v>391.51600000000002</v>
      </c>
      <c r="H3018">
        <v>373.84100000000001</v>
      </c>
      <c r="I3018">
        <v>3.8175240000000001</v>
      </c>
      <c r="J3018">
        <v>0</v>
      </c>
      <c r="K3018">
        <v>8.0164000000000009</v>
      </c>
      <c r="L3018">
        <v>0.79964299999999999</v>
      </c>
      <c r="M3018">
        <v>-5.8736059999999997</v>
      </c>
      <c r="N3018">
        <v>-111.61404400000001</v>
      </c>
      <c r="O3018">
        <v>-2.1638489999999999</v>
      </c>
      <c r="P3018">
        <v>-5.8738789999999996</v>
      </c>
      <c r="Q3018">
        <v>-111.589989</v>
      </c>
      <c r="R3018">
        <v>-2.1622080000000001</v>
      </c>
      <c r="S3018">
        <v>2.4057309999999998</v>
      </c>
      <c r="T3018">
        <v>1.6410000000000001E-3</v>
      </c>
    </row>
    <row r="3019" spans="1:20" x14ac:dyDescent="0.25">
      <c r="A3019">
        <v>3017</v>
      </c>
      <c r="B3019">
        <v>3</v>
      </c>
      <c r="C3019" t="s">
        <v>396</v>
      </c>
      <c r="D3019" t="s">
        <v>396</v>
      </c>
      <c r="E3019" t="s">
        <v>80</v>
      </c>
      <c r="F3019">
        <v>1.0227E-2</v>
      </c>
      <c r="G3019">
        <v>402.95</v>
      </c>
      <c r="H3019">
        <v>366.10399999999998</v>
      </c>
      <c r="I3019">
        <v>3.4763630000000001</v>
      </c>
      <c r="J3019">
        <v>0</v>
      </c>
      <c r="K3019">
        <v>8.0389470000000003</v>
      </c>
      <c r="L3019">
        <v>0.66686699999999999</v>
      </c>
      <c r="M3019">
        <v>-6.2349629999999996</v>
      </c>
      <c r="N3019">
        <v>-112.1985</v>
      </c>
      <c r="O3019">
        <v>-2.0989469999999999</v>
      </c>
      <c r="P3019">
        <v>-6.2195729999999996</v>
      </c>
      <c r="Q3019">
        <v>-112.226822</v>
      </c>
      <c r="R3019">
        <v>-2.0993439999999999</v>
      </c>
      <c r="S3019">
        <v>3.2232970000000001</v>
      </c>
      <c r="T3019">
        <v>3.97E-4</v>
      </c>
    </row>
    <row r="3020" spans="1:20" x14ac:dyDescent="0.25">
      <c r="A3020">
        <v>3018</v>
      </c>
      <c r="B3020">
        <v>3</v>
      </c>
      <c r="C3020" t="s">
        <v>396</v>
      </c>
      <c r="D3020" t="s">
        <v>396</v>
      </c>
      <c r="E3020" t="s">
        <v>80</v>
      </c>
      <c r="F3020">
        <v>4.9933999999999999E-2</v>
      </c>
      <c r="G3020">
        <v>281.863</v>
      </c>
      <c r="H3020">
        <v>342.81299999999999</v>
      </c>
      <c r="I3020">
        <v>4.232062</v>
      </c>
      <c r="J3020">
        <v>0</v>
      </c>
      <c r="K3020">
        <v>8.0039630000000006</v>
      </c>
      <c r="L3020">
        <v>0.71092500000000003</v>
      </c>
      <c r="M3020">
        <v>-6.6175980000000001</v>
      </c>
      <c r="N3020">
        <v>-113.130836</v>
      </c>
      <c r="O3020">
        <v>-2.0153050000000001</v>
      </c>
      <c r="P3020">
        <v>-6.6122339999999999</v>
      </c>
      <c r="Q3020">
        <v>-113.107071</v>
      </c>
      <c r="R3020">
        <v>-2.012378</v>
      </c>
      <c r="S3020">
        <v>2.436337</v>
      </c>
      <c r="T3020">
        <v>2.9269999999999999E-3</v>
      </c>
    </row>
    <row r="3021" spans="1:20" x14ac:dyDescent="0.25">
      <c r="A3021">
        <v>3019</v>
      </c>
      <c r="B3021">
        <v>3</v>
      </c>
      <c r="C3021" t="s">
        <v>396</v>
      </c>
      <c r="D3021" t="s">
        <v>396</v>
      </c>
      <c r="E3021" t="s">
        <v>80</v>
      </c>
      <c r="F3021">
        <v>9.4299999999999991E-3</v>
      </c>
      <c r="G3021">
        <v>403.92500000000001</v>
      </c>
      <c r="H3021">
        <v>494.86599999999999</v>
      </c>
      <c r="I3021">
        <v>3.8753280000000001</v>
      </c>
      <c r="J3021">
        <v>0</v>
      </c>
      <c r="K3021">
        <v>7.9888539999999999</v>
      </c>
      <c r="L3021">
        <v>0.79607799999999995</v>
      </c>
      <c r="M3021">
        <v>-6.8457509999999999</v>
      </c>
      <c r="N3021">
        <v>-113.775677</v>
      </c>
      <c r="O3021">
        <v>-1.941174</v>
      </c>
      <c r="P3021">
        <v>-6.8506169999999997</v>
      </c>
      <c r="Q3021">
        <v>-113.786781</v>
      </c>
      <c r="R3021">
        <v>-1.943133</v>
      </c>
      <c r="S3021">
        <v>1.2123820000000001</v>
      </c>
      <c r="T3021">
        <v>1.9599999999999999E-3</v>
      </c>
    </row>
    <row r="3022" spans="1:20" x14ac:dyDescent="0.25">
      <c r="A3022">
        <v>3020</v>
      </c>
      <c r="B3022">
        <v>3</v>
      </c>
      <c r="C3022" t="s">
        <v>396</v>
      </c>
      <c r="D3022" t="s">
        <v>396</v>
      </c>
      <c r="E3022" t="s">
        <v>80</v>
      </c>
      <c r="F3022">
        <v>2.5899999999999999E-3</v>
      </c>
      <c r="G3022">
        <v>347.89100000000002</v>
      </c>
      <c r="H3022">
        <v>343.495</v>
      </c>
      <c r="I3022">
        <v>3.8118979999999998</v>
      </c>
      <c r="J3022">
        <v>0</v>
      </c>
      <c r="K3022">
        <v>7.9475360000000004</v>
      </c>
      <c r="L3022">
        <v>0.82298400000000005</v>
      </c>
      <c r="M3022">
        <v>-7.0412049999999997</v>
      </c>
      <c r="N3022">
        <v>-114.493684</v>
      </c>
      <c r="O3022">
        <v>-1.8680060000000001</v>
      </c>
      <c r="P3022">
        <v>-7.0349919999999999</v>
      </c>
      <c r="Q3022">
        <v>-114.48065200000001</v>
      </c>
      <c r="R3022">
        <v>-1.8694329999999999</v>
      </c>
      <c r="S3022">
        <v>1.4437450000000001</v>
      </c>
      <c r="T3022">
        <v>1.428E-3</v>
      </c>
    </row>
    <row r="3023" spans="1:20" x14ac:dyDescent="0.25">
      <c r="A3023">
        <v>3021</v>
      </c>
      <c r="B3023">
        <v>3</v>
      </c>
      <c r="C3023" t="s">
        <v>396</v>
      </c>
      <c r="D3023" t="s">
        <v>396</v>
      </c>
      <c r="E3023" t="s">
        <v>80</v>
      </c>
      <c r="F3023">
        <v>5.8060000000000004E-3</v>
      </c>
      <c r="G3023">
        <v>209.089</v>
      </c>
      <c r="H3023">
        <v>248.25200000000001</v>
      </c>
      <c r="I3023">
        <v>4.8991189999999998</v>
      </c>
      <c r="J3023">
        <v>0</v>
      </c>
      <c r="K3023">
        <v>8.0362209999999994</v>
      </c>
      <c r="L3023">
        <v>0.676118</v>
      </c>
      <c r="M3023">
        <v>-7.1750939999999996</v>
      </c>
      <c r="N3023">
        <v>-115.458073</v>
      </c>
      <c r="O3023">
        <v>-1.773882</v>
      </c>
      <c r="P3023">
        <v>-7.2029880000000004</v>
      </c>
      <c r="Q3023">
        <v>-115.42591899999999</v>
      </c>
      <c r="R3023">
        <v>-1.7733289999999999</v>
      </c>
      <c r="S3023">
        <v>4.2567659999999998</v>
      </c>
      <c r="T3023">
        <v>5.5199999999999997E-4</v>
      </c>
    </row>
    <row r="3024" spans="1:20" x14ac:dyDescent="0.25">
      <c r="A3024">
        <v>3022</v>
      </c>
      <c r="B3024">
        <v>3</v>
      </c>
      <c r="C3024" t="s">
        <v>396</v>
      </c>
      <c r="D3024" t="s">
        <v>396</v>
      </c>
      <c r="E3024" t="s">
        <v>80</v>
      </c>
      <c r="F3024">
        <v>3.5423000000000003E-2</v>
      </c>
      <c r="G3024">
        <v>259.39999999999998</v>
      </c>
      <c r="H3024">
        <v>323.22500000000002</v>
      </c>
      <c r="I3024">
        <v>3.5691199999999998</v>
      </c>
      <c r="J3024">
        <v>0</v>
      </c>
      <c r="K3024">
        <v>8.0890730000000008</v>
      </c>
      <c r="L3024">
        <v>0.614375</v>
      </c>
      <c r="M3024">
        <v>-7.2910050000000002</v>
      </c>
      <c r="N3024">
        <v>-116.15182</v>
      </c>
      <c r="O3024">
        <v>-1.7081839999999999</v>
      </c>
      <c r="P3024">
        <v>-7.2887709999999997</v>
      </c>
      <c r="Q3024">
        <v>-116.14788799999999</v>
      </c>
      <c r="R3024">
        <v>-1.7158640000000001</v>
      </c>
      <c r="S3024">
        <v>0.45218399999999997</v>
      </c>
      <c r="T3024">
        <v>7.6800000000000002E-3</v>
      </c>
    </row>
    <row r="3025" spans="1:20" x14ac:dyDescent="0.25">
      <c r="A3025">
        <v>3023</v>
      </c>
      <c r="B3025">
        <v>3</v>
      </c>
      <c r="C3025" t="s">
        <v>396</v>
      </c>
      <c r="D3025" t="s">
        <v>396</v>
      </c>
      <c r="E3025" t="s">
        <v>80</v>
      </c>
      <c r="F3025">
        <v>3.2395E-2</v>
      </c>
      <c r="G3025">
        <v>238.38399999999999</v>
      </c>
      <c r="H3025">
        <v>342.87</v>
      </c>
      <c r="I3025">
        <v>2.171252</v>
      </c>
      <c r="J3025">
        <v>0</v>
      </c>
      <c r="K3025">
        <v>8.1081679999999992</v>
      </c>
      <c r="L3025">
        <v>0.385376</v>
      </c>
      <c r="M3025">
        <v>-7.3494349999999997</v>
      </c>
      <c r="N3025">
        <v>-116.874139</v>
      </c>
      <c r="O3025">
        <v>-1.6719619999999999</v>
      </c>
      <c r="P3025">
        <v>-7.3483150000000004</v>
      </c>
      <c r="Q3025">
        <v>-116.875252</v>
      </c>
      <c r="R3025">
        <v>-1.6723079999999999</v>
      </c>
      <c r="S3025">
        <v>0.15786500000000001</v>
      </c>
      <c r="T3025">
        <v>3.4600000000000001E-4</v>
      </c>
    </row>
    <row r="3026" spans="1:20" x14ac:dyDescent="0.25">
      <c r="A3026">
        <v>3024</v>
      </c>
      <c r="B3026">
        <v>3</v>
      </c>
      <c r="C3026" t="s">
        <v>396</v>
      </c>
      <c r="D3026" t="s">
        <v>396</v>
      </c>
      <c r="E3026" t="s">
        <v>80</v>
      </c>
      <c r="F3026">
        <v>4.8793999999999997E-2</v>
      </c>
      <c r="G3026">
        <v>223.30799999999999</v>
      </c>
      <c r="H3026">
        <v>348.995</v>
      </c>
      <c r="I3026">
        <v>3.0772529999999998</v>
      </c>
      <c r="J3026">
        <v>0</v>
      </c>
      <c r="K3026">
        <v>8.0810530000000007</v>
      </c>
      <c r="L3026">
        <v>0.37781199999999998</v>
      </c>
      <c r="M3026">
        <v>-7.3221829999999999</v>
      </c>
      <c r="N3026">
        <v>-117.667626</v>
      </c>
      <c r="O3026">
        <v>-1.6360809999999999</v>
      </c>
      <c r="P3026">
        <v>-7.3877680000000003</v>
      </c>
      <c r="Q3026">
        <v>-117.60292099999999</v>
      </c>
      <c r="R3026">
        <v>-1.6383460000000001</v>
      </c>
      <c r="S3026">
        <v>9.2131819999999998</v>
      </c>
      <c r="T3026">
        <v>2.2650000000000001E-3</v>
      </c>
    </row>
    <row r="3027" spans="1:20" x14ac:dyDescent="0.25">
      <c r="A3027">
        <v>3025</v>
      </c>
      <c r="B3027">
        <v>3</v>
      </c>
      <c r="C3027" t="s">
        <v>396</v>
      </c>
      <c r="D3027" t="s">
        <v>396</v>
      </c>
      <c r="E3027" t="s">
        <v>80</v>
      </c>
      <c r="F3027">
        <v>5.0099999999999997E-3</v>
      </c>
      <c r="G3027">
        <v>219.52</v>
      </c>
      <c r="H3027">
        <v>346.42099999999999</v>
      </c>
      <c r="I3027">
        <v>1.8915139999999999</v>
      </c>
      <c r="J3027">
        <v>0</v>
      </c>
      <c r="K3027">
        <v>8.0574659999999998</v>
      </c>
      <c r="L3027">
        <v>0.18154999999999999</v>
      </c>
      <c r="M3027">
        <v>-7.4471600000000002</v>
      </c>
      <c r="N3027">
        <v>-118.305986</v>
      </c>
      <c r="O3027">
        <v>-1.6137809999999999</v>
      </c>
      <c r="P3027">
        <v>-7.4121899999999998</v>
      </c>
      <c r="Q3027">
        <v>-118.328751</v>
      </c>
      <c r="R3027">
        <v>-1.6145</v>
      </c>
      <c r="S3027">
        <v>4.1727369999999997</v>
      </c>
      <c r="T3027">
        <v>7.1900000000000002E-4</v>
      </c>
    </row>
    <row r="3028" spans="1:20" x14ac:dyDescent="0.25">
      <c r="A3028">
        <v>3026</v>
      </c>
      <c r="B3028">
        <v>3</v>
      </c>
      <c r="C3028" t="s">
        <v>396</v>
      </c>
      <c r="D3028" t="s">
        <v>396</v>
      </c>
      <c r="E3028" t="s">
        <v>80</v>
      </c>
      <c r="F3028">
        <v>1.0390999999999999E-2</v>
      </c>
      <c r="G3028">
        <v>214.24100000000001</v>
      </c>
      <c r="H3028">
        <v>284.91399999999999</v>
      </c>
      <c r="I3028">
        <v>3.1412650000000002</v>
      </c>
      <c r="J3028">
        <v>0</v>
      </c>
      <c r="K3028">
        <v>8.0398540000000001</v>
      </c>
      <c r="L3028">
        <v>9.3420000000000003E-2</v>
      </c>
      <c r="M3028">
        <v>-7.4176510000000002</v>
      </c>
      <c r="N3028">
        <v>-119.305601</v>
      </c>
      <c r="O3028">
        <v>-1.5961540000000001</v>
      </c>
      <c r="P3028">
        <v>-7.4296819999999997</v>
      </c>
      <c r="Q3028">
        <v>-119.29393</v>
      </c>
      <c r="R3028">
        <v>-1.592986</v>
      </c>
      <c r="S3028">
        <v>1.67624</v>
      </c>
      <c r="T3028">
        <v>3.1670000000000001E-3</v>
      </c>
    </row>
    <row r="3029" spans="1:20" x14ac:dyDescent="0.25">
      <c r="A3029">
        <v>3027</v>
      </c>
      <c r="B3029">
        <v>3</v>
      </c>
      <c r="C3029" t="s">
        <v>396</v>
      </c>
      <c r="D3029" t="s">
        <v>396</v>
      </c>
      <c r="E3029" t="s">
        <v>80</v>
      </c>
      <c r="F3029">
        <v>1.35E-4</v>
      </c>
      <c r="G3029">
        <v>205.935</v>
      </c>
      <c r="H3029">
        <v>466.97199999999998</v>
      </c>
      <c r="I3029">
        <v>2.1452840000000002</v>
      </c>
      <c r="J3029">
        <v>0</v>
      </c>
      <c r="K3029">
        <v>8.0455380000000005</v>
      </c>
      <c r="L3029">
        <v>0.14890300000000001</v>
      </c>
      <c r="M3029">
        <v>-7.434628</v>
      </c>
      <c r="N3029">
        <v>-120.018801</v>
      </c>
      <c r="O3029">
        <v>-1.581914</v>
      </c>
      <c r="P3029">
        <v>-7.4351989999999999</v>
      </c>
      <c r="Q3029">
        <v>-120.01769299999999</v>
      </c>
      <c r="R3029">
        <v>-1.5819529999999999</v>
      </c>
      <c r="S3029">
        <v>0.124676</v>
      </c>
      <c r="T3029">
        <v>3.8999999999999999E-5</v>
      </c>
    </row>
    <row r="3030" spans="1:20" x14ac:dyDescent="0.25">
      <c r="A3030">
        <v>3028</v>
      </c>
      <c r="B3030">
        <v>3</v>
      </c>
      <c r="C3030" t="s">
        <v>396</v>
      </c>
      <c r="D3030" t="s">
        <v>396</v>
      </c>
      <c r="E3030" t="s">
        <v>80</v>
      </c>
      <c r="F3030">
        <v>1.8450999999999999E-2</v>
      </c>
      <c r="G3030">
        <v>212.53200000000001</v>
      </c>
      <c r="H3030">
        <v>256.44600000000003</v>
      </c>
      <c r="I3030">
        <v>1.90029</v>
      </c>
      <c r="J3030">
        <v>0</v>
      </c>
      <c r="K3030">
        <v>8.0617859999999997</v>
      </c>
      <c r="L3030">
        <v>2.0607E-2</v>
      </c>
      <c r="M3030">
        <v>-7.4678810000000002</v>
      </c>
      <c r="N3030">
        <v>-120.717119</v>
      </c>
      <c r="O3030">
        <v>-1.576023</v>
      </c>
      <c r="P3030">
        <v>-7.4359190000000002</v>
      </c>
      <c r="Q3030">
        <v>-120.742615</v>
      </c>
      <c r="R3030">
        <v>-1.57508</v>
      </c>
      <c r="S3030">
        <v>4.0885360000000004</v>
      </c>
      <c r="T3030">
        <v>9.4300000000000004E-4</v>
      </c>
    </row>
    <row r="3031" spans="1:20" x14ac:dyDescent="0.25">
      <c r="A3031">
        <v>3029</v>
      </c>
      <c r="B3031">
        <v>3</v>
      </c>
      <c r="C3031" t="s">
        <v>396</v>
      </c>
      <c r="D3031" t="s">
        <v>396</v>
      </c>
      <c r="E3031" t="s">
        <v>80</v>
      </c>
      <c r="F3031">
        <v>1.6684999999999998E-2</v>
      </c>
      <c r="G3031">
        <v>278.85700000000003</v>
      </c>
      <c r="H3031">
        <v>338.28300000000002</v>
      </c>
      <c r="I3031">
        <v>2.3678919999999999</v>
      </c>
      <c r="J3031">
        <v>0</v>
      </c>
      <c r="K3031">
        <v>8.0726790000000008</v>
      </c>
      <c r="L3031">
        <v>9.8694000000000004E-2</v>
      </c>
      <c r="M3031">
        <v>-7.4345970000000001</v>
      </c>
      <c r="N3031">
        <v>-121.453434</v>
      </c>
      <c r="O3031">
        <v>-1.5707260000000001</v>
      </c>
      <c r="P3031">
        <v>-7.4337869999999997</v>
      </c>
      <c r="Q3031">
        <v>-121.468765</v>
      </c>
      <c r="R3031">
        <v>-1.569396</v>
      </c>
      <c r="S3031">
        <v>1.5352399999999999</v>
      </c>
      <c r="T3031">
        <v>1.3309999999999999E-3</v>
      </c>
    </row>
    <row r="3032" spans="1:20" x14ac:dyDescent="0.25">
      <c r="A3032">
        <v>3030</v>
      </c>
      <c r="B3032">
        <v>3</v>
      </c>
      <c r="C3032" t="s">
        <v>396</v>
      </c>
      <c r="D3032" t="s">
        <v>396</v>
      </c>
      <c r="E3032" t="s">
        <v>80</v>
      </c>
      <c r="F3032">
        <v>1.6056999999999998E-2</v>
      </c>
      <c r="G3032">
        <v>205.56700000000001</v>
      </c>
      <c r="H3032">
        <v>223.72499999999999</v>
      </c>
      <c r="I3032">
        <v>3.05111</v>
      </c>
      <c r="J3032">
        <v>0</v>
      </c>
      <c r="K3032">
        <v>8.074802</v>
      </c>
      <c r="L3032">
        <v>5.9212000000000001E-2</v>
      </c>
      <c r="M3032">
        <v>-7.4240830000000004</v>
      </c>
      <c r="N3032">
        <v>-122.45794600000001</v>
      </c>
      <c r="O3032">
        <v>-1.5682069999999999</v>
      </c>
      <c r="P3032">
        <v>-7.4300280000000001</v>
      </c>
      <c r="Q3032">
        <v>-122.43782</v>
      </c>
      <c r="R3032">
        <v>-1.566827</v>
      </c>
      <c r="S3032">
        <v>2.0985299999999998</v>
      </c>
      <c r="T3032">
        <v>1.3799999999999999E-3</v>
      </c>
    </row>
    <row r="3033" spans="1:20" x14ac:dyDescent="0.25">
      <c r="A3033">
        <v>3031</v>
      </c>
      <c r="B3033">
        <v>3</v>
      </c>
      <c r="C3033" t="s">
        <v>396</v>
      </c>
      <c r="D3033" t="s">
        <v>396</v>
      </c>
      <c r="E3033" t="s">
        <v>80</v>
      </c>
      <c r="F3033">
        <v>1.905E-3</v>
      </c>
      <c r="G3033">
        <v>231.935</v>
      </c>
      <c r="H3033">
        <v>281.06799999999998</v>
      </c>
      <c r="I3033">
        <v>2.123828</v>
      </c>
      <c r="J3033">
        <v>0</v>
      </c>
      <c r="K3033">
        <v>8.0690430000000006</v>
      </c>
      <c r="L3033">
        <v>-4.6412000000000002E-2</v>
      </c>
      <c r="M3033">
        <v>-7.4209740000000002</v>
      </c>
      <c r="N3033">
        <v>-123.175996</v>
      </c>
      <c r="O3033">
        <v>-1.567442</v>
      </c>
      <c r="P3033">
        <v>-7.4268890000000001</v>
      </c>
      <c r="Q3033">
        <v>-123.164276</v>
      </c>
      <c r="R3033">
        <v>-1.5668260000000001</v>
      </c>
      <c r="S3033">
        <v>1.312811</v>
      </c>
      <c r="T3033">
        <v>6.1600000000000001E-4</v>
      </c>
    </row>
    <row r="3034" spans="1:20" x14ac:dyDescent="0.25">
      <c r="A3034">
        <v>3032</v>
      </c>
      <c r="B3034">
        <v>3</v>
      </c>
      <c r="C3034" t="s">
        <v>396</v>
      </c>
      <c r="D3034" t="s">
        <v>396</v>
      </c>
      <c r="E3034" t="s">
        <v>80</v>
      </c>
      <c r="F3034">
        <v>7.1052000000000004E-2</v>
      </c>
      <c r="G3034">
        <v>293.37200000000001</v>
      </c>
      <c r="H3034">
        <v>410.52800000000002</v>
      </c>
      <c r="I3034">
        <v>2.3934920000000002</v>
      </c>
      <c r="J3034">
        <v>0</v>
      </c>
      <c r="K3034">
        <v>8.0626689999999996</v>
      </c>
      <c r="L3034">
        <v>4.9908000000000001E-2</v>
      </c>
      <c r="M3034">
        <v>-7.4062400000000004</v>
      </c>
      <c r="N3034">
        <v>-123.859988</v>
      </c>
      <c r="O3034">
        <v>-1.572211</v>
      </c>
      <c r="P3034">
        <v>-7.4239309999999996</v>
      </c>
      <c r="Q3034">
        <v>-123.89014400000001</v>
      </c>
      <c r="R3034">
        <v>-1.5661670000000001</v>
      </c>
      <c r="S3034">
        <v>3.4961920000000002</v>
      </c>
      <c r="T3034">
        <v>6.0429999999999998E-3</v>
      </c>
    </row>
    <row r="3035" spans="1:20" x14ac:dyDescent="0.25">
      <c r="A3035">
        <v>3033</v>
      </c>
      <c r="B3035">
        <v>3</v>
      </c>
      <c r="C3035" t="s">
        <v>396</v>
      </c>
      <c r="D3035" t="s">
        <v>396</v>
      </c>
      <c r="E3035" t="s">
        <v>80</v>
      </c>
      <c r="F3035">
        <v>7.5000000000000002E-4</v>
      </c>
      <c r="G3035">
        <v>206.672</v>
      </c>
      <c r="H3035">
        <v>258.75</v>
      </c>
      <c r="I3035">
        <v>2.9692249999999998</v>
      </c>
      <c r="J3035">
        <v>0</v>
      </c>
      <c r="K3035">
        <v>8.0596219999999992</v>
      </c>
      <c r="L3035">
        <v>5.0012000000000001E-2</v>
      </c>
      <c r="M3035">
        <v>-7.4146559999999999</v>
      </c>
      <c r="N3035">
        <v>-124.84479399999999</v>
      </c>
      <c r="O3035">
        <v>-1.5672630000000001</v>
      </c>
      <c r="P3035">
        <v>-7.4196429999999998</v>
      </c>
      <c r="Q3035">
        <v>-124.85739100000001</v>
      </c>
      <c r="R3035">
        <v>-1.5660810000000001</v>
      </c>
      <c r="S3035">
        <v>1.3548720000000001</v>
      </c>
      <c r="T3035">
        <v>1.183E-3</v>
      </c>
    </row>
    <row r="3036" spans="1:20" x14ac:dyDescent="0.25">
      <c r="A3036">
        <v>3034</v>
      </c>
      <c r="B3036">
        <v>3</v>
      </c>
      <c r="C3036" t="s">
        <v>396</v>
      </c>
      <c r="D3036" t="s">
        <v>396</v>
      </c>
      <c r="E3036" t="s">
        <v>80</v>
      </c>
      <c r="F3036">
        <v>3.3294999999999998E-2</v>
      </c>
      <c r="G3036">
        <v>207.39</v>
      </c>
      <c r="H3036">
        <v>257.85199999999998</v>
      </c>
      <c r="I3036">
        <v>2.0187940000000002</v>
      </c>
      <c r="J3036">
        <v>0</v>
      </c>
      <c r="K3036">
        <v>8.0615229999999993</v>
      </c>
      <c r="L3036">
        <v>-4.8762E-2</v>
      </c>
      <c r="M3036">
        <v>-7.4508070000000002</v>
      </c>
      <c r="N3036">
        <v>-125.580054</v>
      </c>
      <c r="O3036">
        <v>-1.556889</v>
      </c>
      <c r="P3036">
        <v>-7.4162249999999998</v>
      </c>
      <c r="Q3036">
        <v>-125.58281700000001</v>
      </c>
      <c r="R3036">
        <v>-1.5665450000000001</v>
      </c>
      <c r="S3036">
        <v>3.469179</v>
      </c>
      <c r="T3036">
        <v>9.6570000000000007E-3</v>
      </c>
    </row>
    <row r="3037" spans="1:20" x14ac:dyDescent="0.25">
      <c r="A3037">
        <v>3035</v>
      </c>
      <c r="B3037">
        <v>3</v>
      </c>
      <c r="C3037" t="s">
        <v>396</v>
      </c>
      <c r="D3037" t="s">
        <v>396</v>
      </c>
      <c r="E3037" t="s">
        <v>80</v>
      </c>
      <c r="F3037">
        <v>1.8145000000000001E-2</v>
      </c>
      <c r="G3037">
        <v>208.29900000000001</v>
      </c>
      <c r="H3037">
        <v>266.79000000000002</v>
      </c>
      <c r="I3037">
        <v>2.4904860000000002</v>
      </c>
      <c r="J3037">
        <v>0</v>
      </c>
      <c r="K3037">
        <v>8.0646319999999996</v>
      </c>
      <c r="L3037">
        <v>4.8807999999999997E-2</v>
      </c>
      <c r="M3037">
        <v>-7.3934620000000004</v>
      </c>
      <c r="N3037">
        <v>-126.316755</v>
      </c>
      <c r="O3037">
        <v>-1.5674520000000001</v>
      </c>
      <c r="P3037">
        <v>-7.4131520000000002</v>
      </c>
      <c r="Q3037">
        <v>-126.30851</v>
      </c>
      <c r="R3037">
        <v>-1.566071</v>
      </c>
      <c r="S3037">
        <v>2.1346500000000002</v>
      </c>
      <c r="T3037">
        <v>1.3810000000000001E-3</v>
      </c>
    </row>
    <row r="3038" spans="1:20" x14ac:dyDescent="0.25">
      <c r="A3038">
        <v>3036</v>
      </c>
      <c r="B3038">
        <v>3</v>
      </c>
      <c r="C3038" t="s">
        <v>396</v>
      </c>
      <c r="D3038" t="s">
        <v>396</v>
      </c>
      <c r="E3038" t="s">
        <v>80</v>
      </c>
      <c r="F3038">
        <v>1.3566E-2</v>
      </c>
      <c r="G3038">
        <v>386.774</v>
      </c>
      <c r="H3038">
        <v>346.11599999999999</v>
      </c>
      <c r="I3038">
        <v>1.9100710000000001</v>
      </c>
      <c r="J3038">
        <v>0</v>
      </c>
      <c r="K3038">
        <v>8.0666480000000007</v>
      </c>
      <c r="L3038">
        <v>-5.9296000000000001E-2</v>
      </c>
      <c r="M3038">
        <v>-7.4970480000000004</v>
      </c>
      <c r="N3038">
        <v>-126.965335</v>
      </c>
      <c r="O3038">
        <v>-1.569086</v>
      </c>
      <c r="P3038">
        <v>-7.4105910000000002</v>
      </c>
      <c r="Q3038">
        <v>-127.034424</v>
      </c>
      <c r="R3038">
        <v>-1.5672710000000001</v>
      </c>
      <c r="S3038">
        <v>11.067074</v>
      </c>
      <c r="T3038">
        <v>1.815E-3</v>
      </c>
    </row>
    <row r="3039" spans="1:20" x14ac:dyDescent="0.25">
      <c r="A3039">
        <v>3037</v>
      </c>
      <c r="B3039">
        <v>3</v>
      </c>
      <c r="C3039" t="s">
        <v>396</v>
      </c>
      <c r="D3039" t="s">
        <v>396</v>
      </c>
      <c r="E3039" t="s">
        <v>80</v>
      </c>
      <c r="F3039">
        <v>4.1949999999999999E-3</v>
      </c>
      <c r="G3039">
        <v>212.572</v>
      </c>
      <c r="H3039">
        <v>215.48699999999999</v>
      </c>
      <c r="I3039">
        <v>3.1551650000000002</v>
      </c>
      <c r="J3039">
        <v>0</v>
      </c>
      <c r="K3039">
        <v>8.0666799999999999</v>
      </c>
      <c r="L3039">
        <v>-5.7819000000000002E-2</v>
      </c>
      <c r="M3039">
        <v>-7.3844190000000003</v>
      </c>
      <c r="N3039">
        <v>-127.99423299999999</v>
      </c>
      <c r="O3039">
        <v>-1.570899</v>
      </c>
      <c r="P3039">
        <v>-7.4083670000000001</v>
      </c>
      <c r="Q3039">
        <v>-128.00245699999999</v>
      </c>
      <c r="R3039">
        <v>-1.5684</v>
      </c>
      <c r="S3039">
        <v>2.5320480000000001</v>
      </c>
      <c r="T3039">
        <v>2.4989999999999999E-3</v>
      </c>
    </row>
    <row r="3040" spans="1:20" x14ac:dyDescent="0.25">
      <c r="A3040">
        <v>3038</v>
      </c>
      <c r="B3040">
        <v>3</v>
      </c>
      <c r="C3040" t="s">
        <v>396</v>
      </c>
      <c r="D3040" t="s">
        <v>396</v>
      </c>
      <c r="E3040" t="s">
        <v>80</v>
      </c>
      <c r="F3040">
        <v>4.9059999999999998E-3</v>
      </c>
      <c r="G3040">
        <v>395.31</v>
      </c>
      <c r="H3040">
        <v>364.64</v>
      </c>
      <c r="I3040">
        <v>2.0861900000000002</v>
      </c>
      <c r="J3040">
        <v>0</v>
      </c>
      <c r="K3040">
        <v>8.0654710000000005</v>
      </c>
      <c r="L3040">
        <v>4.3144000000000002E-2</v>
      </c>
      <c r="M3040">
        <v>-7.4102790000000001</v>
      </c>
      <c r="N3040">
        <v>-128.73221799999999</v>
      </c>
      <c r="O3040">
        <v>-1.564713</v>
      </c>
      <c r="P3040">
        <v>-7.4072969999999998</v>
      </c>
      <c r="Q3040">
        <v>-128.72839400000001</v>
      </c>
      <c r="R3040">
        <v>-1.5685480000000001</v>
      </c>
      <c r="S3040">
        <v>0.484962</v>
      </c>
      <c r="T3040">
        <v>3.836E-3</v>
      </c>
    </row>
    <row r="3041" spans="1:20" x14ac:dyDescent="0.25">
      <c r="A3041">
        <v>3039</v>
      </c>
      <c r="B3041">
        <v>3</v>
      </c>
      <c r="C3041" t="s">
        <v>396</v>
      </c>
      <c r="D3041" t="s">
        <v>396</v>
      </c>
      <c r="E3041" t="s">
        <v>80</v>
      </c>
      <c r="F3041">
        <v>1.6036999999999999E-2</v>
      </c>
      <c r="G3041">
        <v>386.44400000000002</v>
      </c>
      <c r="H3041">
        <v>391.80799999999999</v>
      </c>
      <c r="I3041">
        <v>2.3440669999999999</v>
      </c>
      <c r="J3041">
        <v>0</v>
      </c>
      <c r="K3041">
        <v>8.0641649999999991</v>
      </c>
      <c r="L3041">
        <v>-5.3872000000000003E-2</v>
      </c>
      <c r="M3041">
        <v>-7.3862249999999996</v>
      </c>
      <c r="N3041">
        <v>-129.47040699999999</v>
      </c>
      <c r="O3041">
        <v>-1.571237</v>
      </c>
      <c r="P3041">
        <v>-7.4061620000000001</v>
      </c>
      <c r="Q3041">
        <v>-129.45420799999999</v>
      </c>
      <c r="R3041">
        <v>-1.569504</v>
      </c>
      <c r="S3041">
        <v>2.568813</v>
      </c>
      <c r="T3041">
        <v>1.7329999999999999E-3</v>
      </c>
    </row>
    <row r="3042" spans="1:20" x14ac:dyDescent="0.25">
      <c r="A3042">
        <v>3040</v>
      </c>
      <c r="B3042">
        <v>3</v>
      </c>
      <c r="C3042" t="s">
        <v>396</v>
      </c>
      <c r="D3042" t="s">
        <v>396</v>
      </c>
      <c r="E3042" t="s">
        <v>80</v>
      </c>
      <c r="F3042">
        <v>1.604E-3</v>
      </c>
      <c r="G3042">
        <v>206.70400000000001</v>
      </c>
      <c r="H3042">
        <v>228.87200000000001</v>
      </c>
      <c r="I3042">
        <v>2.84918</v>
      </c>
      <c r="J3042">
        <v>0</v>
      </c>
      <c r="K3042">
        <v>8.0637070000000008</v>
      </c>
      <c r="L3042">
        <v>-5.2276000000000003E-2</v>
      </c>
      <c r="M3042">
        <v>-7.4164060000000003</v>
      </c>
      <c r="N3042">
        <v>-130.42166900000001</v>
      </c>
      <c r="O3042">
        <v>-1.5687690000000001</v>
      </c>
      <c r="P3042">
        <v>-7.4051559999999998</v>
      </c>
      <c r="Q3042">
        <v>-130.42186000000001</v>
      </c>
      <c r="R3042">
        <v>-1.569923</v>
      </c>
      <c r="S3042">
        <v>1.1252150000000001</v>
      </c>
      <c r="T3042">
        <v>1.1540000000000001E-3</v>
      </c>
    </row>
    <row r="3043" spans="1:20" x14ac:dyDescent="0.25">
      <c r="A3043">
        <v>3041</v>
      </c>
      <c r="B3043">
        <v>4</v>
      </c>
      <c r="C3043" t="s">
        <v>395</v>
      </c>
      <c r="D3043" t="s">
        <v>395</v>
      </c>
      <c r="E3043" t="s">
        <v>80</v>
      </c>
      <c r="F3043">
        <v>4.6252000000000001E-2</v>
      </c>
      <c r="G3043">
        <v>487.565</v>
      </c>
      <c r="H3043">
        <v>995.98199999999997</v>
      </c>
      <c r="I3043">
        <v>3.1208979999999999</v>
      </c>
      <c r="J3043">
        <v>0</v>
      </c>
      <c r="K3043">
        <v>8.0641850000000002</v>
      </c>
      <c r="L3043">
        <v>4.7988999999999997E-2</v>
      </c>
      <c r="M3043">
        <v>-7.3860400000000004</v>
      </c>
      <c r="N3043">
        <v>-131.161665</v>
      </c>
      <c r="O3043">
        <v>-1.5721849999999999</v>
      </c>
      <c r="P3043">
        <v>-7.4046649999999996</v>
      </c>
      <c r="Q3043">
        <v>-131.14759799999999</v>
      </c>
      <c r="R3043">
        <v>-1.569599</v>
      </c>
      <c r="S3043">
        <v>2.3340740000000002</v>
      </c>
      <c r="T3043">
        <v>2.5850000000000001E-3</v>
      </c>
    </row>
    <row r="3044" spans="1:20" x14ac:dyDescent="0.25">
      <c r="A3044">
        <v>3042</v>
      </c>
      <c r="B3044">
        <v>4</v>
      </c>
      <c r="C3044" t="s">
        <v>395</v>
      </c>
      <c r="D3044" t="s">
        <v>395</v>
      </c>
      <c r="E3044" t="s">
        <v>80</v>
      </c>
      <c r="F3044">
        <v>1.3342E-2</v>
      </c>
      <c r="G3044">
        <v>279.04300000000001</v>
      </c>
      <c r="H3044">
        <v>299.82299999999998</v>
      </c>
      <c r="I3044">
        <v>3.0773830000000002</v>
      </c>
      <c r="J3044">
        <v>0</v>
      </c>
      <c r="K3044">
        <v>8.0647970000000004</v>
      </c>
      <c r="L3044">
        <v>-5.4489000000000003E-2</v>
      </c>
      <c r="M3044">
        <v>-7.4033749999999996</v>
      </c>
      <c r="N3044">
        <v>-131.87371099999999</v>
      </c>
      <c r="O3044">
        <v>-1.5704940000000001</v>
      </c>
      <c r="P3044">
        <v>-7.4041449999999998</v>
      </c>
      <c r="Q3044">
        <v>-131.87339800000001</v>
      </c>
      <c r="R3044">
        <v>-1.5703990000000001</v>
      </c>
      <c r="S3044">
        <v>8.3086999999999994E-2</v>
      </c>
      <c r="T3044">
        <v>9.5000000000000005E-5</v>
      </c>
    </row>
    <row r="3045" spans="1:20" x14ac:dyDescent="0.25">
      <c r="A3045">
        <v>3043</v>
      </c>
      <c r="B3045">
        <v>4</v>
      </c>
      <c r="C3045" t="s">
        <v>395</v>
      </c>
      <c r="D3045" t="s">
        <v>395</v>
      </c>
      <c r="E3045" t="s">
        <v>80</v>
      </c>
      <c r="F3045">
        <v>0.112371</v>
      </c>
      <c r="G3045">
        <v>331.86399999999998</v>
      </c>
      <c r="H3045">
        <v>242.339</v>
      </c>
      <c r="I3045">
        <v>4.555504</v>
      </c>
      <c r="J3045">
        <v>0</v>
      </c>
      <c r="K3045">
        <v>8.0652290000000004</v>
      </c>
      <c r="L3045">
        <v>-5.4015000000000001E-2</v>
      </c>
      <c r="M3045">
        <v>-7.3903249999999998</v>
      </c>
      <c r="N3045">
        <v>-132.84418600000001</v>
      </c>
      <c r="O3045">
        <v>-1.5721020000000001</v>
      </c>
      <c r="P3045">
        <v>-7.4042859999999999</v>
      </c>
      <c r="Q3045">
        <v>-132.84123199999999</v>
      </c>
      <c r="R3045">
        <v>-1.5710059999999999</v>
      </c>
      <c r="S3045">
        <v>1.427001</v>
      </c>
      <c r="T3045">
        <v>1.096E-3</v>
      </c>
    </row>
    <row r="3046" spans="1:20" x14ac:dyDescent="0.25">
      <c r="A3046">
        <v>3044</v>
      </c>
      <c r="B3046">
        <v>3</v>
      </c>
      <c r="C3046" t="s">
        <v>394</v>
      </c>
      <c r="D3046" t="s">
        <v>394</v>
      </c>
      <c r="E3046" t="s">
        <v>80</v>
      </c>
      <c r="F3046">
        <v>1.0019E-2</v>
      </c>
      <c r="G3046">
        <v>206.94499999999999</v>
      </c>
      <c r="H3046">
        <v>212.66900000000001</v>
      </c>
      <c r="I3046">
        <v>2.2488800000000002</v>
      </c>
      <c r="J3046">
        <v>0</v>
      </c>
      <c r="K3046">
        <v>8.0651700000000002</v>
      </c>
      <c r="L3046">
        <v>4.5851000000000003E-2</v>
      </c>
      <c r="M3046">
        <v>-7.4155439999999997</v>
      </c>
      <c r="N3046">
        <v>-133.551388</v>
      </c>
      <c r="O3046">
        <v>-1.5674440000000001</v>
      </c>
      <c r="P3046">
        <v>-7.4048090000000002</v>
      </c>
      <c r="Q3046">
        <v>-133.56712300000001</v>
      </c>
      <c r="R3046">
        <v>-1.5708740000000001</v>
      </c>
      <c r="S3046">
        <v>1.9048419999999999</v>
      </c>
      <c r="T3046">
        <v>3.4299999999999999E-3</v>
      </c>
    </row>
    <row r="3047" spans="1:20" x14ac:dyDescent="0.25">
      <c r="A3047">
        <v>3045</v>
      </c>
      <c r="B3047">
        <v>3</v>
      </c>
      <c r="C3047" t="s">
        <v>394</v>
      </c>
      <c r="D3047" t="s">
        <v>394</v>
      </c>
      <c r="E3047" t="s">
        <v>80</v>
      </c>
      <c r="F3047">
        <v>2.2799E-2</v>
      </c>
      <c r="G3047">
        <v>251.488</v>
      </c>
      <c r="H3047">
        <v>322.21499999999997</v>
      </c>
      <c r="I3047">
        <v>2.4931290000000002</v>
      </c>
      <c r="J3047">
        <v>0</v>
      </c>
      <c r="K3047">
        <v>8.0648459999999993</v>
      </c>
      <c r="L3047">
        <v>-5.2130000000000003E-2</v>
      </c>
      <c r="M3047">
        <v>-7.4018740000000003</v>
      </c>
      <c r="N3047">
        <v>-134.292115</v>
      </c>
      <c r="O3047">
        <v>-1.5701430000000001</v>
      </c>
      <c r="P3047">
        <v>-7.4051869999999997</v>
      </c>
      <c r="Q3047">
        <v>-134.29298399999999</v>
      </c>
      <c r="R3047">
        <v>-1.571655</v>
      </c>
      <c r="S3047">
        <v>0.34246300000000002</v>
      </c>
      <c r="T3047">
        <v>1.5120000000000001E-3</v>
      </c>
    </row>
    <row r="3048" spans="1:20" x14ac:dyDescent="0.25">
      <c r="A3048">
        <v>3046</v>
      </c>
      <c r="B3048">
        <v>3</v>
      </c>
      <c r="C3048" t="s">
        <v>394</v>
      </c>
      <c r="D3048" t="s">
        <v>394</v>
      </c>
      <c r="E3048" t="s">
        <v>80</v>
      </c>
      <c r="F3048">
        <v>1.237E-3</v>
      </c>
      <c r="G3048">
        <v>252.642</v>
      </c>
      <c r="H3048">
        <v>265.94200000000001</v>
      </c>
      <c r="I3048">
        <v>2.281895</v>
      </c>
      <c r="J3048">
        <v>0</v>
      </c>
      <c r="K3048">
        <v>8.0646269999999998</v>
      </c>
      <c r="L3048">
        <v>4.7267000000000003E-2</v>
      </c>
      <c r="M3048">
        <v>-7.3766449999999999</v>
      </c>
      <c r="N3048">
        <v>-135.04096699999999</v>
      </c>
      <c r="O3048">
        <v>-1.5717989999999999</v>
      </c>
      <c r="P3048">
        <v>-7.405996</v>
      </c>
      <c r="Q3048">
        <v>-135.01878400000001</v>
      </c>
      <c r="R3048">
        <v>-1.571361</v>
      </c>
      <c r="S3048">
        <v>3.6790720000000001</v>
      </c>
      <c r="T3048">
        <v>4.3899999999999999E-4</v>
      </c>
    </row>
    <row r="3049" spans="1:20" x14ac:dyDescent="0.25">
      <c r="A3049">
        <v>3047</v>
      </c>
      <c r="B3049">
        <v>3</v>
      </c>
      <c r="C3049" t="s">
        <v>394</v>
      </c>
      <c r="D3049" t="s">
        <v>394</v>
      </c>
      <c r="E3049" t="s">
        <v>80</v>
      </c>
      <c r="F3049">
        <v>4.4671000000000002E-2</v>
      </c>
      <c r="G3049">
        <v>228.327</v>
      </c>
      <c r="H3049">
        <v>350.17399999999998</v>
      </c>
      <c r="I3049">
        <v>1.982809</v>
      </c>
      <c r="J3049">
        <v>0</v>
      </c>
      <c r="K3049">
        <v>8.0645410000000002</v>
      </c>
      <c r="L3049">
        <v>-5.0449000000000001E-2</v>
      </c>
      <c r="M3049">
        <v>-7.4200999999999997</v>
      </c>
      <c r="N3049">
        <v>-135.752261</v>
      </c>
      <c r="O3049">
        <v>-1.576891</v>
      </c>
      <c r="P3049">
        <v>-7.4065719999999997</v>
      </c>
      <c r="Q3049">
        <v>-135.74458300000001</v>
      </c>
      <c r="R3049">
        <v>-1.5719989999999999</v>
      </c>
      <c r="S3049">
        <v>1.555464</v>
      </c>
      <c r="T3049">
        <v>4.8919999999999996E-3</v>
      </c>
    </row>
    <row r="3050" spans="1:20" x14ac:dyDescent="0.25">
      <c r="A3050">
        <v>3048</v>
      </c>
      <c r="B3050">
        <v>3</v>
      </c>
      <c r="C3050" t="s">
        <v>394</v>
      </c>
      <c r="D3050" t="s">
        <v>394</v>
      </c>
      <c r="E3050" t="s">
        <v>80</v>
      </c>
      <c r="F3050">
        <v>4.7530000000000003E-3</v>
      </c>
      <c r="G3050">
        <v>240.352</v>
      </c>
      <c r="H3050">
        <v>334.79500000000002</v>
      </c>
      <c r="I3050">
        <v>2.247652</v>
      </c>
      <c r="J3050">
        <v>0</v>
      </c>
      <c r="K3050">
        <v>8.064629</v>
      </c>
      <c r="L3050">
        <v>4.8767999999999999E-2</v>
      </c>
      <c r="M3050">
        <v>-7.4063739999999996</v>
      </c>
      <c r="N3050">
        <v>-136.493877</v>
      </c>
      <c r="O3050">
        <v>-1.566989</v>
      </c>
      <c r="P3050">
        <v>-7.4074720000000003</v>
      </c>
      <c r="Q3050">
        <v>-136.470383</v>
      </c>
      <c r="R3050">
        <v>-1.571558</v>
      </c>
      <c r="S3050">
        <v>2.3520080000000001</v>
      </c>
      <c r="T3050">
        <v>4.5700000000000003E-3</v>
      </c>
    </row>
    <row r="3051" spans="1:20" x14ac:dyDescent="0.25">
      <c r="A3051">
        <v>3049</v>
      </c>
      <c r="B3051">
        <v>3</v>
      </c>
      <c r="C3051" t="s">
        <v>394</v>
      </c>
      <c r="D3051" t="s">
        <v>394</v>
      </c>
      <c r="E3051" t="s">
        <v>80</v>
      </c>
      <c r="F3051">
        <v>4.0460000000000003E-2</v>
      </c>
      <c r="G3051">
        <v>476.09899999999999</v>
      </c>
      <c r="H3051">
        <v>426.47699999999998</v>
      </c>
      <c r="I3051">
        <v>2.692755</v>
      </c>
      <c r="J3051">
        <v>0</v>
      </c>
      <c r="K3051">
        <v>8.0648009999999992</v>
      </c>
      <c r="L3051">
        <v>4.802E-2</v>
      </c>
      <c r="M3051">
        <v>-7.3977870000000001</v>
      </c>
      <c r="N3051">
        <v>-137.44273000000001</v>
      </c>
      <c r="O3051">
        <v>-1.5694760000000001</v>
      </c>
      <c r="P3051">
        <v>-7.4087129999999997</v>
      </c>
      <c r="Q3051">
        <v>-137.43812600000001</v>
      </c>
      <c r="R3051">
        <v>-1.5717680000000001</v>
      </c>
      <c r="S3051">
        <v>1.1856739999999999</v>
      </c>
      <c r="T3051">
        <v>2.2920000000000002E-3</v>
      </c>
    </row>
    <row r="3052" spans="1:20" x14ac:dyDescent="0.25">
      <c r="A3052">
        <v>3050</v>
      </c>
      <c r="B3052">
        <v>3</v>
      </c>
      <c r="C3052" t="s">
        <v>394</v>
      </c>
      <c r="D3052" t="s">
        <v>394</v>
      </c>
      <c r="E3052" t="s">
        <v>80</v>
      </c>
      <c r="F3052">
        <v>1.3263E-2</v>
      </c>
      <c r="G3052">
        <v>834.33399999999995</v>
      </c>
      <c r="H3052">
        <v>920.654</v>
      </c>
      <c r="I3052">
        <v>2.0543499999999999</v>
      </c>
      <c r="J3052">
        <v>0</v>
      </c>
      <c r="K3052">
        <v>8.064845</v>
      </c>
      <c r="L3052">
        <v>-5.0598999999999998E-2</v>
      </c>
      <c r="M3052">
        <v>-7.4176679999999999</v>
      </c>
      <c r="N3052">
        <v>-138.13085100000001</v>
      </c>
      <c r="O3052">
        <v>-1.5801609999999999</v>
      </c>
      <c r="P3052">
        <v>-7.4095959999999996</v>
      </c>
      <c r="Q3052">
        <v>-138.16392500000001</v>
      </c>
      <c r="R3052">
        <v>-1.5724039999999999</v>
      </c>
      <c r="S3052">
        <v>3.404515</v>
      </c>
      <c r="T3052">
        <v>7.757E-3</v>
      </c>
    </row>
    <row r="3053" spans="1:20" x14ac:dyDescent="0.25">
      <c r="A3053">
        <v>3051</v>
      </c>
      <c r="B3053">
        <v>3</v>
      </c>
      <c r="C3053" t="s">
        <v>394</v>
      </c>
      <c r="D3053" t="s">
        <v>394</v>
      </c>
      <c r="E3053" t="s">
        <v>80</v>
      </c>
      <c r="F3053">
        <v>6.5750000000000001E-3</v>
      </c>
      <c r="G3053">
        <v>581.83299999999997</v>
      </c>
      <c r="H3053">
        <v>595.55700000000002</v>
      </c>
      <c r="I3053">
        <v>2.3124039999999999</v>
      </c>
      <c r="J3053">
        <v>0</v>
      </c>
      <c r="K3053">
        <v>8.0648479999999996</v>
      </c>
      <c r="L3053">
        <v>4.8379999999999999E-2</v>
      </c>
      <c r="M3053">
        <v>-7.4081400000000004</v>
      </c>
      <c r="N3053">
        <v>-138.89084199999999</v>
      </c>
      <c r="O3053">
        <v>-1.5728709999999999</v>
      </c>
      <c r="P3053">
        <v>-7.4108499999999999</v>
      </c>
      <c r="Q3053">
        <v>-138.889725</v>
      </c>
      <c r="R3053">
        <v>-1.572011</v>
      </c>
      <c r="S3053">
        <v>0.29311300000000001</v>
      </c>
      <c r="T3053">
        <v>8.5999999999999998E-4</v>
      </c>
    </row>
    <row r="3054" spans="1:20" x14ac:dyDescent="0.25">
      <c r="A3054">
        <v>3052</v>
      </c>
      <c r="B3054">
        <v>3</v>
      </c>
      <c r="C3054" t="s">
        <v>394</v>
      </c>
      <c r="D3054" t="s">
        <v>394</v>
      </c>
      <c r="E3054" t="s">
        <v>80</v>
      </c>
      <c r="F3054">
        <v>6.2703999999999996E-2</v>
      </c>
      <c r="G3054">
        <v>261.346</v>
      </c>
      <c r="H3054">
        <v>300.61399999999998</v>
      </c>
      <c r="I3054">
        <v>2.516845</v>
      </c>
      <c r="J3054">
        <v>0</v>
      </c>
      <c r="K3054">
        <v>8.0647780000000004</v>
      </c>
      <c r="L3054">
        <v>4.8337999999999999E-2</v>
      </c>
      <c r="M3054">
        <v>-7.4469820000000002</v>
      </c>
      <c r="N3054">
        <v>-139.81923599999999</v>
      </c>
      <c r="O3054">
        <v>-1.571653</v>
      </c>
      <c r="P3054">
        <v>-7.4124350000000003</v>
      </c>
      <c r="Q3054">
        <v>-139.85745199999999</v>
      </c>
      <c r="R3054">
        <v>-1.572152</v>
      </c>
      <c r="S3054">
        <v>5.1517249999999999</v>
      </c>
      <c r="T3054">
        <v>4.9899999999999999E-4</v>
      </c>
    </row>
    <row r="3055" spans="1:20" x14ac:dyDescent="0.25">
      <c r="A3055">
        <v>3053</v>
      </c>
      <c r="B3055">
        <v>3</v>
      </c>
      <c r="C3055" t="s">
        <v>394</v>
      </c>
      <c r="D3055" t="s">
        <v>394</v>
      </c>
      <c r="E3055" t="s">
        <v>80</v>
      </c>
      <c r="F3055">
        <v>1.1804E-2</v>
      </c>
      <c r="G3055">
        <v>232.20599999999999</v>
      </c>
      <c r="H3055">
        <v>347.738</v>
      </c>
      <c r="I3055">
        <v>2.2382080000000002</v>
      </c>
      <c r="J3055">
        <v>0</v>
      </c>
      <c r="K3055">
        <v>8.0647319999999993</v>
      </c>
      <c r="L3055">
        <v>-5.0063999999999997E-2</v>
      </c>
      <c r="M3055">
        <v>-7.4465190000000003</v>
      </c>
      <c r="N3055">
        <v>-140.54551799999999</v>
      </c>
      <c r="O3055">
        <v>-1.573868</v>
      </c>
      <c r="P3055">
        <v>-7.4135270000000002</v>
      </c>
      <c r="Q3055">
        <v>-140.58325199999999</v>
      </c>
      <c r="R3055">
        <v>-1.57273</v>
      </c>
      <c r="S3055">
        <v>5.0122809999999998</v>
      </c>
      <c r="T3055">
        <v>1.1379999999999999E-3</v>
      </c>
    </row>
    <row r="3056" spans="1:20" x14ac:dyDescent="0.25">
      <c r="A3056">
        <v>3054</v>
      </c>
      <c r="B3056">
        <v>3</v>
      </c>
      <c r="C3056" t="s">
        <v>394</v>
      </c>
      <c r="D3056" t="s">
        <v>394</v>
      </c>
      <c r="E3056" t="s">
        <v>80</v>
      </c>
      <c r="F3056">
        <v>9.4490000000000008E-3</v>
      </c>
      <c r="G3056">
        <v>248.96899999999999</v>
      </c>
      <c r="H3056">
        <v>300.041</v>
      </c>
      <c r="I3056">
        <v>2.4777290000000001</v>
      </c>
      <c r="J3056">
        <v>0</v>
      </c>
      <c r="K3056">
        <v>8.0647289999999998</v>
      </c>
      <c r="L3056">
        <v>4.8536999999999997E-2</v>
      </c>
      <c r="M3056">
        <v>-7.3892470000000001</v>
      </c>
      <c r="N3056">
        <v>-141.331953</v>
      </c>
      <c r="O3056">
        <v>-1.57186</v>
      </c>
      <c r="P3056">
        <v>-7.4149909999999997</v>
      </c>
      <c r="Q3056">
        <v>-141.309067</v>
      </c>
      <c r="R3056">
        <v>-1.572311</v>
      </c>
      <c r="S3056">
        <v>3.4446279999999998</v>
      </c>
      <c r="T3056">
        <v>4.5100000000000001E-4</v>
      </c>
    </row>
    <row r="3057" spans="1:20" x14ac:dyDescent="0.25">
      <c r="A3057">
        <v>3055</v>
      </c>
      <c r="B3057">
        <v>3</v>
      </c>
      <c r="C3057" t="s">
        <v>394</v>
      </c>
      <c r="D3057" t="s">
        <v>394</v>
      </c>
      <c r="E3057" t="s">
        <v>80</v>
      </c>
      <c r="F3057">
        <v>5.1079999999999997E-3</v>
      </c>
      <c r="G3057">
        <v>228.143</v>
      </c>
      <c r="H3057">
        <v>298.06599999999997</v>
      </c>
      <c r="I3057">
        <v>2.0389599999999999</v>
      </c>
      <c r="J3057">
        <v>0</v>
      </c>
      <c r="K3057">
        <v>8.064743</v>
      </c>
      <c r="L3057">
        <v>-5.0585999999999999E-2</v>
      </c>
      <c r="M3057">
        <v>-7.4161229999999998</v>
      </c>
      <c r="N3057">
        <v>-142.01460299999999</v>
      </c>
      <c r="O3057">
        <v>-1.575512</v>
      </c>
      <c r="P3057">
        <v>-7.4162410000000003</v>
      </c>
      <c r="Q3057">
        <v>-142.03486599999999</v>
      </c>
      <c r="R3057">
        <v>-1.5729219999999999</v>
      </c>
      <c r="S3057">
        <v>2.026373</v>
      </c>
      <c r="T3057">
        <v>2.5899999999999999E-3</v>
      </c>
    </row>
    <row r="3058" spans="1:20" x14ac:dyDescent="0.25">
      <c r="A3058">
        <v>3056</v>
      </c>
      <c r="B3058">
        <v>3</v>
      </c>
      <c r="C3058" t="s">
        <v>394</v>
      </c>
      <c r="D3058" t="s">
        <v>394</v>
      </c>
      <c r="E3058" t="s">
        <v>80</v>
      </c>
      <c r="F3058">
        <v>1.1220000000000001E-2</v>
      </c>
      <c r="G3058">
        <v>388.56799999999998</v>
      </c>
      <c r="H3058">
        <v>320.19</v>
      </c>
      <c r="I3058">
        <v>2.7583340000000001</v>
      </c>
      <c r="J3058">
        <v>0</v>
      </c>
      <c r="K3058">
        <v>8.0647660000000005</v>
      </c>
      <c r="L3058">
        <v>-4.9797000000000001E-2</v>
      </c>
      <c r="M3058">
        <v>-7.4395439999999997</v>
      </c>
      <c r="N3058">
        <v>-142.98385999999999</v>
      </c>
      <c r="O3058">
        <v>-1.5775680000000001</v>
      </c>
      <c r="P3058">
        <v>-7.4181290000000004</v>
      </c>
      <c r="Q3058">
        <v>-143.00259399999999</v>
      </c>
      <c r="R3058">
        <v>-1.572986</v>
      </c>
      <c r="S3058">
        <v>2.8452920000000002</v>
      </c>
      <c r="T3058">
        <v>4.5820000000000001E-3</v>
      </c>
    </row>
    <row r="3059" spans="1:20" x14ac:dyDescent="0.25">
      <c r="A3059">
        <v>3057</v>
      </c>
      <c r="B3059">
        <v>3</v>
      </c>
      <c r="C3059" t="s">
        <v>394</v>
      </c>
      <c r="D3059" t="s">
        <v>394</v>
      </c>
      <c r="E3059" t="s">
        <v>80</v>
      </c>
      <c r="F3059">
        <v>7.9850000000000008E-3</v>
      </c>
      <c r="G3059">
        <v>338.46600000000001</v>
      </c>
      <c r="H3059">
        <v>275.20600000000002</v>
      </c>
      <c r="I3059">
        <v>2.1982949999999999</v>
      </c>
      <c r="J3059">
        <v>0</v>
      </c>
      <c r="K3059">
        <v>8.064781</v>
      </c>
      <c r="L3059">
        <v>4.8689000000000003E-2</v>
      </c>
      <c r="M3059">
        <v>-7.4506370000000004</v>
      </c>
      <c r="N3059">
        <v>-143.72115099999999</v>
      </c>
      <c r="O3059">
        <v>-1.5745709999999999</v>
      </c>
      <c r="P3059">
        <v>-7.4197559999999996</v>
      </c>
      <c r="Q3059">
        <v>-143.72839400000001</v>
      </c>
      <c r="R3059">
        <v>-1.5725439999999999</v>
      </c>
      <c r="S3059">
        <v>3.1718289999999998</v>
      </c>
      <c r="T3059">
        <v>2.0270000000000002E-3</v>
      </c>
    </row>
    <row r="3060" spans="1:20" x14ac:dyDescent="0.25">
      <c r="A3060">
        <v>3058</v>
      </c>
      <c r="B3060">
        <v>3</v>
      </c>
      <c r="C3060" t="s">
        <v>394</v>
      </c>
      <c r="D3060" t="s">
        <v>394</v>
      </c>
      <c r="E3060" t="s">
        <v>80</v>
      </c>
      <c r="F3060">
        <v>4.7930000000000004E-3</v>
      </c>
      <c r="G3060">
        <v>218.464</v>
      </c>
      <c r="H3060">
        <v>315.10399999999998</v>
      </c>
      <c r="I3060">
        <v>2.3351700000000002</v>
      </c>
      <c r="J3060">
        <v>0</v>
      </c>
      <c r="K3060">
        <v>8.0647920000000006</v>
      </c>
      <c r="L3060">
        <v>-4.9071999999999998E-2</v>
      </c>
      <c r="M3060">
        <v>-7.3936799999999998</v>
      </c>
      <c r="N3060">
        <v>-144.44267600000001</v>
      </c>
      <c r="O3060">
        <v>-1.5752379999999999</v>
      </c>
      <c r="P3060">
        <v>-7.4210479999999999</v>
      </c>
      <c r="Q3060">
        <v>-144.454193</v>
      </c>
      <c r="R3060">
        <v>-1.5730470000000001</v>
      </c>
      <c r="S3060">
        <v>2.9692789999999998</v>
      </c>
      <c r="T3060">
        <v>2.1900000000000001E-3</v>
      </c>
    </row>
    <row r="3061" spans="1:20" x14ac:dyDescent="0.25">
      <c r="A3061">
        <v>3059</v>
      </c>
      <c r="B3061">
        <v>3</v>
      </c>
      <c r="C3061" t="s">
        <v>394</v>
      </c>
      <c r="D3061" t="s">
        <v>394</v>
      </c>
      <c r="E3061" t="s">
        <v>80</v>
      </c>
      <c r="F3061">
        <v>3.009E-3</v>
      </c>
      <c r="G3061">
        <v>211.52199999999999</v>
      </c>
      <c r="H3061">
        <v>373.97500000000002</v>
      </c>
      <c r="I3061">
        <v>2.8604120000000002</v>
      </c>
      <c r="J3061">
        <v>0</v>
      </c>
      <c r="K3061">
        <v>8.0647780000000004</v>
      </c>
      <c r="L3061">
        <v>-4.9924999999999997E-2</v>
      </c>
      <c r="M3061">
        <v>-7.4242679999999996</v>
      </c>
      <c r="N3061">
        <v>-145.40361300000001</v>
      </c>
      <c r="O3061">
        <v>-1.5746560000000001</v>
      </c>
      <c r="P3061">
        <v>-7.4230640000000001</v>
      </c>
      <c r="Q3061">
        <v>-145.42193599999999</v>
      </c>
      <c r="R3061">
        <v>-1.5731090000000001</v>
      </c>
      <c r="S3061">
        <v>1.8362320000000001</v>
      </c>
      <c r="T3061">
        <v>1.5460000000000001E-3</v>
      </c>
    </row>
    <row r="3062" spans="1:20" x14ac:dyDescent="0.25">
      <c r="A3062">
        <v>3060</v>
      </c>
      <c r="B3062">
        <v>4</v>
      </c>
      <c r="C3062" t="s">
        <v>393</v>
      </c>
      <c r="D3062" t="s">
        <v>393</v>
      </c>
      <c r="E3062" t="s">
        <v>80</v>
      </c>
      <c r="F3062">
        <v>3.2925999999999997E-2</v>
      </c>
      <c r="G3062">
        <v>323.15699999999998</v>
      </c>
      <c r="H3062">
        <v>300.69200000000001</v>
      </c>
      <c r="I3062">
        <v>3.4927920000000001</v>
      </c>
      <c r="J3062">
        <v>0</v>
      </c>
      <c r="K3062">
        <v>8.0647559999999991</v>
      </c>
      <c r="L3062">
        <v>4.8795999999999999E-2</v>
      </c>
      <c r="M3062">
        <v>-7.3698050000000004</v>
      </c>
      <c r="N3062">
        <v>-146.18021899999999</v>
      </c>
      <c r="O3062">
        <v>-1.5707580000000001</v>
      </c>
      <c r="P3062">
        <v>-7.424747</v>
      </c>
      <c r="Q3062">
        <v>-146.14773600000001</v>
      </c>
      <c r="R3062">
        <v>-1.5726420000000001</v>
      </c>
      <c r="S3062">
        <v>6.382625</v>
      </c>
      <c r="T3062">
        <v>1.884E-3</v>
      </c>
    </row>
    <row r="3063" spans="1:20" x14ac:dyDescent="0.25">
      <c r="A3063">
        <v>3061</v>
      </c>
      <c r="B3063">
        <v>4</v>
      </c>
      <c r="C3063" t="s">
        <v>393</v>
      </c>
      <c r="D3063" t="s">
        <v>393</v>
      </c>
      <c r="E3063" t="s">
        <v>80</v>
      </c>
      <c r="F3063">
        <v>9.6310000000000007E-3</v>
      </c>
      <c r="G3063">
        <v>285.79899999999998</v>
      </c>
      <c r="H3063">
        <v>256.35000000000002</v>
      </c>
      <c r="I3063">
        <v>2.8641960000000002</v>
      </c>
      <c r="J3063">
        <v>0</v>
      </c>
      <c r="K3063">
        <v>8.0647590000000005</v>
      </c>
      <c r="L3063">
        <v>-4.9547000000000001E-2</v>
      </c>
      <c r="M3063">
        <v>-7.4486319999999999</v>
      </c>
      <c r="N3063">
        <v>-146.882464</v>
      </c>
      <c r="O3063">
        <v>-1.571088</v>
      </c>
      <c r="P3063">
        <v>-7.4260929999999998</v>
      </c>
      <c r="Q3063">
        <v>-146.873535</v>
      </c>
      <c r="R3063">
        <v>-1.5731299999999999</v>
      </c>
      <c r="S3063">
        <v>2.4243389999999998</v>
      </c>
      <c r="T3063">
        <v>2.042E-3</v>
      </c>
    </row>
    <row r="3064" spans="1:20" x14ac:dyDescent="0.25">
      <c r="A3064">
        <v>3062</v>
      </c>
      <c r="B3064">
        <v>4</v>
      </c>
      <c r="C3064" t="s">
        <v>393</v>
      </c>
      <c r="D3064" t="s">
        <v>393</v>
      </c>
      <c r="E3064" t="s">
        <v>80</v>
      </c>
      <c r="F3064">
        <v>5.6140000000000002E-2</v>
      </c>
      <c r="G3064">
        <v>505.40899999999999</v>
      </c>
      <c r="H3064">
        <v>597.46900000000005</v>
      </c>
      <c r="I3064">
        <v>3.7569110000000001</v>
      </c>
      <c r="J3064">
        <v>0</v>
      </c>
      <c r="K3064">
        <v>8.0647669999999998</v>
      </c>
      <c r="L3064">
        <v>-4.9748000000000001E-2</v>
      </c>
      <c r="M3064">
        <v>-7.406155</v>
      </c>
      <c r="N3064">
        <v>-147.84970799999999</v>
      </c>
      <c r="O3064">
        <v>-1.5709329999999999</v>
      </c>
      <c r="P3064">
        <v>-7.4281470000000001</v>
      </c>
      <c r="Q3064">
        <v>-147.841263</v>
      </c>
      <c r="R3064">
        <v>-1.5731569999999999</v>
      </c>
      <c r="S3064">
        <v>2.3557410000000001</v>
      </c>
      <c r="T3064">
        <v>2.2239999999999998E-3</v>
      </c>
    </row>
    <row r="3065" spans="1:20" x14ac:dyDescent="0.25">
      <c r="A3065">
        <v>3063</v>
      </c>
      <c r="B3065">
        <v>4</v>
      </c>
      <c r="C3065" t="s">
        <v>393</v>
      </c>
      <c r="D3065" t="s">
        <v>393</v>
      </c>
      <c r="E3065" t="s">
        <v>80</v>
      </c>
      <c r="F3065">
        <v>3.5379999999999999E-3</v>
      </c>
      <c r="G3065">
        <v>454.63200000000001</v>
      </c>
      <c r="H3065">
        <v>252.78100000000001</v>
      </c>
      <c r="I3065">
        <v>2.8434339999999998</v>
      </c>
      <c r="J3065">
        <v>0</v>
      </c>
      <c r="K3065">
        <v>8.0647710000000004</v>
      </c>
      <c r="L3065">
        <v>4.8923000000000001E-2</v>
      </c>
      <c r="M3065">
        <v>-7.4526050000000001</v>
      </c>
      <c r="N3065">
        <v>-148.54237000000001</v>
      </c>
      <c r="O3065">
        <v>-1.573472</v>
      </c>
      <c r="P3065">
        <v>-7.4298690000000001</v>
      </c>
      <c r="Q3065">
        <v>-148.56706199999999</v>
      </c>
      <c r="R3065">
        <v>-1.572686</v>
      </c>
      <c r="S3065">
        <v>3.3565299999999998</v>
      </c>
      <c r="T3065">
        <v>7.8600000000000002E-4</v>
      </c>
    </row>
    <row r="3066" spans="1:20" x14ac:dyDescent="0.25">
      <c r="A3066">
        <v>3064</v>
      </c>
      <c r="B3066">
        <v>4</v>
      </c>
      <c r="C3066" t="s">
        <v>393</v>
      </c>
      <c r="D3066" t="s">
        <v>393</v>
      </c>
      <c r="E3066" t="s">
        <v>80</v>
      </c>
      <c r="F3066">
        <v>1.4775999999999999E-2</v>
      </c>
      <c r="G3066">
        <v>285.99900000000002</v>
      </c>
      <c r="H3066">
        <v>324.762</v>
      </c>
      <c r="I3066">
        <v>3.0552280000000001</v>
      </c>
      <c r="J3066">
        <v>0</v>
      </c>
      <c r="K3066">
        <v>8.0647819999999992</v>
      </c>
      <c r="L3066">
        <v>-4.9742000000000001E-2</v>
      </c>
      <c r="M3066">
        <v>-7.4635959999999999</v>
      </c>
      <c r="N3066">
        <v>-149.275655</v>
      </c>
      <c r="O3066">
        <v>-1.571137</v>
      </c>
      <c r="P3066">
        <v>-7.431273</v>
      </c>
      <c r="Q3066">
        <v>-149.29286200000001</v>
      </c>
      <c r="R3066">
        <v>-1.5731949999999999</v>
      </c>
      <c r="S3066">
        <v>3.661781</v>
      </c>
      <c r="T3066">
        <v>2.0569999999999998E-3</v>
      </c>
    </row>
    <row r="3067" spans="1:20" x14ac:dyDescent="0.25">
      <c r="A3067">
        <v>3065</v>
      </c>
      <c r="B3067">
        <v>4</v>
      </c>
      <c r="C3067" t="s">
        <v>393</v>
      </c>
      <c r="D3067" t="s">
        <v>393</v>
      </c>
      <c r="E3067" t="s">
        <v>80</v>
      </c>
      <c r="F3067">
        <v>1.7978999999999998E-2</v>
      </c>
      <c r="G3067">
        <v>260.726</v>
      </c>
      <c r="H3067">
        <v>399.94900000000001</v>
      </c>
      <c r="I3067">
        <v>4.0133960000000002</v>
      </c>
      <c r="J3067">
        <v>0</v>
      </c>
      <c r="K3067">
        <v>8.0647719999999996</v>
      </c>
      <c r="L3067">
        <v>-5.0209999999999998E-2</v>
      </c>
      <c r="M3067">
        <v>-7.4390070000000001</v>
      </c>
      <c r="N3067">
        <v>-150.25638900000001</v>
      </c>
      <c r="O3067">
        <v>-1.5697639999999999</v>
      </c>
      <c r="P3067">
        <v>-7.4334480000000003</v>
      </c>
      <c r="Q3067">
        <v>-150.260605</v>
      </c>
      <c r="R3067">
        <v>-1.5732680000000001</v>
      </c>
      <c r="S3067">
        <v>0.69766700000000004</v>
      </c>
      <c r="T3067">
        <v>3.5040000000000002E-3</v>
      </c>
    </row>
    <row r="3068" spans="1:20" x14ac:dyDescent="0.25">
      <c r="A3068">
        <v>3066</v>
      </c>
      <c r="B3068">
        <v>4</v>
      </c>
      <c r="C3068" t="s">
        <v>393</v>
      </c>
      <c r="D3068" t="s">
        <v>393</v>
      </c>
      <c r="E3068" t="s">
        <v>80</v>
      </c>
      <c r="F3068">
        <v>3.3690999999999999E-2</v>
      </c>
      <c r="G3068">
        <v>341.05099999999999</v>
      </c>
      <c r="H3068">
        <v>337.99799999999999</v>
      </c>
      <c r="I3068">
        <v>3.2766989999999998</v>
      </c>
      <c r="J3068">
        <v>0</v>
      </c>
      <c r="K3068">
        <v>8.0647640000000003</v>
      </c>
      <c r="L3068">
        <v>4.9576000000000002E-2</v>
      </c>
      <c r="M3068">
        <v>-7.4662949999999997</v>
      </c>
      <c r="N3068">
        <v>-150.95626300000001</v>
      </c>
      <c r="O3068">
        <v>-1.573026</v>
      </c>
      <c r="P3068">
        <v>-7.4352489999999998</v>
      </c>
      <c r="Q3068">
        <v>-150.98640399999999</v>
      </c>
      <c r="R3068">
        <v>-1.5727979999999999</v>
      </c>
      <c r="S3068">
        <v>4.3270619999999997</v>
      </c>
      <c r="T3068">
        <v>2.2900000000000001E-4</v>
      </c>
    </row>
    <row r="3069" spans="1:20" x14ac:dyDescent="0.25">
      <c r="A3069">
        <v>3067</v>
      </c>
      <c r="B3069">
        <v>4</v>
      </c>
      <c r="C3069" t="s">
        <v>393</v>
      </c>
      <c r="D3069" t="s">
        <v>393</v>
      </c>
      <c r="E3069" t="s">
        <v>80</v>
      </c>
      <c r="F3069">
        <v>5.9296000000000001E-2</v>
      </c>
      <c r="G3069">
        <v>514.14700000000005</v>
      </c>
      <c r="H3069">
        <v>404.32100000000003</v>
      </c>
      <c r="I3069">
        <v>3.4165960000000002</v>
      </c>
      <c r="J3069">
        <v>0</v>
      </c>
      <c r="K3069">
        <v>8.0647710000000004</v>
      </c>
      <c r="L3069">
        <v>-4.8954999999999999E-2</v>
      </c>
      <c r="M3069">
        <v>-7.442056</v>
      </c>
      <c r="N3069">
        <v>-151.70979399999999</v>
      </c>
      <c r="O3069">
        <v>-1.574484</v>
      </c>
      <c r="P3069">
        <v>-7.4366960000000004</v>
      </c>
      <c r="Q3069">
        <v>-151.71220400000001</v>
      </c>
      <c r="R3069">
        <v>-1.573275</v>
      </c>
      <c r="S3069">
        <v>0.58766799999999997</v>
      </c>
      <c r="T3069">
        <v>1.209E-3</v>
      </c>
    </row>
    <row r="3070" spans="1:20" x14ac:dyDescent="0.25">
      <c r="A3070">
        <v>3068</v>
      </c>
      <c r="B3070">
        <v>5</v>
      </c>
      <c r="C3070" t="s">
        <v>392</v>
      </c>
      <c r="D3070" t="s">
        <v>392</v>
      </c>
      <c r="E3070" t="s">
        <v>80</v>
      </c>
      <c r="F3070">
        <v>4.3683E-2</v>
      </c>
      <c r="G3070">
        <v>312.798</v>
      </c>
      <c r="H3070">
        <v>304.78899999999999</v>
      </c>
      <c r="I3070">
        <v>4.7914079999999997</v>
      </c>
      <c r="J3070">
        <v>0</v>
      </c>
      <c r="K3070">
        <v>8.0647780000000004</v>
      </c>
      <c r="L3070">
        <v>-4.8995999999999998E-2</v>
      </c>
      <c r="M3070">
        <v>-7.451244</v>
      </c>
      <c r="N3070">
        <v>-152.66151300000001</v>
      </c>
      <c r="O3070">
        <v>-1.5743879999999999</v>
      </c>
      <c r="P3070">
        <v>-7.4388540000000001</v>
      </c>
      <c r="Q3070">
        <v>-152.67993200000001</v>
      </c>
      <c r="R3070">
        <v>-1.5732729999999999</v>
      </c>
      <c r="S3070">
        <v>2.219821</v>
      </c>
      <c r="T3070">
        <v>1.1150000000000001E-3</v>
      </c>
    </row>
    <row r="3071" spans="1:20" x14ac:dyDescent="0.25">
      <c r="A3071">
        <v>3069</v>
      </c>
      <c r="B3071">
        <v>5</v>
      </c>
      <c r="C3071" t="s">
        <v>392</v>
      </c>
      <c r="D3071" t="s">
        <v>392</v>
      </c>
      <c r="E3071" t="s">
        <v>80</v>
      </c>
      <c r="F3071">
        <v>1.3734E-2</v>
      </c>
      <c r="G3071">
        <v>465.30200000000002</v>
      </c>
      <c r="H3071">
        <v>340.70699999999999</v>
      </c>
      <c r="I3071">
        <v>3.6888920000000001</v>
      </c>
      <c r="J3071">
        <v>0</v>
      </c>
      <c r="K3071">
        <v>8.0647719999999996</v>
      </c>
      <c r="L3071">
        <v>4.9013000000000001E-2</v>
      </c>
      <c r="M3071">
        <v>-7.437621</v>
      </c>
      <c r="N3071">
        <v>-153.395445</v>
      </c>
      <c r="O3071">
        <v>-1.5734509999999999</v>
      </c>
      <c r="P3071">
        <v>-7.440639</v>
      </c>
      <c r="Q3071">
        <v>-153.405731</v>
      </c>
      <c r="R3071">
        <v>-1.572781</v>
      </c>
      <c r="S3071">
        <v>1.072038</v>
      </c>
      <c r="T3071">
        <v>6.7000000000000002E-4</v>
      </c>
    </row>
    <row r="3072" spans="1:20" x14ac:dyDescent="0.25">
      <c r="A3072">
        <v>3070</v>
      </c>
      <c r="B3072">
        <v>5</v>
      </c>
      <c r="C3072" t="s">
        <v>392</v>
      </c>
      <c r="D3072" t="s">
        <v>392</v>
      </c>
      <c r="E3072" t="s">
        <v>80</v>
      </c>
      <c r="F3072">
        <v>9.1079999999999998E-3</v>
      </c>
      <c r="G3072">
        <v>326.47399999999999</v>
      </c>
      <c r="H3072">
        <v>340.69299999999998</v>
      </c>
      <c r="I3072">
        <v>3.6834539999999998</v>
      </c>
      <c r="J3072">
        <v>0</v>
      </c>
      <c r="K3072">
        <v>8.0647780000000004</v>
      </c>
      <c r="L3072">
        <v>-4.8778000000000002E-2</v>
      </c>
      <c r="M3072">
        <v>-7.4458729999999997</v>
      </c>
      <c r="N3072">
        <v>-154.127343</v>
      </c>
      <c r="O3072">
        <v>-1.5730740000000001</v>
      </c>
      <c r="P3072">
        <v>-7.442062</v>
      </c>
      <c r="Q3072">
        <v>-154.13154599999999</v>
      </c>
      <c r="R3072">
        <v>-1.573245</v>
      </c>
      <c r="S3072">
        <v>0.56732700000000003</v>
      </c>
      <c r="T3072">
        <v>1.7100000000000001E-4</v>
      </c>
    </row>
    <row r="3073" spans="1:20" x14ac:dyDescent="0.25">
      <c r="A3073">
        <v>3071</v>
      </c>
      <c r="B3073">
        <v>5</v>
      </c>
      <c r="C3073" t="s">
        <v>392</v>
      </c>
      <c r="D3073" t="s">
        <v>392</v>
      </c>
      <c r="E3073" t="s">
        <v>80</v>
      </c>
      <c r="F3073">
        <v>2.1981000000000001E-2</v>
      </c>
      <c r="G3073">
        <v>340.44099999999997</v>
      </c>
      <c r="H3073">
        <v>262.96899999999999</v>
      </c>
      <c r="I3073">
        <v>5.0517789999999998</v>
      </c>
      <c r="J3073">
        <v>0</v>
      </c>
      <c r="K3073">
        <v>8.0647719999999996</v>
      </c>
      <c r="L3073">
        <v>-4.9693000000000001E-2</v>
      </c>
      <c r="M3073">
        <v>-7.4514880000000003</v>
      </c>
      <c r="N3073">
        <v>-155.07779199999999</v>
      </c>
      <c r="O3073">
        <v>-1.5752900000000001</v>
      </c>
      <c r="P3073">
        <v>-7.4441990000000002</v>
      </c>
      <c r="Q3073">
        <v>-155.09927400000001</v>
      </c>
      <c r="R3073">
        <v>-1.5732489999999999</v>
      </c>
      <c r="S3073">
        <v>2.268437</v>
      </c>
      <c r="T3073">
        <v>2.0409999999999998E-3</v>
      </c>
    </row>
    <row r="3074" spans="1:20" x14ac:dyDescent="0.25">
      <c r="A3074">
        <v>3072</v>
      </c>
      <c r="B3074">
        <v>5</v>
      </c>
      <c r="C3074" t="s">
        <v>392</v>
      </c>
      <c r="D3074" t="s">
        <v>392</v>
      </c>
      <c r="E3074" t="s">
        <v>80</v>
      </c>
      <c r="F3074">
        <v>3.0622E-2</v>
      </c>
      <c r="G3074">
        <v>610.80999999999995</v>
      </c>
      <c r="H3074">
        <v>501.25900000000001</v>
      </c>
      <c r="I3074">
        <v>4.0706610000000003</v>
      </c>
      <c r="J3074">
        <v>0</v>
      </c>
      <c r="K3074">
        <v>8.0647649999999995</v>
      </c>
      <c r="L3074">
        <v>4.8937000000000001E-2</v>
      </c>
      <c r="M3074">
        <v>-7.4403839999999999</v>
      </c>
      <c r="N3074">
        <v>-155.83228</v>
      </c>
      <c r="O3074">
        <v>-1.572476</v>
      </c>
      <c r="P3074">
        <v>-7.4459869999999997</v>
      </c>
      <c r="Q3074">
        <v>-155.825073</v>
      </c>
      <c r="R3074">
        <v>-1.572776</v>
      </c>
      <c r="S3074">
        <v>0.91286500000000004</v>
      </c>
      <c r="T3074">
        <v>2.9999999999999997E-4</v>
      </c>
    </row>
    <row r="3075" spans="1:20" x14ac:dyDescent="0.25">
      <c r="A3075">
        <v>3073</v>
      </c>
      <c r="B3075">
        <v>5</v>
      </c>
      <c r="C3075" t="s">
        <v>392</v>
      </c>
      <c r="D3075" t="s">
        <v>392</v>
      </c>
      <c r="E3075" t="s">
        <v>80</v>
      </c>
      <c r="F3075">
        <v>2.5423000000000001E-2</v>
      </c>
      <c r="G3075">
        <v>415.17500000000001</v>
      </c>
      <c r="H3075">
        <v>358.80200000000002</v>
      </c>
      <c r="I3075">
        <v>3.7984019999999998</v>
      </c>
      <c r="J3075">
        <v>0</v>
      </c>
      <c r="K3075">
        <v>8.0647699999999993</v>
      </c>
      <c r="L3075">
        <v>-4.7388E-2</v>
      </c>
      <c r="M3075">
        <v>-7.4226460000000003</v>
      </c>
      <c r="N3075">
        <v>-156.549655</v>
      </c>
      <c r="O3075">
        <v>-1.5754790000000001</v>
      </c>
      <c r="P3075">
        <v>-7.4474390000000001</v>
      </c>
      <c r="Q3075">
        <v>-156.550873</v>
      </c>
      <c r="R3075">
        <v>-1.5732630000000001</v>
      </c>
      <c r="S3075">
        <v>2.482348</v>
      </c>
      <c r="T3075">
        <v>2.2160000000000001E-3</v>
      </c>
    </row>
    <row r="3076" spans="1:20" x14ac:dyDescent="0.25">
      <c r="A3076">
        <v>3074</v>
      </c>
      <c r="B3076">
        <v>5</v>
      </c>
      <c r="C3076" t="s">
        <v>392</v>
      </c>
      <c r="D3076" t="s">
        <v>392</v>
      </c>
      <c r="E3076" t="s">
        <v>80</v>
      </c>
      <c r="F3076">
        <v>1.2172000000000001E-2</v>
      </c>
      <c r="G3076">
        <v>490.65899999999999</v>
      </c>
      <c r="H3076">
        <v>316.53699999999998</v>
      </c>
      <c r="I3076">
        <v>4.6030670000000002</v>
      </c>
      <c r="J3076">
        <v>0</v>
      </c>
      <c r="K3076">
        <v>8.0647819999999992</v>
      </c>
      <c r="L3076">
        <v>-4.7525999999999999E-2</v>
      </c>
      <c r="M3076">
        <v>-7.4563620000000004</v>
      </c>
      <c r="N3076">
        <v>-157.51269099999999</v>
      </c>
      <c r="O3076">
        <v>-1.5717699999999999</v>
      </c>
      <c r="P3076">
        <v>-7.4491519999999998</v>
      </c>
      <c r="Q3076">
        <v>-157.51861600000001</v>
      </c>
      <c r="R3076">
        <v>-1.5729340000000001</v>
      </c>
      <c r="S3076">
        <v>0.93321200000000004</v>
      </c>
      <c r="T3076">
        <v>1.165E-3</v>
      </c>
    </row>
    <row r="3077" spans="1:20" x14ac:dyDescent="0.25">
      <c r="A3077">
        <v>3075</v>
      </c>
      <c r="B3077">
        <v>4</v>
      </c>
      <c r="C3077" t="s">
        <v>495</v>
      </c>
      <c r="D3077" t="s">
        <v>495</v>
      </c>
      <c r="E3077" t="s">
        <v>80</v>
      </c>
      <c r="F3077">
        <v>1.3912000000000001E-2</v>
      </c>
      <c r="G3077">
        <v>403.2</v>
      </c>
      <c r="H3077">
        <v>354.245</v>
      </c>
      <c r="I3077">
        <v>3.1080489999999998</v>
      </c>
      <c r="J3077">
        <v>0</v>
      </c>
      <c r="K3077">
        <v>8.0647359999999999</v>
      </c>
      <c r="L3077">
        <v>5.1709999999999999E-2</v>
      </c>
      <c r="M3077">
        <v>-7.3917859999999997</v>
      </c>
      <c r="N3077">
        <v>-158.303315</v>
      </c>
      <c r="O3077">
        <v>-1.5710409999999999</v>
      </c>
      <c r="P3077">
        <v>-7.4504539999999997</v>
      </c>
      <c r="Q3077">
        <v>-158.244415</v>
      </c>
      <c r="R3077">
        <v>-1.5722290000000001</v>
      </c>
      <c r="S3077">
        <v>8.313288</v>
      </c>
      <c r="T3077">
        <v>1.188E-3</v>
      </c>
    </row>
    <row r="3078" spans="1:20" x14ac:dyDescent="0.25">
      <c r="A3078">
        <v>3076</v>
      </c>
      <c r="B3078">
        <v>4</v>
      </c>
      <c r="C3078" t="s">
        <v>495</v>
      </c>
      <c r="D3078" t="s">
        <v>495</v>
      </c>
      <c r="E3078" t="s">
        <v>80</v>
      </c>
      <c r="F3078">
        <v>1.7765E-2</v>
      </c>
      <c r="G3078">
        <v>450.23200000000003</v>
      </c>
      <c r="H3078">
        <v>349.86</v>
      </c>
      <c r="I3078">
        <v>2.9531670000000001</v>
      </c>
      <c r="J3078">
        <v>0</v>
      </c>
      <c r="K3078">
        <v>8.0647699999999993</v>
      </c>
      <c r="L3078">
        <v>-4.8093999999999998E-2</v>
      </c>
      <c r="M3078">
        <v>-7.4600070000000001</v>
      </c>
      <c r="N3078">
        <v>-158.99460400000001</v>
      </c>
      <c r="O3078">
        <v>-1.568894</v>
      </c>
      <c r="P3078">
        <v>-7.4513579999999999</v>
      </c>
      <c r="Q3078">
        <v>-158.970215</v>
      </c>
      <c r="R3078">
        <v>-1.5725739999999999</v>
      </c>
      <c r="S3078">
        <v>2.5877270000000001</v>
      </c>
      <c r="T3078">
        <v>3.6800000000000001E-3</v>
      </c>
    </row>
    <row r="3079" spans="1:20" x14ac:dyDescent="0.25">
      <c r="A3079">
        <v>3077</v>
      </c>
      <c r="B3079">
        <v>3</v>
      </c>
      <c r="C3079" t="s">
        <v>496</v>
      </c>
      <c r="D3079" t="s">
        <v>496</v>
      </c>
      <c r="E3079" t="s">
        <v>80</v>
      </c>
      <c r="F3079">
        <v>3.0873000000000001E-2</v>
      </c>
      <c r="G3079">
        <v>396.822</v>
      </c>
      <c r="H3079">
        <v>430.90800000000002</v>
      </c>
      <c r="I3079">
        <v>2.496883</v>
      </c>
      <c r="J3079">
        <v>0</v>
      </c>
      <c r="K3079">
        <v>8.0647500000000001</v>
      </c>
      <c r="L3079">
        <v>5.0888000000000003E-2</v>
      </c>
      <c r="M3079">
        <v>-7.3639450000000002</v>
      </c>
      <c r="N3079">
        <v>-159.72169</v>
      </c>
      <c r="O3079">
        <v>-1.5792060000000001</v>
      </c>
      <c r="P3079">
        <v>-7.4525059999999996</v>
      </c>
      <c r="Q3079">
        <v>-159.69601399999999</v>
      </c>
      <c r="R3079">
        <v>-1.57196</v>
      </c>
      <c r="S3079">
        <v>9.2207460000000001</v>
      </c>
      <c r="T3079">
        <v>7.2459999999999998E-3</v>
      </c>
    </row>
    <row r="3080" spans="1:20" x14ac:dyDescent="0.25">
      <c r="A3080">
        <v>3078</v>
      </c>
      <c r="B3080">
        <v>3</v>
      </c>
      <c r="C3080" t="s">
        <v>496</v>
      </c>
      <c r="D3080" t="s">
        <v>496</v>
      </c>
      <c r="E3080" t="s">
        <v>80</v>
      </c>
      <c r="F3080">
        <v>7.6819999999999996E-3</v>
      </c>
      <c r="G3080">
        <v>399.60899999999998</v>
      </c>
      <c r="H3080">
        <v>348.65100000000001</v>
      </c>
      <c r="I3080">
        <v>2.794333</v>
      </c>
      <c r="J3080">
        <v>0</v>
      </c>
      <c r="K3080">
        <v>8.0647579999999994</v>
      </c>
      <c r="L3080">
        <v>5.0845000000000001E-2</v>
      </c>
      <c r="M3080">
        <v>-7.3866149999999999</v>
      </c>
      <c r="N3080">
        <v>-160.68746300000001</v>
      </c>
      <c r="O3080">
        <v>-1.577442</v>
      </c>
      <c r="P3080">
        <v>-7.4536990000000003</v>
      </c>
      <c r="Q3080">
        <v>-160.66374200000001</v>
      </c>
      <c r="R3080">
        <v>-1.5718129999999999</v>
      </c>
      <c r="S3080">
        <v>7.1154669999999998</v>
      </c>
      <c r="T3080">
        <v>5.6290000000000003E-3</v>
      </c>
    </row>
    <row r="3081" spans="1:20" x14ac:dyDescent="0.25">
      <c r="A3081">
        <v>3079</v>
      </c>
      <c r="B3081">
        <v>3</v>
      </c>
      <c r="C3081" t="s">
        <v>496</v>
      </c>
      <c r="D3081" t="s">
        <v>496</v>
      </c>
      <c r="E3081" t="s">
        <v>80</v>
      </c>
      <c r="F3081">
        <v>1.6444E-2</v>
      </c>
      <c r="G3081">
        <v>209.30500000000001</v>
      </c>
      <c r="H3081">
        <v>221.244</v>
      </c>
      <c r="I3081">
        <v>2.4140160000000002</v>
      </c>
      <c r="J3081">
        <v>0</v>
      </c>
      <c r="K3081">
        <v>8.0647800000000007</v>
      </c>
      <c r="L3081">
        <v>-4.8432999999999997E-2</v>
      </c>
      <c r="M3081">
        <v>-7.3578809999999999</v>
      </c>
      <c r="N3081">
        <v>-161.47093000000001</v>
      </c>
      <c r="O3081">
        <v>-1.574462</v>
      </c>
      <c r="P3081">
        <v>-7.4543520000000001</v>
      </c>
      <c r="Q3081">
        <v>-161.38954200000001</v>
      </c>
      <c r="R3081">
        <v>-1.572211</v>
      </c>
      <c r="S3081">
        <v>12.621686</v>
      </c>
      <c r="T3081">
        <v>2.251E-3</v>
      </c>
    </row>
    <row r="3082" spans="1:20" x14ac:dyDescent="0.25">
      <c r="A3082">
        <v>3080</v>
      </c>
      <c r="B3082">
        <v>3</v>
      </c>
      <c r="C3082" t="s">
        <v>496</v>
      </c>
      <c r="D3082" t="s">
        <v>496</v>
      </c>
      <c r="E3082" t="s">
        <v>80</v>
      </c>
      <c r="F3082">
        <v>9.0919999999999994E-3</v>
      </c>
      <c r="G3082">
        <v>234.72800000000001</v>
      </c>
      <c r="H3082">
        <v>278.84800000000001</v>
      </c>
      <c r="I3082">
        <v>2.1658900000000001</v>
      </c>
      <c r="J3082">
        <v>0</v>
      </c>
      <c r="K3082">
        <v>8.0644659999999995</v>
      </c>
      <c r="L3082">
        <v>5.2137999999999997E-2</v>
      </c>
      <c r="M3082">
        <v>-7.3731159999999996</v>
      </c>
      <c r="N3082">
        <v>-162.19501600000001</v>
      </c>
      <c r="O3082">
        <v>-1.5718669999999999</v>
      </c>
      <c r="P3082">
        <v>-7.4551189999999998</v>
      </c>
      <c r="Q3082">
        <v>-162.115341</v>
      </c>
      <c r="R3082">
        <v>-1.5715060000000001</v>
      </c>
      <c r="S3082">
        <v>11.433448</v>
      </c>
      <c r="T3082">
        <v>3.6099999999999999E-4</v>
      </c>
    </row>
    <row r="3083" spans="1:20" x14ac:dyDescent="0.25">
      <c r="A3083">
        <v>3081</v>
      </c>
      <c r="B3083">
        <v>3</v>
      </c>
      <c r="C3083" t="s">
        <v>496</v>
      </c>
      <c r="D3083" t="s">
        <v>496</v>
      </c>
      <c r="E3083" t="s">
        <v>80</v>
      </c>
      <c r="F3083">
        <v>2.5257000000000002E-2</v>
      </c>
      <c r="G3083">
        <v>402.95400000000001</v>
      </c>
      <c r="H3083">
        <v>411.226</v>
      </c>
      <c r="I3083">
        <v>2.8419660000000002</v>
      </c>
      <c r="J3083">
        <v>0</v>
      </c>
      <c r="K3083">
        <v>8.0300290000000007</v>
      </c>
      <c r="L3083">
        <v>5.1667999999999999E-2</v>
      </c>
      <c r="M3083">
        <v>-7.3777939999999997</v>
      </c>
      <c r="N3083">
        <v>-163.103105</v>
      </c>
      <c r="O3083">
        <v>-1.581107</v>
      </c>
      <c r="P3083">
        <v>-7.4557960000000003</v>
      </c>
      <c r="Q3083">
        <v>-163.08163500000001</v>
      </c>
      <c r="R3083">
        <v>-1.5712950000000001</v>
      </c>
      <c r="S3083">
        <v>8.0903069999999992</v>
      </c>
      <c r="T3083">
        <v>9.8119999999999995E-3</v>
      </c>
    </row>
    <row r="3084" spans="1:20" x14ac:dyDescent="0.25">
      <c r="A3084">
        <v>3082</v>
      </c>
      <c r="B3084">
        <v>3</v>
      </c>
      <c r="C3084" t="s">
        <v>496</v>
      </c>
      <c r="D3084" t="s">
        <v>496</v>
      </c>
      <c r="E3084" t="s">
        <v>80</v>
      </c>
      <c r="F3084">
        <v>1.2629E-2</v>
      </c>
      <c r="G3084">
        <v>234.71899999999999</v>
      </c>
      <c r="H3084">
        <v>319.94200000000001</v>
      </c>
      <c r="I3084">
        <v>2.340814</v>
      </c>
      <c r="J3084">
        <v>0</v>
      </c>
      <c r="K3084">
        <v>7.9455400000000003</v>
      </c>
      <c r="L3084">
        <v>-4.8666000000000001E-2</v>
      </c>
      <c r="M3084">
        <v>-7.3739369999999997</v>
      </c>
      <c r="N3084">
        <v>-163.86437699999999</v>
      </c>
      <c r="O3084">
        <v>-1.575183</v>
      </c>
      <c r="P3084">
        <v>-7.4559689999999996</v>
      </c>
      <c r="Q3084">
        <v>-163.80046100000001</v>
      </c>
      <c r="R3084">
        <v>-1.571615</v>
      </c>
      <c r="S3084">
        <v>10.399254000000001</v>
      </c>
      <c r="T3084">
        <v>3.568E-3</v>
      </c>
    </row>
    <row r="3085" spans="1:20" x14ac:dyDescent="0.25">
      <c r="A3085">
        <v>3083</v>
      </c>
      <c r="B3085">
        <v>5</v>
      </c>
      <c r="C3085" t="s">
        <v>497</v>
      </c>
      <c r="D3085" t="s">
        <v>497</v>
      </c>
      <c r="E3085" t="s">
        <v>80</v>
      </c>
      <c r="F3085">
        <v>2.6945E-2</v>
      </c>
      <c r="G3085">
        <v>319.11399999999998</v>
      </c>
      <c r="H3085">
        <v>398.51499999999999</v>
      </c>
      <c r="I3085">
        <v>2.9429810000000001</v>
      </c>
      <c r="J3085">
        <v>0</v>
      </c>
      <c r="K3085">
        <v>7.8238399999999997</v>
      </c>
      <c r="L3085">
        <v>5.2771999999999999E-2</v>
      </c>
      <c r="M3085">
        <v>-7.46699</v>
      </c>
      <c r="N3085">
        <v>-164.49680599999999</v>
      </c>
      <c r="O3085">
        <v>-1.571124</v>
      </c>
      <c r="P3085">
        <v>-7.4563980000000001</v>
      </c>
      <c r="Q3085">
        <v>-164.50962799999999</v>
      </c>
      <c r="R3085">
        <v>-1.5709690000000001</v>
      </c>
      <c r="S3085">
        <v>1.6631579999999999</v>
      </c>
      <c r="T3085">
        <v>1.55E-4</v>
      </c>
    </row>
    <row r="3086" spans="1:20" x14ac:dyDescent="0.25">
      <c r="A3086">
        <v>3084</v>
      </c>
      <c r="B3086">
        <v>6</v>
      </c>
      <c r="C3086" t="s">
        <v>498</v>
      </c>
      <c r="D3086" t="s">
        <v>498</v>
      </c>
      <c r="E3086" t="s">
        <v>80</v>
      </c>
      <c r="F3086">
        <v>2.3182000000000001E-2</v>
      </c>
      <c r="G3086">
        <v>362.50799999999998</v>
      </c>
      <c r="H3086">
        <v>277.34100000000001</v>
      </c>
      <c r="I3086">
        <v>5.5060289999999998</v>
      </c>
      <c r="J3086">
        <v>0</v>
      </c>
      <c r="K3086">
        <v>7.6539950000000001</v>
      </c>
      <c r="L3086">
        <v>5.2963000000000003E-2</v>
      </c>
      <c r="M3086">
        <v>-7.4709899999999996</v>
      </c>
      <c r="N3086">
        <v>-165.440079</v>
      </c>
      <c r="O3086">
        <v>-1.570289</v>
      </c>
      <c r="P3086">
        <v>-7.4567209999999999</v>
      </c>
      <c r="Q3086">
        <v>-165.437286</v>
      </c>
      <c r="R3086">
        <v>-1.570889</v>
      </c>
      <c r="S3086">
        <v>1.4539489999999999</v>
      </c>
      <c r="T3086">
        <v>5.9999999999999995E-4</v>
      </c>
    </row>
    <row r="3087" spans="1:20" x14ac:dyDescent="0.25">
      <c r="A3087">
        <v>3085</v>
      </c>
      <c r="B3087">
        <v>6</v>
      </c>
      <c r="C3087" t="s">
        <v>498</v>
      </c>
      <c r="D3087" t="s">
        <v>498</v>
      </c>
      <c r="E3087" t="s">
        <v>80</v>
      </c>
      <c r="F3087">
        <v>3.8265E-2</v>
      </c>
      <c r="G3087">
        <v>515.03200000000004</v>
      </c>
      <c r="H3087">
        <v>371.07100000000003</v>
      </c>
      <c r="I3087">
        <v>4.1380549999999996</v>
      </c>
      <c r="J3087">
        <v>0</v>
      </c>
      <c r="K3087">
        <v>7.5481290000000003</v>
      </c>
      <c r="L3087">
        <v>-5.2318999999999997E-2</v>
      </c>
      <c r="M3087">
        <v>-7.4250740000000004</v>
      </c>
      <c r="N3087">
        <v>-166.145138</v>
      </c>
      <c r="O3087">
        <v>-1.57426</v>
      </c>
      <c r="P3087">
        <v>-7.4567360000000003</v>
      </c>
      <c r="Q3087">
        <v>-166.12063599999999</v>
      </c>
      <c r="R3087">
        <v>-1.5713630000000001</v>
      </c>
      <c r="S3087">
        <v>4.0034869999999998</v>
      </c>
      <c r="T3087">
        <v>2.8969999999999998E-3</v>
      </c>
    </row>
    <row r="3088" spans="1:20" x14ac:dyDescent="0.25">
      <c r="A3088">
        <v>3086</v>
      </c>
      <c r="B3088">
        <v>6</v>
      </c>
      <c r="C3088" t="s">
        <v>498</v>
      </c>
      <c r="D3088" t="s">
        <v>498</v>
      </c>
      <c r="E3088" t="s">
        <v>80</v>
      </c>
      <c r="F3088">
        <v>4.5956999999999998E-2</v>
      </c>
      <c r="G3088">
        <v>1089.431</v>
      </c>
      <c r="H3088">
        <v>316.60300000000001</v>
      </c>
      <c r="I3088">
        <v>3.238702</v>
      </c>
      <c r="J3088">
        <v>0</v>
      </c>
      <c r="K3088">
        <v>7.4653010000000002</v>
      </c>
      <c r="L3088">
        <v>5.3753000000000002E-2</v>
      </c>
      <c r="M3088">
        <v>-7.46896</v>
      </c>
      <c r="N3088">
        <v>-166.80771300000001</v>
      </c>
      <c r="O3088">
        <v>-1.565947</v>
      </c>
      <c r="P3088">
        <v>-7.4570939999999997</v>
      </c>
      <c r="Q3088">
        <v>-166.79568499999999</v>
      </c>
      <c r="R3088">
        <v>-1.5708059999999999</v>
      </c>
      <c r="S3088">
        <v>1.6896</v>
      </c>
      <c r="T3088">
        <v>4.8589999999999996E-3</v>
      </c>
    </row>
    <row r="3089" spans="1:20" x14ac:dyDescent="0.25">
      <c r="A3089">
        <v>3087</v>
      </c>
      <c r="B3089">
        <v>6</v>
      </c>
      <c r="C3089" t="s">
        <v>498</v>
      </c>
      <c r="D3089" t="s">
        <v>498</v>
      </c>
      <c r="E3089" t="s">
        <v>80</v>
      </c>
      <c r="F3089">
        <v>6.2769999999999996E-3</v>
      </c>
      <c r="G3089">
        <v>378.19499999999999</v>
      </c>
      <c r="H3089">
        <v>319.43900000000002</v>
      </c>
      <c r="I3089">
        <v>5.5941780000000003</v>
      </c>
      <c r="J3089">
        <v>0</v>
      </c>
      <c r="K3089">
        <v>7.3732160000000002</v>
      </c>
      <c r="L3089">
        <v>5.4642999999999997E-2</v>
      </c>
      <c r="M3089">
        <v>-7.4646039999999996</v>
      </c>
      <c r="N3089">
        <v>-167.674486</v>
      </c>
      <c r="O3089">
        <v>-1.5709379999999999</v>
      </c>
      <c r="P3089">
        <v>-7.4572370000000001</v>
      </c>
      <c r="Q3089">
        <v>-167.68547100000001</v>
      </c>
      <c r="R3089">
        <v>-1.570719</v>
      </c>
      <c r="S3089">
        <v>1.3225480000000001</v>
      </c>
      <c r="T3089">
        <v>2.1900000000000001E-4</v>
      </c>
    </row>
    <row r="3090" spans="1:20" x14ac:dyDescent="0.25">
      <c r="A3090">
        <v>3088</v>
      </c>
      <c r="B3090">
        <v>6</v>
      </c>
      <c r="C3090" t="s">
        <v>498</v>
      </c>
      <c r="D3090" t="s">
        <v>498</v>
      </c>
      <c r="E3090" t="s">
        <v>80</v>
      </c>
      <c r="F3090">
        <v>1.7693E-2</v>
      </c>
      <c r="G3090">
        <v>434.03</v>
      </c>
      <c r="H3090">
        <v>273.25599999999997</v>
      </c>
      <c r="I3090">
        <v>4.4306159999999997</v>
      </c>
      <c r="J3090">
        <v>0</v>
      </c>
      <c r="K3090">
        <v>7.3012680000000003</v>
      </c>
      <c r="L3090">
        <v>-5.3737E-2</v>
      </c>
      <c r="M3090">
        <v>-7.4681160000000002</v>
      </c>
      <c r="N3090">
        <v>-168.334419</v>
      </c>
      <c r="O3090">
        <v>-1.571178</v>
      </c>
      <c r="P3090">
        <v>-7.457147</v>
      </c>
      <c r="Q3090">
        <v>-168.345505</v>
      </c>
      <c r="R3090">
        <v>-1.5712219999999999</v>
      </c>
      <c r="S3090">
        <v>1.5594710000000001</v>
      </c>
      <c r="T3090">
        <v>4.3999999999999999E-5</v>
      </c>
    </row>
    <row r="3091" spans="1:20" x14ac:dyDescent="0.25">
      <c r="A3091">
        <v>3089</v>
      </c>
      <c r="B3091">
        <v>6</v>
      </c>
      <c r="C3091" t="s">
        <v>498</v>
      </c>
      <c r="D3091" t="s">
        <v>498</v>
      </c>
      <c r="E3091" t="s">
        <v>80</v>
      </c>
      <c r="F3091">
        <v>4.6212999999999997E-2</v>
      </c>
      <c r="G3091">
        <v>433.08600000000001</v>
      </c>
      <c r="H3091">
        <v>315.714</v>
      </c>
      <c r="I3091">
        <v>4.3223079999999996</v>
      </c>
      <c r="J3091">
        <v>0</v>
      </c>
      <c r="K3091">
        <v>7.2195090000000004</v>
      </c>
      <c r="L3091">
        <v>5.4238000000000001E-2</v>
      </c>
      <c r="M3091">
        <v>-7.4403300000000003</v>
      </c>
      <c r="N3091">
        <v>-169.006865</v>
      </c>
      <c r="O3091">
        <v>-1.574543</v>
      </c>
      <c r="P3091">
        <v>-7.4574550000000004</v>
      </c>
      <c r="Q3091">
        <v>-168.99859599999999</v>
      </c>
      <c r="R3091">
        <v>-1.570697</v>
      </c>
      <c r="S3091">
        <v>1.9016690000000001</v>
      </c>
      <c r="T3091">
        <v>3.846E-3</v>
      </c>
    </row>
    <row r="3092" spans="1:20" x14ac:dyDescent="0.25">
      <c r="A3092">
        <v>3090</v>
      </c>
      <c r="B3092">
        <v>7</v>
      </c>
      <c r="C3092" t="s">
        <v>499</v>
      </c>
      <c r="D3092" t="s">
        <v>499</v>
      </c>
      <c r="E3092" t="s">
        <v>80</v>
      </c>
      <c r="F3092">
        <v>3.6437999999999998E-2</v>
      </c>
      <c r="G3092">
        <v>400.64499999999998</v>
      </c>
      <c r="H3092">
        <v>263.69900000000001</v>
      </c>
      <c r="I3092">
        <v>6.2416349999999996</v>
      </c>
      <c r="J3092">
        <v>0</v>
      </c>
      <c r="K3092">
        <v>7.0992759999999997</v>
      </c>
      <c r="L3092">
        <v>5.5867E-2</v>
      </c>
      <c r="M3092">
        <v>-7.46645</v>
      </c>
      <c r="N3092">
        <v>-169.86407199999999</v>
      </c>
      <c r="O3092">
        <v>-1.5674809999999999</v>
      </c>
      <c r="P3092">
        <v>-7.4575810000000002</v>
      </c>
      <c r="Q3092">
        <v>-169.85716199999999</v>
      </c>
      <c r="R3092">
        <v>-1.570668</v>
      </c>
      <c r="S3092">
        <v>1.1242399999999999</v>
      </c>
      <c r="T3092">
        <v>3.1870000000000002E-3</v>
      </c>
    </row>
    <row r="3093" spans="1:20" x14ac:dyDescent="0.25">
      <c r="A3093">
        <v>3091</v>
      </c>
      <c r="B3093">
        <v>7</v>
      </c>
      <c r="C3093" t="s">
        <v>499</v>
      </c>
      <c r="D3093" t="s">
        <v>499</v>
      </c>
      <c r="E3093" t="s">
        <v>80</v>
      </c>
      <c r="F3093">
        <v>2.5388999999999998E-2</v>
      </c>
      <c r="G3093">
        <v>777.404</v>
      </c>
      <c r="H3093">
        <v>415.04700000000003</v>
      </c>
      <c r="I3093">
        <v>3.9776769999999999</v>
      </c>
      <c r="J3093">
        <v>0</v>
      </c>
      <c r="K3093">
        <v>7.0087060000000001</v>
      </c>
      <c r="L3093">
        <v>-5.5384999999999997E-2</v>
      </c>
      <c r="M3093">
        <v>-7.4621700000000004</v>
      </c>
      <c r="N3093">
        <v>-170.488315</v>
      </c>
      <c r="O3093">
        <v>-1.5690660000000001</v>
      </c>
      <c r="P3093">
        <v>-7.457471</v>
      </c>
      <c r="Q3093">
        <v>-170.49156199999999</v>
      </c>
      <c r="R3093">
        <v>-1.571204</v>
      </c>
      <c r="S3093">
        <v>0.57114799999999999</v>
      </c>
      <c r="T3093">
        <v>2.1389999999999998E-3</v>
      </c>
    </row>
    <row r="3094" spans="1:20" x14ac:dyDescent="0.25">
      <c r="A3094">
        <v>3092</v>
      </c>
      <c r="B3094">
        <v>7</v>
      </c>
      <c r="C3094" t="s">
        <v>499</v>
      </c>
      <c r="D3094" t="s">
        <v>499</v>
      </c>
      <c r="E3094" t="s">
        <v>80</v>
      </c>
      <c r="F3094">
        <v>3.9614000000000003E-2</v>
      </c>
      <c r="G3094">
        <v>464.60700000000003</v>
      </c>
      <c r="H3094">
        <v>277.947</v>
      </c>
      <c r="I3094">
        <v>4.726604</v>
      </c>
      <c r="J3094">
        <v>0</v>
      </c>
      <c r="K3094">
        <v>6.9232120000000004</v>
      </c>
      <c r="L3094">
        <v>5.7096000000000001E-2</v>
      </c>
      <c r="M3094">
        <v>-7.4767289999999997</v>
      </c>
      <c r="N3094">
        <v>-171.10213899999999</v>
      </c>
      <c r="O3094">
        <v>-1.5701449999999999</v>
      </c>
      <c r="P3094">
        <v>-7.457662</v>
      </c>
      <c r="Q3094">
        <v>-171.11802700000001</v>
      </c>
      <c r="R3094">
        <v>-1.5705800000000001</v>
      </c>
      <c r="S3094">
        <v>2.4819089999999999</v>
      </c>
      <c r="T3094">
        <v>4.35E-4</v>
      </c>
    </row>
    <row r="3095" spans="1:20" x14ac:dyDescent="0.25">
      <c r="A3095">
        <v>3093</v>
      </c>
      <c r="B3095">
        <v>7</v>
      </c>
      <c r="C3095" t="s">
        <v>499</v>
      </c>
      <c r="D3095" t="s">
        <v>499</v>
      </c>
      <c r="E3095" t="s">
        <v>80</v>
      </c>
      <c r="F3095">
        <v>5.8279999999999998E-2</v>
      </c>
      <c r="G3095">
        <v>567.77200000000005</v>
      </c>
      <c r="H3095">
        <v>395.18299999999999</v>
      </c>
      <c r="I3095">
        <v>4.6305040000000002</v>
      </c>
      <c r="J3095">
        <v>0</v>
      </c>
      <c r="K3095">
        <v>6.8438530000000002</v>
      </c>
      <c r="L3095">
        <v>-5.6585000000000003E-2</v>
      </c>
      <c r="M3095">
        <v>-7.4558980000000004</v>
      </c>
      <c r="N3095">
        <v>-171.74033600000001</v>
      </c>
      <c r="O3095">
        <v>-1.571671</v>
      </c>
      <c r="P3095">
        <v>-7.4574530000000001</v>
      </c>
      <c r="Q3095">
        <v>-171.73709099999999</v>
      </c>
      <c r="R3095">
        <v>-1.5710900000000001</v>
      </c>
      <c r="S3095">
        <v>0.35982199999999998</v>
      </c>
      <c r="T3095">
        <v>5.8100000000000003E-4</v>
      </c>
    </row>
    <row r="3096" spans="1:20" x14ac:dyDescent="0.25">
      <c r="A3096">
        <v>3094</v>
      </c>
      <c r="B3096">
        <v>7</v>
      </c>
      <c r="C3096" t="s">
        <v>499</v>
      </c>
      <c r="D3096" t="s">
        <v>499</v>
      </c>
      <c r="E3096" t="s">
        <v>80</v>
      </c>
      <c r="F3096">
        <v>4.0000000000000001E-3</v>
      </c>
      <c r="G3096">
        <v>526.92700000000002</v>
      </c>
      <c r="H3096">
        <v>299.137</v>
      </c>
      <c r="I3096">
        <v>5.6054269999999997</v>
      </c>
      <c r="J3096">
        <v>0</v>
      </c>
      <c r="K3096">
        <v>6.7435700000000001</v>
      </c>
      <c r="L3096">
        <v>-5.7328999999999998E-2</v>
      </c>
      <c r="M3096">
        <v>-7.4622520000000003</v>
      </c>
      <c r="N3096">
        <v>-172.54752099999999</v>
      </c>
      <c r="O3096">
        <v>-1.5719970000000001</v>
      </c>
      <c r="P3096">
        <v>-7.4574470000000002</v>
      </c>
      <c r="Q3096">
        <v>-172.55178799999999</v>
      </c>
      <c r="R3096">
        <v>-1.5710789999999999</v>
      </c>
      <c r="S3096">
        <v>0.64273000000000002</v>
      </c>
      <c r="T3096">
        <v>9.1799999999999998E-4</v>
      </c>
    </row>
    <row r="3097" spans="1:20" x14ac:dyDescent="0.25">
      <c r="A3097">
        <v>3095</v>
      </c>
      <c r="B3097">
        <v>8</v>
      </c>
      <c r="C3097" t="s">
        <v>500</v>
      </c>
      <c r="D3097" t="s">
        <v>500</v>
      </c>
      <c r="E3097" t="s">
        <v>80</v>
      </c>
      <c r="F3097">
        <v>7.6543E-2</v>
      </c>
      <c r="G3097">
        <v>551.024</v>
      </c>
      <c r="H3097">
        <v>306.553</v>
      </c>
      <c r="I3097">
        <v>4.7923030000000004</v>
      </c>
      <c r="J3097">
        <v>0</v>
      </c>
      <c r="K3097">
        <v>6.6685160000000003</v>
      </c>
      <c r="L3097">
        <v>5.7958000000000003E-2</v>
      </c>
      <c r="M3097">
        <v>-7.4687510000000001</v>
      </c>
      <c r="N3097">
        <v>-173.14731900000001</v>
      </c>
      <c r="O3097">
        <v>-1.568708</v>
      </c>
      <c r="P3097">
        <v>-7.4576010000000004</v>
      </c>
      <c r="Q3097">
        <v>-173.15498400000001</v>
      </c>
      <c r="R3097">
        <v>-1.5704769999999999</v>
      </c>
      <c r="S3097">
        <v>1.3530089999999999</v>
      </c>
      <c r="T3097">
        <v>1.769E-3</v>
      </c>
    </row>
    <row r="3098" spans="1:20" x14ac:dyDescent="0.25">
      <c r="A3098">
        <v>3096</v>
      </c>
      <c r="B3098">
        <v>8</v>
      </c>
      <c r="C3098" t="s">
        <v>500</v>
      </c>
      <c r="D3098" t="s">
        <v>500</v>
      </c>
      <c r="E3098" t="s">
        <v>80</v>
      </c>
      <c r="F3098">
        <v>1.5211000000000001E-2</v>
      </c>
      <c r="G3098">
        <v>471.60300000000001</v>
      </c>
      <c r="H3098">
        <v>305.21199999999999</v>
      </c>
      <c r="I3098">
        <v>5.2001270000000002</v>
      </c>
      <c r="J3098">
        <v>0</v>
      </c>
      <c r="K3098">
        <v>6.5917599999999998</v>
      </c>
      <c r="L3098">
        <v>-5.7244999999999997E-2</v>
      </c>
      <c r="M3098">
        <v>-7.4596710000000002</v>
      </c>
      <c r="N3098">
        <v>-173.74955700000001</v>
      </c>
      <c r="O3098">
        <v>-1.570632</v>
      </c>
      <c r="P3098">
        <v>-7.4573219999999996</v>
      </c>
      <c r="Q3098">
        <v>-173.751328</v>
      </c>
      <c r="R3098">
        <v>-1.5709930000000001</v>
      </c>
      <c r="S3098">
        <v>0.29419299999999998</v>
      </c>
      <c r="T3098">
        <v>3.6099999999999999E-4</v>
      </c>
    </row>
    <row r="3099" spans="1:20" x14ac:dyDescent="0.25">
      <c r="A3099">
        <v>3097</v>
      </c>
      <c r="B3099">
        <v>8</v>
      </c>
      <c r="C3099" t="s">
        <v>500</v>
      </c>
      <c r="D3099" t="s">
        <v>500</v>
      </c>
      <c r="E3099" t="s">
        <v>80</v>
      </c>
      <c r="F3099">
        <v>2.0559999999999998E-2</v>
      </c>
      <c r="G3099">
        <v>576.846</v>
      </c>
      <c r="H3099">
        <v>251.32</v>
      </c>
      <c r="I3099">
        <v>4.6479340000000002</v>
      </c>
      <c r="J3099">
        <v>0</v>
      </c>
      <c r="K3099">
        <v>6.5136419999999999</v>
      </c>
      <c r="L3099">
        <v>5.917E-2</v>
      </c>
      <c r="M3099">
        <v>-7.4598060000000004</v>
      </c>
      <c r="N3099">
        <v>-174.333234</v>
      </c>
      <c r="O3099">
        <v>-1.569302</v>
      </c>
      <c r="P3099">
        <v>-7.4573749999999999</v>
      </c>
      <c r="Q3099">
        <v>-174.34068300000001</v>
      </c>
      <c r="R3099">
        <v>-1.570341</v>
      </c>
      <c r="S3099">
        <v>0.78353200000000001</v>
      </c>
      <c r="T3099">
        <v>1.039E-3</v>
      </c>
    </row>
    <row r="3100" spans="1:20" x14ac:dyDescent="0.25">
      <c r="A3100">
        <v>3098</v>
      </c>
      <c r="B3100">
        <v>8</v>
      </c>
      <c r="C3100" t="s">
        <v>500</v>
      </c>
      <c r="D3100" t="s">
        <v>500</v>
      </c>
      <c r="E3100" t="s">
        <v>80</v>
      </c>
      <c r="F3100">
        <v>4.4105999999999999E-2</v>
      </c>
      <c r="G3100">
        <v>1179.0060000000001</v>
      </c>
      <c r="H3100">
        <v>705.23199999999997</v>
      </c>
      <c r="I3100">
        <v>6.9937680000000002</v>
      </c>
      <c r="J3100">
        <v>0</v>
      </c>
      <c r="K3100">
        <v>6.4101150000000002</v>
      </c>
      <c r="L3100">
        <v>5.8606999999999999E-2</v>
      </c>
      <c r="M3100">
        <v>-7.4495430000000002</v>
      </c>
      <c r="N3100">
        <v>-175.11946800000001</v>
      </c>
      <c r="O3100">
        <v>-1.5697019999999999</v>
      </c>
      <c r="P3100">
        <v>-7.4571839999999998</v>
      </c>
      <c r="Q3100">
        <v>-175.11558500000001</v>
      </c>
      <c r="R3100">
        <v>-1.570289</v>
      </c>
      <c r="S3100">
        <v>0.85707999999999995</v>
      </c>
      <c r="T3100">
        <v>5.8699999999999996E-4</v>
      </c>
    </row>
    <row r="3101" spans="1:20" x14ac:dyDescent="0.25">
      <c r="A3101">
        <v>3099</v>
      </c>
      <c r="B3101">
        <v>8</v>
      </c>
      <c r="C3101" t="s">
        <v>500</v>
      </c>
      <c r="D3101" t="s">
        <v>500</v>
      </c>
      <c r="E3101" t="s">
        <v>80</v>
      </c>
      <c r="F3101">
        <v>2.6165999999999998E-2</v>
      </c>
      <c r="G3101">
        <v>467.43900000000002</v>
      </c>
      <c r="H3101">
        <v>252.072</v>
      </c>
      <c r="I3101">
        <v>4.4678079999999998</v>
      </c>
      <c r="J3101">
        <v>0</v>
      </c>
      <c r="K3101">
        <v>6.334676</v>
      </c>
      <c r="L3101">
        <v>-5.9034999999999997E-2</v>
      </c>
      <c r="M3101">
        <v>-7.4570619999999996</v>
      </c>
      <c r="N3101">
        <v>-175.68683200000001</v>
      </c>
      <c r="O3101">
        <v>-1.5706500000000001</v>
      </c>
      <c r="P3101">
        <v>-7.4569109999999998</v>
      </c>
      <c r="Q3101">
        <v>-175.688705</v>
      </c>
      <c r="R3101">
        <v>-1.5709109999999999</v>
      </c>
      <c r="S3101">
        <v>0.18796199999999999</v>
      </c>
      <c r="T3101">
        <v>2.61E-4</v>
      </c>
    </row>
    <row r="3102" spans="1:20" x14ac:dyDescent="0.25">
      <c r="A3102">
        <v>3100</v>
      </c>
      <c r="B3102">
        <v>8</v>
      </c>
      <c r="C3102" t="s">
        <v>500</v>
      </c>
      <c r="D3102" t="s">
        <v>500</v>
      </c>
      <c r="E3102" t="s">
        <v>80</v>
      </c>
      <c r="F3102">
        <v>2.6238999999999998E-2</v>
      </c>
      <c r="G3102">
        <v>506.39600000000002</v>
      </c>
      <c r="H3102">
        <v>371.15899999999999</v>
      </c>
      <c r="I3102">
        <v>5.2328830000000002</v>
      </c>
      <c r="J3102">
        <v>0</v>
      </c>
      <c r="K3102">
        <v>6.2614479999999997</v>
      </c>
      <c r="L3102">
        <v>5.9597999999999998E-2</v>
      </c>
      <c r="M3102">
        <v>-7.4444540000000003</v>
      </c>
      <c r="N3102">
        <v>-176.25943699999999</v>
      </c>
      <c r="O3102">
        <v>-1.5690120000000001</v>
      </c>
      <c r="P3102">
        <v>-7.4570340000000002</v>
      </c>
      <c r="Q3102">
        <v>-176.255157</v>
      </c>
      <c r="R3102">
        <v>-1.570343</v>
      </c>
      <c r="S3102">
        <v>1.3288420000000001</v>
      </c>
      <c r="T3102">
        <v>1.3309999999999999E-3</v>
      </c>
    </row>
    <row r="3103" spans="1:20" x14ac:dyDescent="0.25">
      <c r="A3103">
        <v>3101</v>
      </c>
      <c r="B3103">
        <v>8</v>
      </c>
      <c r="C3103" t="s">
        <v>500</v>
      </c>
      <c r="D3103" t="s">
        <v>500</v>
      </c>
      <c r="E3103" t="s">
        <v>80</v>
      </c>
      <c r="F3103">
        <v>1.5455E-2</v>
      </c>
      <c r="G3103">
        <v>451.09199999999998</v>
      </c>
      <c r="H3103">
        <v>239.30500000000001</v>
      </c>
      <c r="I3103">
        <v>5.2321109999999997</v>
      </c>
      <c r="J3103">
        <v>0</v>
      </c>
      <c r="K3103">
        <v>6.1610990000000001</v>
      </c>
      <c r="L3103">
        <v>0.14610600000000001</v>
      </c>
      <c r="M3103">
        <v>-7.4513790000000002</v>
      </c>
      <c r="N3103">
        <v>-176.99511100000001</v>
      </c>
      <c r="O3103">
        <v>-1.5623480000000001</v>
      </c>
      <c r="P3103">
        <v>-7.4470080000000003</v>
      </c>
      <c r="Q3103">
        <v>-176.99981700000001</v>
      </c>
      <c r="R3103">
        <v>-1.562427</v>
      </c>
      <c r="S3103">
        <v>0.64228799999999997</v>
      </c>
      <c r="T3103">
        <v>7.8999999999999996E-5</v>
      </c>
    </row>
    <row r="3104" spans="1:20" x14ac:dyDescent="0.25">
      <c r="A3104">
        <v>3102</v>
      </c>
      <c r="B3104">
        <v>8</v>
      </c>
      <c r="C3104" t="s">
        <v>500</v>
      </c>
      <c r="D3104" t="s">
        <v>500</v>
      </c>
      <c r="E3104" t="s">
        <v>80</v>
      </c>
      <c r="F3104">
        <v>4.8370999999999997E-2</v>
      </c>
      <c r="G3104">
        <v>487.71899999999999</v>
      </c>
      <c r="H3104">
        <v>300.30399999999997</v>
      </c>
      <c r="I3104">
        <v>4.0646440000000004</v>
      </c>
      <c r="J3104">
        <v>0</v>
      </c>
      <c r="K3104">
        <v>6.0942999999999996</v>
      </c>
      <c r="L3104">
        <v>1.6173E-2</v>
      </c>
      <c r="M3104">
        <v>-7.4258790000000001</v>
      </c>
      <c r="N3104">
        <v>-177.558064</v>
      </c>
      <c r="O3104">
        <v>-1.5562640000000001</v>
      </c>
      <c r="P3104">
        <v>-7.4336120000000001</v>
      </c>
      <c r="Q3104">
        <v>-177.55084199999999</v>
      </c>
      <c r="R3104">
        <v>-1.5556650000000001</v>
      </c>
      <c r="S3104">
        <v>1.0580620000000001</v>
      </c>
      <c r="T3104">
        <v>5.9900000000000003E-4</v>
      </c>
    </row>
    <row r="3105" spans="1:20" x14ac:dyDescent="0.25">
      <c r="A3105">
        <v>3103</v>
      </c>
      <c r="B3105">
        <v>9</v>
      </c>
      <c r="C3105" t="s">
        <v>501</v>
      </c>
      <c r="D3105" t="s">
        <v>501</v>
      </c>
      <c r="E3105" t="s">
        <v>80</v>
      </c>
      <c r="F3105">
        <v>2.8854999999999999E-2</v>
      </c>
      <c r="G3105">
        <v>1661.8969999999999</v>
      </c>
      <c r="H3105">
        <v>597.29499999999996</v>
      </c>
      <c r="I3105">
        <v>5.0694520000000001</v>
      </c>
      <c r="J3105">
        <v>0</v>
      </c>
      <c r="K3105">
        <v>6.0255400000000003</v>
      </c>
      <c r="L3105">
        <v>0.121285</v>
      </c>
      <c r="M3105">
        <v>-7.421564</v>
      </c>
      <c r="N3105">
        <v>-178.09661500000001</v>
      </c>
      <c r="O3105">
        <v>-1.5494270000000001</v>
      </c>
      <c r="P3105">
        <v>-7.4182199999999998</v>
      </c>
      <c r="Q3105">
        <v>-178.09570299999999</v>
      </c>
      <c r="R3105">
        <v>-1.548988</v>
      </c>
      <c r="S3105">
        <v>0.34670099999999998</v>
      </c>
      <c r="T3105">
        <v>4.3899999999999999E-4</v>
      </c>
    </row>
    <row r="3106" spans="1:20" x14ac:dyDescent="0.25">
      <c r="A3106">
        <v>3104</v>
      </c>
      <c r="B3106">
        <v>9</v>
      </c>
      <c r="C3106" t="s">
        <v>501</v>
      </c>
      <c r="D3106" t="s">
        <v>501</v>
      </c>
      <c r="E3106" t="s">
        <v>80</v>
      </c>
      <c r="F3106">
        <v>4.2765999999999998E-2</v>
      </c>
      <c r="G3106">
        <v>614.399</v>
      </c>
      <c r="H3106">
        <v>360.95499999999998</v>
      </c>
      <c r="I3106">
        <v>6.0114859999999997</v>
      </c>
      <c r="J3106">
        <v>0</v>
      </c>
      <c r="K3106">
        <v>5.9328560000000001</v>
      </c>
      <c r="L3106">
        <v>0.103605</v>
      </c>
      <c r="M3106">
        <v>-7.397386</v>
      </c>
      <c r="N3106">
        <v>-178.81177700000001</v>
      </c>
      <c r="O3106">
        <v>-1.5430680000000001</v>
      </c>
      <c r="P3106">
        <v>-7.3951060000000002</v>
      </c>
      <c r="Q3106">
        <v>-178.81246899999999</v>
      </c>
      <c r="R3106">
        <v>-1.542972</v>
      </c>
      <c r="S3106">
        <v>0.238344</v>
      </c>
      <c r="T3106">
        <v>9.7E-5</v>
      </c>
    </row>
    <row r="3107" spans="1:20" x14ac:dyDescent="0.25">
      <c r="A3107">
        <v>3105</v>
      </c>
      <c r="B3107">
        <v>8</v>
      </c>
      <c r="C3107" t="s">
        <v>502</v>
      </c>
      <c r="D3107" t="s">
        <v>502</v>
      </c>
      <c r="E3107" t="s">
        <v>80</v>
      </c>
      <c r="F3107">
        <v>2.5561E-2</v>
      </c>
      <c r="G3107">
        <v>452.51600000000002</v>
      </c>
      <c r="H3107">
        <v>269.47500000000002</v>
      </c>
      <c r="I3107">
        <v>3.9656600000000002</v>
      </c>
      <c r="J3107">
        <v>0</v>
      </c>
      <c r="K3107">
        <v>5.862762</v>
      </c>
      <c r="L3107">
        <v>-2.9248E-2</v>
      </c>
      <c r="M3107">
        <v>-7.384703</v>
      </c>
      <c r="N3107">
        <v>-179.341768</v>
      </c>
      <c r="O3107">
        <v>-1.5424150000000001</v>
      </c>
      <c r="P3107">
        <v>-7.37643</v>
      </c>
      <c r="Q3107">
        <v>-179.342636</v>
      </c>
      <c r="R3107">
        <v>-1.5403070000000001</v>
      </c>
      <c r="S3107">
        <v>0.83181099999999997</v>
      </c>
      <c r="T3107">
        <v>2.1080000000000001E-3</v>
      </c>
    </row>
    <row r="3108" spans="1:20" x14ac:dyDescent="0.25">
      <c r="A3108">
        <v>3106</v>
      </c>
      <c r="B3108">
        <v>8</v>
      </c>
      <c r="C3108" t="s">
        <v>502</v>
      </c>
      <c r="D3108" t="s">
        <v>502</v>
      </c>
      <c r="E3108" t="s">
        <v>80</v>
      </c>
      <c r="F3108">
        <v>1.5968E-2</v>
      </c>
      <c r="G3108">
        <v>461.38099999999997</v>
      </c>
      <c r="H3108">
        <v>326.98399999999998</v>
      </c>
      <c r="I3108">
        <v>3.652218</v>
      </c>
      <c r="J3108">
        <v>0</v>
      </c>
      <c r="K3108">
        <v>5.792446</v>
      </c>
      <c r="L3108">
        <v>8.6512000000000006E-2</v>
      </c>
      <c r="M3108">
        <v>-7.3531779999999998</v>
      </c>
      <c r="N3108">
        <v>-179.86956799999999</v>
      </c>
      <c r="O3108">
        <v>-1.537296</v>
      </c>
      <c r="P3108">
        <v>-7.3575189999999999</v>
      </c>
      <c r="Q3108">
        <v>-179.86642499999999</v>
      </c>
      <c r="R3108">
        <v>-1.5371889999999999</v>
      </c>
      <c r="S3108">
        <v>0.535887</v>
      </c>
      <c r="T3108">
        <v>1.07E-4</v>
      </c>
    </row>
    <row r="3109" spans="1:20" x14ac:dyDescent="0.25">
      <c r="A3109">
        <v>3107</v>
      </c>
      <c r="B3109">
        <v>8</v>
      </c>
      <c r="C3109" t="s">
        <v>502</v>
      </c>
      <c r="D3109" t="s">
        <v>502</v>
      </c>
      <c r="E3109" t="s">
        <v>80</v>
      </c>
      <c r="F3109">
        <v>1.9595999999999999E-2</v>
      </c>
      <c r="G3109">
        <v>513.57899999999995</v>
      </c>
      <c r="H3109">
        <v>277.67700000000002</v>
      </c>
      <c r="I3109">
        <v>3.317758</v>
      </c>
      <c r="J3109">
        <v>0</v>
      </c>
      <c r="K3109">
        <v>5.7249749999999997</v>
      </c>
      <c r="L3109">
        <v>-4.3215000000000003E-2</v>
      </c>
      <c r="M3109">
        <v>-7.3888369999999997</v>
      </c>
      <c r="N3109">
        <v>-180.33703499999999</v>
      </c>
      <c r="O3109">
        <v>-1.5355840000000001</v>
      </c>
      <c r="P3109">
        <v>-7.3377910000000002</v>
      </c>
      <c r="Q3109">
        <v>-180.38398699999999</v>
      </c>
      <c r="R3109">
        <v>-1.535895</v>
      </c>
      <c r="S3109">
        <v>6.9355849999999997</v>
      </c>
      <c r="T3109">
        <v>3.1100000000000002E-4</v>
      </c>
    </row>
    <row r="3110" spans="1:20" x14ac:dyDescent="0.25">
      <c r="A3110">
        <v>3108</v>
      </c>
      <c r="B3110">
        <v>8</v>
      </c>
      <c r="C3110" t="s">
        <v>502</v>
      </c>
      <c r="D3110" t="s">
        <v>502</v>
      </c>
      <c r="E3110" t="s">
        <v>80</v>
      </c>
      <c r="F3110">
        <v>5.1804000000000003E-2</v>
      </c>
      <c r="G3110">
        <v>682.11400000000003</v>
      </c>
      <c r="H3110">
        <v>269.036</v>
      </c>
      <c r="I3110">
        <v>5.38842</v>
      </c>
      <c r="J3110">
        <v>0</v>
      </c>
      <c r="K3110">
        <v>5.6379010000000003</v>
      </c>
      <c r="L3110">
        <v>-4.9056000000000002E-2</v>
      </c>
      <c r="M3110">
        <v>-7.2962740000000004</v>
      </c>
      <c r="N3110">
        <v>-181.08669399999999</v>
      </c>
      <c r="O3110">
        <v>-1.5330299999999999</v>
      </c>
      <c r="P3110">
        <v>-7.3113599999999996</v>
      </c>
      <c r="Q3110">
        <v>-181.06475800000001</v>
      </c>
      <c r="R3110">
        <v>-1.5340050000000001</v>
      </c>
      <c r="S3110">
        <v>2.6622659999999998</v>
      </c>
      <c r="T3110">
        <v>9.7499999999999996E-4</v>
      </c>
    </row>
    <row r="3111" spans="1:20" x14ac:dyDescent="0.25">
      <c r="A3111">
        <v>3109</v>
      </c>
      <c r="B3111">
        <v>8</v>
      </c>
      <c r="C3111" t="s">
        <v>502</v>
      </c>
      <c r="D3111" t="s">
        <v>502</v>
      </c>
      <c r="E3111" t="s">
        <v>80</v>
      </c>
      <c r="F3111">
        <v>3.5541000000000003E-2</v>
      </c>
      <c r="G3111">
        <v>650.58900000000006</v>
      </c>
      <c r="H3111">
        <v>340.94</v>
      </c>
      <c r="I3111">
        <v>4.2670300000000001</v>
      </c>
      <c r="J3111">
        <v>0</v>
      </c>
      <c r="K3111">
        <v>5.5712130000000002</v>
      </c>
      <c r="L3111">
        <v>0.12205199999999999</v>
      </c>
      <c r="M3111">
        <v>-7.2919679999999998</v>
      </c>
      <c r="N3111">
        <v>-181.56752599999999</v>
      </c>
      <c r="O3111">
        <v>-1.531161</v>
      </c>
      <c r="P3111">
        <v>-7.2906440000000003</v>
      </c>
      <c r="Q3111">
        <v>-181.568512</v>
      </c>
      <c r="R3111">
        <v>-1.531452</v>
      </c>
      <c r="S3111">
        <v>0.165134</v>
      </c>
      <c r="T3111">
        <v>2.9100000000000003E-4</v>
      </c>
    </row>
    <row r="3112" spans="1:20" x14ac:dyDescent="0.25">
      <c r="A3112">
        <v>3110</v>
      </c>
      <c r="B3112">
        <v>8</v>
      </c>
      <c r="C3112" t="s">
        <v>502</v>
      </c>
      <c r="D3112" t="s">
        <v>502</v>
      </c>
      <c r="E3112" t="s">
        <v>80</v>
      </c>
      <c r="F3112">
        <v>2.5420999999999999E-2</v>
      </c>
      <c r="G3112">
        <v>510.94200000000001</v>
      </c>
      <c r="H3112">
        <v>322.52699999999999</v>
      </c>
      <c r="I3112">
        <v>3.4822160000000002</v>
      </c>
      <c r="J3112">
        <v>0</v>
      </c>
      <c r="K3112">
        <v>5.4956849999999999</v>
      </c>
      <c r="L3112">
        <v>0.31883099999999998</v>
      </c>
      <c r="M3112">
        <v>-7.2527419999999996</v>
      </c>
      <c r="N3112">
        <v>-182.05921000000001</v>
      </c>
      <c r="O3112">
        <v>-1.511684</v>
      </c>
      <c r="P3112">
        <v>-7.2468880000000002</v>
      </c>
      <c r="Q3112">
        <v>-182.06410199999999</v>
      </c>
      <c r="R3112">
        <v>-1.51136</v>
      </c>
      <c r="S3112">
        <v>0.76294600000000001</v>
      </c>
      <c r="T3112">
        <v>3.2400000000000001E-4</v>
      </c>
    </row>
    <row r="3113" spans="1:20" x14ac:dyDescent="0.25">
      <c r="A3113">
        <v>3111</v>
      </c>
      <c r="B3113">
        <v>7</v>
      </c>
      <c r="C3113" t="s">
        <v>503</v>
      </c>
      <c r="D3113" t="s">
        <v>503</v>
      </c>
      <c r="E3113" t="s">
        <v>80</v>
      </c>
      <c r="F3113">
        <v>5.9290000000000002E-3</v>
      </c>
      <c r="G3113">
        <v>503.892</v>
      </c>
      <c r="H3113">
        <v>360.89699999999999</v>
      </c>
      <c r="I3113">
        <v>5.2828059999999999</v>
      </c>
      <c r="J3113">
        <v>0</v>
      </c>
      <c r="K3113">
        <v>5.762162</v>
      </c>
      <c r="L3113">
        <v>0.39896199999999998</v>
      </c>
      <c r="M3113">
        <v>-7.130808</v>
      </c>
      <c r="N3113">
        <v>-182.72746000000001</v>
      </c>
      <c r="O3113">
        <v>-1.4585809999999999</v>
      </c>
      <c r="P3113">
        <v>-7.1361939999999997</v>
      </c>
      <c r="Q3113">
        <v>-182.729355</v>
      </c>
      <c r="R3113">
        <v>-1.45811</v>
      </c>
      <c r="S3113">
        <v>0.57097100000000001</v>
      </c>
      <c r="T3113">
        <v>4.6999999999999999E-4</v>
      </c>
    </row>
    <row r="3114" spans="1:20" x14ac:dyDescent="0.25">
      <c r="A3114">
        <v>3112</v>
      </c>
      <c r="B3114">
        <v>8</v>
      </c>
      <c r="C3114" t="s">
        <v>355</v>
      </c>
      <c r="D3114" t="s">
        <v>355</v>
      </c>
      <c r="E3114" t="s">
        <v>80</v>
      </c>
      <c r="F3114">
        <v>1.1792E-2</v>
      </c>
      <c r="G3114">
        <v>488.80500000000001</v>
      </c>
      <c r="H3114">
        <v>416.315</v>
      </c>
      <c r="I3114">
        <v>5.6138729999999999</v>
      </c>
      <c r="J3114">
        <v>0</v>
      </c>
      <c r="K3114">
        <v>6.1519760000000003</v>
      </c>
      <c r="L3114">
        <v>0.44996399999999998</v>
      </c>
      <c r="M3114">
        <v>-7.0195319999999999</v>
      </c>
      <c r="N3114">
        <v>-183.27250699999999</v>
      </c>
      <c r="O3114">
        <v>-1.4187289999999999</v>
      </c>
      <c r="P3114">
        <v>-7.0265610000000001</v>
      </c>
      <c r="Q3114">
        <v>-183.256912</v>
      </c>
      <c r="R3114">
        <v>-1.419522</v>
      </c>
      <c r="S3114">
        <v>1.7105360000000001</v>
      </c>
      <c r="T3114">
        <v>7.9299999999999998E-4</v>
      </c>
    </row>
    <row r="3115" spans="1:20" x14ac:dyDescent="0.25">
      <c r="A3115">
        <v>3113</v>
      </c>
      <c r="B3115">
        <v>8</v>
      </c>
      <c r="C3115" t="s">
        <v>355</v>
      </c>
      <c r="D3115" t="s">
        <v>355</v>
      </c>
      <c r="E3115" t="s">
        <v>80</v>
      </c>
      <c r="F3115">
        <v>7.6769999999999998E-3</v>
      </c>
      <c r="G3115">
        <v>520.51499999999999</v>
      </c>
      <c r="H3115">
        <v>299.94099999999997</v>
      </c>
      <c r="I3115">
        <v>4.5542870000000004</v>
      </c>
      <c r="J3115">
        <v>0</v>
      </c>
      <c r="K3115">
        <v>6.6419569999999997</v>
      </c>
      <c r="L3115">
        <v>0.30555900000000003</v>
      </c>
      <c r="M3115">
        <v>-6.8945509999999999</v>
      </c>
      <c r="N3115">
        <v>-183.82188500000001</v>
      </c>
      <c r="O3115">
        <v>-1.3865609999999999</v>
      </c>
      <c r="P3115">
        <v>-6.896147</v>
      </c>
      <c r="Q3115">
        <v>-183.82089199999999</v>
      </c>
      <c r="R3115">
        <v>-1.3865540000000001</v>
      </c>
      <c r="S3115">
        <v>0.187967</v>
      </c>
      <c r="T3115">
        <v>6.9999999999999999E-6</v>
      </c>
    </row>
    <row r="3116" spans="1:20" x14ac:dyDescent="0.25">
      <c r="A3116">
        <v>3114</v>
      </c>
      <c r="B3116">
        <v>8</v>
      </c>
      <c r="C3116" t="s">
        <v>355</v>
      </c>
      <c r="D3116" t="s">
        <v>355</v>
      </c>
      <c r="E3116" t="s">
        <v>80</v>
      </c>
      <c r="F3116">
        <v>2.2651999999999999E-2</v>
      </c>
      <c r="G3116">
        <v>710.51900000000001</v>
      </c>
      <c r="H3116">
        <v>289.47300000000001</v>
      </c>
      <c r="I3116">
        <v>6.5474490000000003</v>
      </c>
      <c r="J3116">
        <v>0</v>
      </c>
      <c r="K3116">
        <v>7.3081670000000001</v>
      </c>
      <c r="L3116">
        <v>0.23236899999999999</v>
      </c>
      <c r="M3116">
        <v>-6.7237809999999998</v>
      </c>
      <c r="N3116">
        <v>-184.63637900000001</v>
      </c>
      <c r="O3116">
        <v>-1.3487739999999999</v>
      </c>
      <c r="P3116">
        <v>-6.6898669999999996</v>
      </c>
      <c r="Q3116">
        <v>-184.63833600000001</v>
      </c>
      <c r="R3116">
        <v>-1.3501339999999999</v>
      </c>
      <c r="S3116">
        <v>3.3970099999999999</v>
      </c>
      <c r="T3116">
        <v>1.3600000000000001E-3</v>
      </c>
    </row>
    <row r="3117" spans="1:20" x14ac:dyDescent="0.25">
      <c r="A3117">
        <v>3115</v>
      </c>
      <c r="B3117">
        <v>8</v>
      </c>
      <c r="C3117" t="s">
        <v>355</v>
      </c>
      <c r="D3117" t="s">
        <v>355</v>
      </c>
      <c r="E3117" t="s">
        <v>80</v>
      </c>
      <c r="F3117">
        <v>1.3107000000000001E-2</v>
      </c>
      <c r="G3117">
        <v>479.14</v>
      </c>
      <c r="H3117">
        <v>372.82400000000001</v>
      </c>
      <c r="I3117">
        <v>5.9799870000000004</v>
      </c>
      <c r="J3117">
        <v>0</v>
      </c>
      <c r="K3117">
        <v>7.7889889999999999</v>
      </c>
      <c r="L3117">
        <v>0.26885199999999998</v>
      </c>
      <c r="M3117">
        <v>-6.503374</v>
      </c>
      <c r="N3117">
        <v>-185.29199199999999</v>
      </c>
      <c r="O3117">
        <v>-1.3255920000000001</v>
      </c>
      <c r="P3117">
        <v>-6.5126109999999997</v>
      </c>
      <c r="Q3117">
        <v>-185.29698200000001</v>
      </c>
      <c r="R3117">
        <v>-1.3274699999999999</v>
      </c>
      <c r="S3117">
        <v>1.0498959999999999</v>
      </c>
      <c r="T3117">
        <v>1.8779999999999999E-3</v>
      </c>
    </row>
    <row r="3118" spans="1:20" x14ac:dyDescent="0.25">
      <c r="A3118">
        <v>3116</v>
      </c>
      <c r="B3118">
        <v>8</v>
      </c>
      <c r="C3118" t="s">
        <v>355</v>
      </c>
      <c r="D3118" t="s">
        <v>355</v>
      </c>
      <c r="E3118" t="s">
        <v>80</v>
      </c>
      <c r="F3118">
        <v>4.1925999999999998E-2</v>
      </c>
      <c r="G3118">
        <v>638.87800000000004</v>
      </c>
      <c r="H3118">
        <v>379.41500000000002</v>
      </c>
      <c r="I3118">
        <v>5.6967730000000003</v>
      </c>
      <c r="J3118">
        <v>0</v>
      </c>
      <c r="K3118">
        <v>8.2175790000000006</v>
      </c>
      <c r="L3118">
        <v>0.14344999999999999</v>
      </c>
      <c r="M3118">
        <v>-6.3325570000000004</v>
      </c>
      <c r="N3118">
        <v>-185.97491199999999</v>
      </c>
      <c r="O3118">
        <v>-1.3130219999999999</v>
      </c>
      <c r="P3118">
        <v>-6.316084</v>
      </c>
      <c r="Q3118">
        <v>-185.99354600000001</v>
      </c>
      <c r="R3118">
        <v>-1.3096140000000001</v>
      </c>
      <c r="S3118">
        <v>2.4871240000000001</v>
      </c>
      <c r="T3118">
        <v>3.408E-3</v>
      </c>
    </row>
    <row r="3119" spans="1:20" x14ac:dyDescent="0.25">
      <c r="A3119">
        <v>3117</v>
      </c>
      <c r="B3119">
        <v>8</v>
      </c>
      <c r="C3119" t="s">
        <v>355</v>
      </c>
      <c r="D3119" t="s">
        <v>355</v>
      </c>
      <c r="E3119" t="s">
        <v>80</v>
      </c>
      <c r="F3119">
        <v>1.6448999999999998E-2</v>
      </c>
      <c r="G3119">
        <v>874.45899999999995</v>
      </c>
      <c r="H3119">
        <v>379.68099999999998</v>
      </c>
      <c r="I3119">
        <v>5.8952489999999997</v>
      </c>
      <c r="J3119">
        <v>0</v>
      </c>
      <c r="K3119">
        <v>8.3662489999999998</v>
      </c>
      <c r="L3119">
        <v>0.26199600000000001</v>
      </c>
      <c r="M3119">
        <v>-6.1082770000000002</v>
      </c>
      <c r="N3119">
        <v>-186.709641</v>
      </c>
      <c r="O3119">
        <v>-1.2934589999999999</v>
      </c>
      <c r="P3119">
        <v>-6.1044340000000004</v>
      </c>
      <c r="Q3119">
        <v>-186.71267700000001</v>
      </c>
      <c r="R3119">
        <v>-1.293169</v>
      </c>
      <c r="S3119">
        <v>0.48972900000000003</v>
      </c>
      <c r="T3119">
        <v>2.9E-4</v>
      </c>
    </row>
    <row r="3120" spans="1:20" x14ac:dyDescent="0.25">
      <c r="A3120">
        <v>3118</v>
      </c>
      <c r="B3120">
        <v>8</v>
      </c>
      <c r="C3120" t="s">
        <v>355</v>
      </c>
      <c r="D3120" t="s">
        <v>355</v>
      </c>
      <c r="E3120" t="s">
        <v>80</v>
      </c>
      <c r="F3120">
        <v>2.5992000000000001E-2</v>
      </c>
      <c r="G3120">
        <v>649.16300000000001</v>
      </c>
      <c r="H3120">
        <v>357.71100000000001</v>
      </c>
      <c r="I3120">
        <v>5.323474</v>
      </c>
      <c r="J3120">
        <v>0</v>
      </c>
      <c r="K3120">
        <v>8.221819</v>
      </c>
      <c r="L3120">
        <v>0.45121800000000001</v>
      </c>
      <c r="M3120">
        <v>-5.8839009999999998</v>
      </c>
      <c r="N3120">
        <v>-187.40715599999999</v>
      </c>
      <c r="O3120">
        <v>-1.261857</v>
      </c>
      <c r="P3120">
        <v>-5.8630880000000003</v>
      </c>
      <c r="Q3120">
        <v>-187.41980000000001</v>
      </c>
      <c r="R3120">
        <v>-1.260038</v>
      </c>
      <c r="S3120">
        <v>2.4352999999999998</v>
      </c>
      <c r="T3120">
        <v>1.8190000000000001E-3</v>
      </c>
    </row>
    <row r="3121" spans="1:20" x14ac:dyDescent="0.25">
      <c r="A3121">
        <v>3119</v>
      </c>
      <c r="B3121">
        <v>8</v>
      </c>
      <c r="C3121" t="s">
        <v>355</v>
      </c>
      <c r="D3121" t="s">
        <v>355</v>
      </c>
      <c r="E3121" t="s">
        <v>80</v>
      </c>
      <c r="F3121">
        <v>2.5836000000000001E-2</v>
      </c>
      <c r="G3121">
        <v>644.56100000000004</v>
      </c>
      <c r="H3121">
        <v>334.84300000000002</v>
      </c>
      <c r="I3121">
        <v>10.872229000000001</v>
      </c>
      <c r="J3121">
        <v>0</v>
      </c>
      <c r="K3121">
        <v>7.8390610000000001</v>
      </c>
      <c r="L3121">
        <v>0.84413000000000005</v>
      </c>
      <c r="M3121">
        <v>-5.4702919999999997</v>
      </c>
      <c r="N3121">
        <v>-188.30532099999999</v>
      </c>
      <c r="O3121">
        <v>-1.17086</v>
      </c>
      <c r="P3121">
        <v>-5.469932</v>
      </c>
      <c r="Q3121">
        <v>-188.29743999999999</v>
      </c>
      <c r="R3121">
        <v>-1.1724490000000001</v>
      </c>
      <c r="S3121">
        <v>0.78900000000000003</v>
      </c>
      <c r="T3121">
        <v>1.5889999999999999E-3</v>
      </c>
    </row>
    <row r="3122" spans="1:20" x14ac:dyDescent="0.25">
      <c r="A3122">
        <v>3120</v>
      </c>
      <c r="B3122">
        <v>8</v>
      </c>
      <c r="C3122" t="s">
        <v>355</v>
      </c>
      <c r="D3122" t="s">
        <v>355</v>
      </c>
      <c r="E3122" t="s">
        <v>80</v>
      </c>
      <c r="F3122">
        <v>9.0980000000000002E-3</v>
      </c>
      <c r="G3122">
        <v>531.846</v>
      </c>
      <c r="H3122">
        <v>302.01600000000002</v>
      </c>
      <c r="I3122">
        <v>10.143603000000001</v>
      </c>
      <c r="J3122">
        <v>0</v>
      </c>
      <c r="K3122">
        <v>7.6461709999999998</v>
      </c>
      <c r="L3122">
        <v>1.1436189999999999</v>
      </c>
      <c r="M3122">
        <v>-5.1192270000000004</v>
      </c>
      <c r="N3122">
        <v>-188.89156199999999</v>
      </c>
      <c r="O3122">
        <v>-1.0818540000000001</v>
      </c>
      <c r="P3122">
        <v>-5.1108979999999997</v>
      </c>
      <c r="Q3122">
        <v>-188.895096</v>
      </c>
      <c r="R3122">
        <v>-1.081318</v>
      </c>
      <c r="S3122">
        <v>0.90472799999999998</v>
      </c>
      <c r="T3122">
        <v>5.3700000000000004E-4</v>
      </c>
    </row>
    <row r="3123" spans="1:20" x14ac:dyDescent="0.25">
      <c r="A3123">
        <v>3121</v>
      </c>
      <c r="B3123">
        <v>8</v>
      </c>
      <c r="C3123" t="s">
        <v>355</v>
      </c>
      <c r="D3123" t="s">
        <v>355</v>
      </c>
      <c r="E3123" t="s">
        <v>80</v>
      </c>
      <c r="F3123">
        <v>1.089E-2</v>
      </c>
      <c r="G3123">
        <v>944.57500000000005</v>
      </c>
      <c r="H3123">
        <v>425.31099999999998</v>
      </c>
      <c r="I3123">
        <v>12.311939000000001</v>
      </c>
      <c r="J3123">
        <v>0</v>
      </c>
      <c r="K3123">
        <v>7.5982000000000003</v>
      </c>
      <c r="L3123">
        <v>1.297169</v>
      </c>
      <c r="M3123">
        <v>-4.6668180000000001</v>
      </c>
      <c r="N3123">
        <v>-189.43862799999999</v>
      </c>
      <c r="O3123">
        <v>-0.97001400000000004</v>
      </c>
      <c r="P3123">
        <v>-4.683395</v>
      </c>
      <c r="Q3123">
        <v>-189.43457000000001</v>
      </c>
      <c r="R3123">
        <v>-0.97046699999999997</v>
      </c>
      <c r="S3123">
        <v>1.706677</v>
      </c>
      <c r="T3123">
        <v>4.5300000000000001E-4</v>
      </c>
    </row>
    <row r="3124" spans="1:20" x14ac:dyDescent="0.25">
      <c r="A3124">
        <v>3122</v>
      </c>
      <c r="B3124">
        <v>8</v>
      </c>
      <c r="C3124" t="s">
        <v>355</v>
      </c>
      <c r="D3124" t="s">
        <v>355</v>
      </c>
      <c r="E3124" t="s">
        <v>80</v>
      </c>
      <c r="F3124">
        <v>2.7881E-2</v>
      </c>
      <c r="G3124">
        <v>504.50900000000001</v>
      </c>
      <c r="H3124">
        <v>322.10700000000003</v>
      </c>
      <c r="I3124">
        <v>14.465816999999999</v>
      </c>
      <c r="J3124">
        <v>0</v>
      </c>
      <c r="K3124">
        <v>7.7409309999999998</v>
      </c>
      <c r="L3124">
        <v>1.4784759999999999</v>
      </c>
      <c r="M3124">
        <v>-4.1794690000000001</v>
      </c>
      <c r="N3124">
        <v>-189.91449700000001</v>
      </c>
      <c r="O3124">
        <v>-0.84277999999999997</v>
      </c>
      <c r="P3124">
        <v>-4.1793649999999998</v>
      </c>
      <c r="Q3124">
        <v>-189.91207900000001</v>
      </c>
      <c r="R3124">
        <v>-0.84236299999999997</v>
      </c>
      <c r="S3124">
        <v>0.24205499999999999</v>
      </c>
      <c r="T3124">
        <v>4.17E-4</v>
      </c>
    </row>
    <row r="3125" spans="1:20" x14ac:dyDescent="0.25">
      <c r="A3125">
        <v>3123</v>
      </c>
      <c r="B3125">
        <v>8</v>
      </c>
      <c r="C3125" t="s">
        <v>355</v>
      </c>
      <c r="D3125" t="s">
        <v>355</v>
      </c>
      <c r="E3125" t="s">
        <v>80</v>
      </c>
      <c r="F3125">
        <v>1.5547E-2</v>
      </c>
      <c r="G3125">
        <v>886.072</v>
      </c>
      <c r="H3125">
        <v>344.76400000000001</v>
      </c>
      <c r="I3125">
        <v>13.512339000000001</v>
      </c>
      <c r="J3125">
        <v>0</v>
      </c>
      <c r="K3125">
        <v>8.0415679999999998</v>
      </c>
      <c r="L3125">
        <v>1.310673</v>
      </c>
      <c r="M3125">
        <v>-3.5892170000000001</v>
      </c>
      <c r="N3125">
        <v>-190.341632</v>
      </c>
      <c r="O3125">
        <v>-0.71635000000000004</v>
      </c>
      <c r="P3125">
        <v>-3.602725</v>
      </c>
      <c r="Q3125">
        <v>-190.339325</v>
      </c>
      <c r="R3125">
        <v>-0.71679199999999998</v>
      </c>
      <c r="S3125">
        <v>1.370288</v>
      </c>
      <c r="T3125">
        <v>4.4200000000000001E-4</v>
      </c>
    </row>
    <row r="3126" spans="1:20" x14ac:dyDescent="0.25">
      <c r="A3126">
        <v>3124</v>
      </c>
      <c r="B3126">
        <v>9</v>
      </c>
      <c r="C3126" t="s">
        <v>504</v>
      </c>
      <c r="D3126" t="s">
        <v>504</v>
      </c>
      <c r="E3126" t="s">
        <v>80</v>
      </c>
      <c r="F3126">
        <v>5.313E-3</v>
      </c>
      <c r="G3126">
        <v>1153.095</v>
      </c>
      <c r="H3126">
        <v>433.36099999999999</v>
      </c>
      <c r="I3126">
        <v>16.846178999999999</v>
      </c>
      <c r="J3126">
        <v>0</v>
      </c>
      <c r="K3126">
        <v>8.0626580000000008</v>
      </c>
      <c r="L3126">
        <v>1.395286</v>
      </c>
      <c r="M3126">
        <v>-2.9754149999999999</v>
      </c>
      <c r="N3126">
        <v>-190.705859</v>
      </c>
      <c r="O3126">
        <v>-0.59292599999999995</v>
      </c>
      <c r="P3126">
        <v>-2.9718719999999998</v>
      </c>
      <c r="Q3126">
        <v>-190.70649700000001</v>
      </c>
      <c r="R3126">
        <v>-0.59363500000000002</v>
      </c>
      <c r="S3126">
        <v>0.36009600000000003</v>
      </c>
      <c r="T3126">
        <v>7.0899999999999999E-4</v>
      </c>
    </row>
    <row r="3127" spans="1:20" x14ac:dyDescent="0.25">
      <c r="A3127">
        <v>3125</v>
      </c>
      <c r="B3127">
        <v>10</v>
      </c>
      <c r="C3127" t="s">
        <v>328</v>
      </c>
      <c r="D3127" t="s">
        <v>328</v>
      </c>
      <c r="E3127" t="s">
        <v>80</v>
      </c>
      <c r="F3127">
        <v>4.2104000000000003E-2</v>
      </c>
      <c r="G3127">
        <v>1302.433</v>
      </c>
      <c r="H3127">
        <v>1311.877</v>
      </c>
      <c r="I3127">
        <v>25.816386000000001</v>
      </c>
      <c r="J3127">
        <v>0</v>
      </c>
      <c r="K3127">
        <v>8.0572289999999995</v>
      </c>
      <c r="L3127">
        <v>1.181055</v>
      </c>
      <c r="M3127">
        <v>-2.0729350000000002</v>
      </c>
      <c r="N3127">
        <v>-191.08907500000001</v>
      </c>
      <c r="O3127">
        <v>-0.44417000000000001</v>
      </c>
      <c r="P3127">
        <v>-2.0789870000000001</v>
      </c>
      <c r="Q3127">
        <v>-191.09204099999999</v>
      </c>
      <c r="R3127">
        <v>-0.443801</v>
      </c>
      <c r="S3127">
        <v>0.67400400000000005</v>
      </c>
      <c r="T3127">
        <v>3.6900000000000002E-4</v>
      </c>
    </row>
    <row r="3128" spans="1:20" x14ac:dyDescent="0.25">
      <c r="A3128">
        <v>3126</v>
      </c>
      <c r="B3128">
        <v>10</v>
      </c>
      <c r="C3128" t="s">
        <v>328</v>
      </c>
      <c r="D3128" t="s">
        <v>328</v>
      </c>
      <c r="E3128" t="s">
        <v>80</v>
      </c>
      <c r="F3128">
        <v>1.0791E-2</v>
      </c>
      <c r="G3128">
        <v>621.76400000000001</v>
      </c>
      <c r="H3128">
        <v>275.5</v>
      </c>
      <c r="I3128">
        <v>17.372285999999999</v>
      </c>
      <c r="J3128">
        <v>0</v>
      </c>
      <c r="K3128">
        <v>7.9578160000000002</v>
      </c>
      <c r="L3128">
        <v>1.051439</v>
      </c>
      <c r="M3128">
        <v>-1.3868</v>
      </c>
      <c r="N3128">
        <v>-191.30414099999999</v>
      </c>
      <c r="O3128">
        <v>-0.343111</v>
      </c>
      <c r="P3128">
        <v>-1.388843</v>
      </c>
      <c r="Q3128">
        <v>-191.30268899999999</v>
      </c>
      <c r="R3128">
        <v>-0.34271099999999999</v>
      </c>
      <c r="S3128">
        <v>0.25070100000000001</v>
      </c>
      <c r="T3128">
        <v>4.0000000000000002E-4</v>
      </c>
    </row>
    <row r="3129" spans="1:20" x14ac:dyDescent="0.25">
      <c r="A3129">
        <v>3127</v>
      </c>
      <c r="B3129">
        <v>11</v>
      </c>
      <c r="C3129" t="s">
        <v>505</v>
      </c>
      <c r="D3129" t="s">
        <v>505</v>
      </c>
      <c r="E3129" t="s">
        <v>80</v>
      </c>
      <c r="F3129">
        <v>3.3224999999999998E-2</v>
      </c>
      <c r="G3129">
        <v>1135.385</v>
      </c>
      <c r="H3129">
        <v>447.39400000000001</v>
      </c>
      <c r="I3129">
        <v>17.228750000000002</v>
      </c>
      <c r="J3129">
        <v>0</v>
      </c>
      <c r="K3129">
        <v>7.9461680000000001</v>
      </c>
      <c r="L3129">
        <v>0.96355100000000005</v>
      </c>
      <c r="M3129">
        <v>-0.68301400000000001</v>
      </c>
      <c r="N3129">
        <v>-191.463097</v>
      </c>
      <c r="O3129">
        <v>-0.25040000000000001</v>
      </c>
      <c r="P3129">
        <v>-0.68791000000000002</v>
      </c>
      <c r="Q3129">
        <v>-191.45318599999999</v>
      </c>
      <c r="R3129">
        <v>-0.25248700000000002</v>
      </c>
      <c r="S3129">
        <v>1.1054569999999999</v>
      </c>
      <c r="T3129">
        <v>2.0860000000000002E-3</v>
      </c>
    </row>
    <row r="3130" spans="1:20" x14ac:dyDescent="0.25">
      <c r="A3130">
        <v>3128</v>
      </c>
      <c r="B3130">
        <v>11</v>
      </c>
      <c r="C3130" t="s">
        <v>329</v>
      </c>
      <c r="D3130" t="s">
        <v>329</v>
      </c>
      <c r="E3130" t="s">
        <v>80</v>
      </c>
      <c r="F3130">
        <v>2.1228E-2</v>
      </c>
      <c r="G3130">
        <v>1130.6469999999999</v>
      </c>
      <c r="H3130">
        <v>386.47699999999998</v>
      </c>
      <c r="I3130">
        <v>12.521716</v>
      </c>
      <c r="J3130">
        <v>0</v>
      </c>
      <c r="K3130">
        <v>7.9981049999999998</v>
      </c>
      <c r="L3130">
        <v>0.70852999999999999</v>
      </c>
      <c r="M3130">
        <v>3.2492E-2</v>
      </c>
      <c r="N3130">
        <v>-191.54590300000001</v>
      </c>
      <c r="O3130">
        <v>-0.179619</v>
      </c>
      <c r="P3130">
        <v>2.3522000000000001E-2</v>
      </c>
      <c r="Q3130">
        <v>-191.55645799999999</v>
      </c>
      <c r="R3130">
        <v>-0.178704</v>
      </c>
      <c r="S3130">
        <v>1.38514</v>
      </c>
      <c r="T3130">
        <v>9.1500000000000001E-4</v>
      </c>
    </row>
    <row r="3131" spans="1:20" x14ac:dyDescent="0.25">
      <c r="A3131">
        <v>3129</v>
      </c>
      <c r="B3131">
        <v>11</v>
      </c>
      <c r="C3131" t="s">
        <v>329</v>
      </c>
      <c r="D3131" t="s">
        <v>329</v>
      </c>
      <c r="E3131" t="s">
        <v>80</v>
      </c>
      <c r="F3131">
        <v>2.9288999999999999E-2</v>
      </c>
      <c r="G3131">
        <v>1144.4290000000001</v>
      </c>
      <c r="H3131">
        <v>365.72699999999998</v>
      </c>
      <c r="I3131">
        <v>11.063719000000001</v>
      </c>
      <c r="J3131">
        <v>0</v>
      </c>
      <c r="K3131">
        <v>8.0509330000000006</v>
      </c>
      <c r="L3131">
        <v>0.62300800000000001</v>
      </c>
      <c r="M3131">
        <v>0.73460199999999998</v>
      </c>
      <c r="N3131">
        <v>-191.62071399999999</v>
      </c>
      <c r="O3131">
        <v>-0.12055100000000001</v>
      </c>
      <c r="P3131">
        <v>0.74370800000000004</v>
      </c>
      <c r="Q3131">
        <v>-191.62397799999999</v>
      </c>
      <c r="R3131">
        <v>-0.119576</v>
      </c>
      <c r="S3131">
        <v>0.96734699999999996</v>
      </c>
      <c r="T3131">
        <v>9.7499999999999996E-4</v>
      </c>
    </row>
    <row r="3132" spans="1:20" x14ac:dyDescent="0.25">
      <c r="A3132">
        <v>3130</v>
      </c>
      <c r="B3132">
        <v>12</v>
      </c>
      <c r="C3132" t="s">
        <v>330</v>
      </c>
      <c r="D3132" t="s">
        <v>330</v>
      </c>
      <c r="E3132" t="s">
        <v>80</v>
      </c>
      <c r="F3132">
        <v>2.6040000000000001E-2</v>
      </c>
      <c r="G3132">
        <v>1041.78</v>
      </c>
      <c r="H3132">
        <v>503.30200000000002</v>
      </c>
      <c r="I3132">
        <v>14.343273999999999</v>
      </c>
      <c r="J3132">
        <v>0</v>
      </c>
      <c r="K3132">
        <v>8.0907029999999995</v>
      </c>
      <c r="L3132">
        <v>0.43058600000000002</v>
      </c>
      <c r="M3132">
        <v>1.7009289999999999</v>
      </c>
      <c r="N3132">
        <v>-191.68480099999999</v>
      </c>
      <c r="O3132">
        <v>-6.3861000000000001E-2</v>
      </c>
      <c r="P3132">
        <v>1.712577</v>
      </c>
      <c r="Q3132">
        <v>-191.67475899999999</v>
      </c>
      <c r="R3132">
        <v>-6.3843999999999998E-2</v>
      </c>
      <c r="S3132">
        <v>1.5378860000000001</v>
      </c>
      <c r="T3132">
        <v>1.8E-5</v>
      </c>
    </row>
    <row r="3133" spans="1:20" x14ac:dyDescent="0.25">
      <c r="A3133">
        <v>3131</v>
      </c>
      <c r="B3133">
        <v>12</v>
      </c>
      <c r="C3133" t="s">
        <v>330</v>
      </c>
      <c r="D3133" t="s">
        <v>330</v>
      </c>
      <c r="E3133" t="s">
        <v>80</v>
      </c>
      <c r="F3133">
        <v>1.2945999999999999E-2</v>
      </c>
      <c r="G3133">
        <v>861.798</v>
      </c>
      <c r="H3133">
        <v>321.71800000000002</v>
      </c>
      <c r="I3133">
        <v>9.0589469999999999</v>
      </c>
      <c r="J3133">
        <v>0</v>
      </c>
      <c r="K3133">
        <v>8.0881019999999992</v>
      </c>
      <c r="L3133">
        <v>0.226882</v>
      </c>
      <c r="M3133">
        <v>2.442631</v>
      </c>
      <c r="N3133">
        <v>-191.69299000000001</v>
      </c>
      <c r="O3133">
        <v>-3.5175999999999999E-2</v>
      </c>
      <c r="P3133">
        <v>2.4407779999999999</v>
      </c>
      <c r="Q3133">
        <v>-191.69198600000001</v>
      </c>
      <c r="R3133">
        <v>-3.5576999999999998E-2</v>
      </c>
      <c r="S3133">
        <v>0.210782</v>
      </c>
      <c r="T3133">
        <v>4.0200000000000001E-4</v>
      </c>
    </row>
    <row r="3134" spans="1:20" x14ac:dyDescent="0.25">
      <c r="A3134">
        <v>3132</v>
      </c>
      <c r="B3134">
        <v>12</v>
      </c>
      <c r="C3134" t="s">
        <v>330</v>
      </c>
      <c r="D3134" t="s">
        <v>330</v>
      </c>
      <c r="E3134" t="s">
        <v>80</v>
      </c>
      <c r="F3134">
        <v>2.3366000000000001E-2</v>
      </c>
      <c r="G3134">
        <v>687.69200000000001</v>
      </c>
      <c r="H3134">
        <v>275.09100000000001</v>
      </c>
      <c r="I3134">
        <v>9.6566939999999999</v>
      </c>
      <c r="J3134">
        <v>0</v>
      </c>
      <c r="K3134">
        <v>8.0646249999999995</v>
      </c>
      <c r="L3134">
        <v>0.24739800000000001</v>
      </c>
      <c r="M3134">
        <v>3.1682670000000002</v>
      </c>
      <c r="N3134">
        <v>-191.70101399999999</v>
      </c>
      <c r="O3134">
        <v>-1.4883E-2</v>
      </c>
      <c r="P3134">
        <v>3.1675900000000001</v>
      </c>
      <c r="Q3134">
        <v>-191.696991</v>
      </c>
      <c r="R3134">
        <v>-1.4402999999999999E-2</v>
      </c>
      <c r="S3134">
        <v>0.40799000000000002</v>
      </c>
      <c r="T3134">
        <v>4.8000000000000001E-4</v>
      </c>
    </row>
    <row r="3135" spans="1:20" x14ac:dyDescent="0.25">
      <c r="A3135">
        <v>3133</v>
      </c>
      <c r="B3135">
        <v>12</v>
      </c>
      <c r="C3135" t="s">
        <v>330</v>
      </c>
      <c r="D3135" t="s">
        <v>330</v>
      </c>
      <c r="E3135" t="s">
        <v>80</v>
      </c>
      <c r="F3135">
        <v>2.8289000000000002E-2</v>
      </c>
      <c r="G3135">
        <v>748.726</v>
      </c>
      <c r="H3135">
        <v>496.15499999999997</v>
      </c>
      <c r="I3135">
        <v>8.1478439999999992</v>
      </c>
      <c r="J3135">
        <v>0</v>
      </c>
      <c r="K3135">
        <v>8.0521519999999995</v>
      </c>
      <c r="L3135">
        <v>5.4233999999999997E-2</v>
      </c>
      <c r="M3135">
        <v>3.8753259999999998</v>
      </c>
      <c r="N3135">
        <v>-191.71891600000001</v>
      </c>
      <c r="O3135">
        <v>1.2149999999999999E-3</v>
      </c>
      <c r="P3135">
        <v>3.892757</v>
      </c>
      <c r="Q3135">
        <v>-191.69447299999999</v>
      </c>
      <c r="R3135">
        <v>-1.735E-3</v>
      </c>
      <c r="S3135">
        <v>3.002151</v>
      </c>
      <c r="T3135">
        <v>5.1999999999999995E-4</v>
      </c>
    </row>
    <row r="3136" spans="1:20" x14ac:dyDescent="0.25">
      <c r="A3136">
        <v>3134</v>
      </c>
      <c r="B3136">
        <v>11</v>
      </c>
      <c r="C3136" t="s">
        <v>506</v>
      </c>
      <c r="D3136" t="s">
        <v>506</v>
      </c>
      <c r="E3136" t="s">
        <v>80</v>
      </c>
      <c r="F3136">
        <v>4.9953999999999998E-2</v>
      </c>
      <c r="G3136">
        <v>619.42899999999997</v>
      </c>
      <c r="H3136">
        <v>303.75200000000001</v>
      </c>
      <c r="I3136">
        <v>10.974586</v>
      </c>
      <c r="J3136">
        <v>0</v>
      </c>
      <c r="K3136">
        <v>8.0494669999999999</v>
      </c>
      <c r="L3136">
        <v>-1.6260000000000001E-3</v>
      </c>
      <c r="M3136">
        <v>4.8568189999999998</v>
      </c>
      <c r="N3136">
        <v>-191.70078599999999</v>
      </c>
      <c r="O3136">
        <v>7.2269999999999999E-3</v>
      </c>
      <c r="P3136">
        <v>4.8585349999999998</v>
      </c>
      <c r="Q3136">
        <v>-191.68722500000001</v>
      </c>
      <c r="R3136">
        <v>6.4999999999999997E-3</v>
      </c>
      <c r="S3136">
        <v>1.3668499999999999</v>
      </c>
      <c r="T3136">
        <v>7.27E-4</v>
      </c>
    </row>
    <row r="3137" spans="1:20" x14ac:dyDescent="0.25">
      <c r="A3137">
        <v>3135</v>
      </c>
      <c r="B3137">
        <v>12</v>
      </c>
      <c r="C3137" t="s">
        <v>331</v>
      </c>
      <c r="D3137" t="s">
        <v>331</v>
      </c>
      <c r="E3137" t="s">
        <v>80</v>
      </c>
      <c r="F3137">
        <v>3.2842999999999997E-2</v>
      </c>
      <c r="G3137">
        <v>770.79899999999998</v>
      </c>
      <c r="H3137">
        <v>420.55500000000001</v>
      </c>
      <c r="I3137">
        <v>9.0173889999999997</v>
      </c>
      <c r="J3137">
        <v>0</v>
      </c>
      <c r="K3137">
        <v>8.0579710000000002</v>
      </c>
      <c r="L3137">
        <v>7.8674999999999995E-2</v>
      </c>
      <c r="M3137">
        <v>5.5843319999999999</v>
      </c>
      <c r="N3137">
        <v>-191.680047</v>
      </c>
      <c r="O3137">
        <v>1.0401000000000001E-2</v>
      </c>
      <c r="P3137">
        <v>5.5833399999999997</v>
      </c>
      <c r="Q3137">
        <v>-191.67944299999999</v>
      </c>
      <c r="R3137">
        <v>1.0279E-2</v>
      </c>
      <c r="S3137">
        <v>0.116146</v>
      </c>
      <c r="T3137">
        <v>1.22E-4</v>
      </c>
    </row>
    <row r="3138" spans="1:20" x14ac:dyDescent="0.25">
      <c r="A3138">
        <v>3136</v>
      </c>
      <c r="B3138">
        <v>12</v>
      </c>
      <c r="C3138" t="s">
        <v>331</v>
      </c>
      <c r="D3138" t="s">
        <v>331</v>
      </c>
      <c r="E3138" t="s">
        <v>80</v>
      </c>
      <c r="F3138">
        <v>3.0924E-2</v>
      </c>
      <c r="G3138">
        <v>663.827</v>
      </c>
      <c r="H3138">
        <v>296.13</v>
      </c>
      <c r="I3138">
        <v>8.2955880000000004</v>
      </c>
      <c r="J3138">
        <v>0</v>
      </c>
      <c r="K3138">
        <v>8.0680599999999991</v>
      </c>
      <c r="L3138">
        <v>-3.0296E-2</v>
      </c>
      <c r="M3138">
        <v>6.305644</v>
      </c>
      <c r="N3138">
        <v>-191.673609</v>
      </c>
      <c r="O3138">
        <v>1.1507E-2</v>
      </c>
      <c r="P3138">
        <v>6.3090339999999996</v>
      </c>
      <c r="Q3138">
        <v>-191.67005900000001</v>
      </c>
      <c r="R3138">
        <v>1.1861999999999999E-2</v>
      </c>
      <c r="S3138">
        <v>0.49085400000000001</v>
      </c>
      <c r="T3138">
        <v>3.5500000000000001E-4</v>
      </c>
    </row>
    <row r="3139" spans="1:20" x14ac:dyDescent="0.25">
      <c r="A3139">
        <v>3137</v>
      </c>
      <c r="B3139">
        <v>12</v>
      </c>
      <c r="C3139" t="s">
        <v>331</v>
      </c>
      <c r="D3139" t="s">
        <v>331</v>
      </c>
      <c r="E3139" t="s">
        <v>80</v>
      </c>
      <c r="F3139">
        <v>3.0209E-2</v>
      </c>
      <c r="G3139">
        <v>766.27300000000002</v>
      </c>
      <c r="H3139">
        <v>290.90699999999998</v>
      </c>
      <c r="I3139">
        <v>8.8711490000000008</v>
      </c>
      <c r="J3139">
        <v>0</v>
      </c>
      <c r="K3139">
        <v>8.0724079999999994</v>
      </c>
      <c r="L3139">
        <v>6.1953000000000001E-2</v>
      </c>
      <c r="M3139">
        <v>7.0390639999999998</v>
      </c>
      <c r="N3139">
        <v>-191.656567</v>
      </c>
      <c r="O3139">
        <v>1.307E-2</v>
      </c>
      <c r="P3139">
        <v>7.0353580000000004</v>
      </c>
      <c r="Q3139">
        <v>-191.66012599999999</v>
      </c>
      <c r="R3139">
        <v>1.3722E-2</v>
      </c>
      <c r="S3139">
        <v>0.51382099999999997</v>
      </c>
      <c r="T3139">
        <v>6.5200000000000002E-4</v>
      </c>
    </row>
    <row r="3140" spans="1:20" x14ac:dyDescent="0.25">
      <c r="A3140">
        <v>3138</v>
      </c>
      <c r="B3140">
        <v>12</v>
      </c>
      <c r="C3140" t="s">
        <v>331</v>
      </c>
      <c r="D3140" t="s">
        <v>331</v>
      </c>
      <c r="E3140" t="s">
        <v>80</v>
      </c>
      <c r="F3140">
        <v>2.7788E-2</v>
      </c>
      <c r="G3140">
        <v>1000.452</v>
      </c>
      <c r="H3140">
        <v>312.923</v>
      </c>
      <c r="I3140">
        <v>11.791992</v>
      </c>
      <c r="J3140">
        <v>0</v>
      </c>
      <c r="K3140">
        <v>8.0696530000000006</v>
      </c>
      <c r="L3140">
        <v>5.7036999999999997E-2</v>
      </c>
      <c r="M3140">
        <v>8.0039569999999998</v>
      </c>
      <c r="N3140">
        <v>-191.644811</v>
      </c>
      <c r="O3140">
        <v>1.5275E-2</v>
      </c>
      <c r="P3140">
        <v>8.0038450000000001</v>
      </c>
      <c r="Q3140">
        <v>-191.645813</v>
      </c>
      <c r="R3140">
        <v>1.4881999999999999E-2</v>
      </c>
      <c r="S3140">
        <v>0.100865</v>
      </c>
      <c r="T3140">
        <v>3.9300000000000001E-4</v>
      </c>
    </row>
    <row r="3141" spans="1:20" x14ac:dyDescent="0.25">
      <c r="A3141">
        <v>3139</v>
      </c>
      <c r="B3141">
        <v>12</v>
      </c>
      <c r="C3141" t="s">
        <v>331</v>
      </c>
      <c r="D3141" t="s">
        <v>331</v>
      </c>
      <c r="E3141" t="s">
        <v>80</v>
      </c>
      <c r="F3141">
        <v>1.2618000000000001E-2</v>
      </c>
      <c r="G3141">
        <v>809.55100000000004</v>
      </c>
      <c r="H3141">
        <v>301.411</v>
      </c>
      <c r="I3141">
        <v>8.6758679999999995</v>
      </c>
      <c r="J3141">
        <v>0</v>
      </c>
      <c r="K3141">
        <v>8.0647140000000004</v>
      </c>
      <c r="L3141">
        <v>-6.1573000000000003E-2</v>
      </c>
      <c r="M3141">
        <v>8.7388689999999993</v>
      </c>
      <c r="N3141">
        <v>-191.63166899999999</v>
      </c>
      <c r="O3141">
        <v>1.6365000000000001E-2</v>
      </c>
      <c r="P3141">
        <v>8.7297910000000005</v>
      </c>
      <c r="Q3141">
        <v>-191.634872</v>
      </c>
      <c r="R3141">
        <v>1.4585000000000001E-2</v>
      </c>
      <c r="S3141">
        <v>0.96267800000000003</v>
      </c>
      <c r="T3141">
        <v>1.7799999999999999E-3</v>
      </c>
    </row>
    <row r="3142" spans="1:20" x14ac:dyDescent="0.25">
      <c r="A3142">
        <v>3140</v>
      </c>
      <c r="B3142">
        <v>12</v>
      </c>
      <c r="C3142" t="s">
        <v>331</v>
      </c>
      <c r="D3142" t="s">
        <v>331</v>
      </c>
      <c r="E3142" t="s">
        <v>80</v>
      </c>
      <c r="F3142">
        <v>2.8792000000000002E-2</v>
      </c>
      <c r="G3142">
        <v>1327.587</v>
      </c>
      <c r="H3142">
        <v>501.56799999999998</v>
      </c>
      <c r="I3142">
        <v>9.2860630000000004</v>
      </c>
      <c r="J3142">
        <v>0</v>
      </c>
      <c r="K3142">
        <v>8.0614830000000008</v>
      </c>
      <c r="L3142">
        <v>2.8081999999999999E-2</v>
      </c>
      <c r="M3142">
        <v>9.4553460000000005</v>
      </c>
      <c r="N3142">
        <v>-191.63085000000001</v>
      </c>
      <c r="O3142">
        <v>1.3623E-2</v>
      </c>
      <c r="P3142">
        <v>9.4553750000000001</v>
      </c>
      <c r="Q3142">
        <v>-191.62640400000001</v>
      </c>
      <c r="R3142">
        <v>1.3370999999999999E-2</v>
      </c>
      <c r="S3142">
        <v>0.444635</v>
      </c>
      <c r="T3142">
        <v>2.52E-4</v>
      </c>
    </row>
    <row r="3143" spans="1:20" x14ac:dyDescent="0.25">
      <c r="A3143">
        <v>3141</v>
      </c>
      <c r="B3143">
        <v>11</v>
      </c>
      <c r="C3143" t="s">
        <v>332</v>
      </c>
      <c r="D3143" t="s">
        <v>332</v>
      </c>
      <c r="E3143" t="s">
        <v>80</v>
      </c>
      <c r="F3143">
        <v>2.2568000000000001E-2</v>
      </c>
      <c r="G3143">
        <v>1182.559</v>
      </c>
      <c r="H3143">
        <v>428.63299999999998</v>
      </c>
      <c r="I3143">
        <v>10.864462</v>
      </c>
      <c r="J3143">
        <v>0</v>
      </c>
      <c r="K3143">
        <v>8.0618099999999995</v>
      </c>
      <c r="L3143">
        <v>3.2205999999999999E-2</v>
      </c>
      <c r="M3143">
        <v>10.423232</v>
      </c>
      <c r="N3143">
        <v>-191.600549</v>
      </c>
      <c r="O3143">
        <v>9.7800000000000005E-3</v>
      </c>
      <c r="P3143">
        <v>10.422667000000001</v>
      </c>
      <c r="Q3143">
        <v>-191.61669900000001</v>
      </c>
      <c r="R3143">
        <v>1.1018999999999999E-2</v>
      </c>
      <c r="S3143">
        <v>1.6159809999999999</v>
      </c>
      <c r="T3143">
        <v>1.2390000000000001E-3</v>
      </c>
    </row>
    <row r="3144" spans="1:20" x14ac:dyDescent="0.25">
      <c r="A3144">
        <v>3142</v>
      </c>
      <c r="B3144">
        <v>11</v>
      </c>
      <c r="C3144" t="s">
        <v>332</v>
      </c>
      <c r="D3144" t="s">
        <v>332</v>
      </c>
      <c r="E3144" t="s">
        <v>80</v>
      </c>
      <c r="F3144">
        <v>3.7519999999999998E-2</v>
      </c>
      <c r="G3144">
        <v>971.96199999999999</v>
      </c>
      <c r="H3144">
        <v>381.03899999999999</v>
      </c>
      <c r="I3144">
        <v>7.6040739999999998</v>
      </c>
      <c r="J3144">
        <v>0</v>
      </c>
      <c r="K3144">
        <v>8.0638430000000003</v>
      </c>
      <c r="L3144">
        <v>-6.2113000000000002E-2</v>
      </c>
      <c r="M3144">
        <v>11.151036</v>
      </c>
      <c r="N3144">
        <v>-191.61088899999999</v>
      </c>
      <c r="O3144">
        <v>8.5889999999999994E-3</v>
      </c>
      <c r="P3144">
        <v>11.148299</v>
      </c>
      <c r="Q3144">
        <v>-191.610153</v>
      </c>
      <c r="R3144">
        <v>9.2069999999999999E-3</v>
      </c>
      <c r="S3144">
        <v>0.28342600000000001</v>
      </c>
      <c r="T3144">
        <v>6.1700000000000004E-4</v>
      </c>
    </row>
    <row r="3145" spans="1:20" x14ac:dyDescent="0.25">
      <c r="A3145">
        <v>3143</v>
      </c>
      <c r="B3145">
        <v>11</v>
      </c>
      <c r="C3145" t="s">
        <v>333</v>
      </c>
      <c r="D3145" t="s">
        <v>333</v>
      </c>
      <c r="E3145" t="s">
        <v>80</v>
      </c>
      <c r="F3145">
        <v>1.3435000000000001E-2</v>
      </c>
      <c r="G3145">
        <v>952.06899999999996</v>
      </c>
      <c r="H3145">
        <v>323.67500000000001</v>
      </c>
      <c r="I3145">
        <v>7.7057719999999996</v>
      </c>
      <c r="J3145">
        <v>0</v>
      </c>
      <c r="K3145">
        <v>8.0659299999999998</v>
      </c>
      <c r="L3145">
        <v>4.0517999999999998E-2</v>
      </c>
      <c r="M3145">
        <v>11.887543000000001</v>
      </c>
      <c r="N3145">
        <v>-191.59741700000001</v>
      </c>
      <c r="O3145">
        <v>9.214E-3</v>
      </c>
      <c r="P3145">
        <v>11.874135000000001</v>
      </c>
      <c r="Q3145">
        <v>-191.60446200000001</v>
      </c>
      <c r="R3145">
        <v>8.7559999999999999E-3</v>
      </c>
      <c r="S3145">
        <v>1.514597</v>
      </c>
      <c r="T3145">
        <v>4.5800000000000002E-4</v>
      </c>
    </row>
    <row r="3146" spans="1:20" x14ac:dyDescent="0.25">
      <c r="A3146">
        <v>3144</v>
      </c>
      <c r="B3146">
        <v>11</v>
      </c>
      <c r="C3146" t="s">
        <v>333</v>
      </c>
      <c r="D3146" t="s">
        <v>333</v>
      </c>
      <c r="E3146" t="s">
        <v>80</v>
      </c>
      <c r="F3146">
        <v>1.3390000000000001E-2</v>
      </c>
      <c r="G3146">
        <v>658.28499999999997</v>
      </c>
      <c r="H3146">
        <v>352.87599999999998</v>
      </c>
      <c r="I3146">
        <v>7.7482369999999996</v>
      </c>
      <c r="J3146">
        <v>0</v>
      </c>
      <c r="K3146">
        <v>8.0664789999999993</v>
      </c>
      <c r="L3146">
        <v>-5.5469999999999998E-2</v>
      </c>
      <c r="M3146">
        <v>12.601565000000001</v>
      </c>
      <c r="N3146">
        <v>-191.60073199999999</v>
      </c>
      <c r="O3146">
        <v>8.3309999999999999E-3</v>
      </c>
      <c r="P3146">
        <v>12.600085999999999</v>
      </c>
      <c r="Q3146">
        <v>-191.59880100000001</v>
      </c>
      <c r="R3146">
        <v>7.6049999999999998E-3</v>
      </c>
      <c r="S3146">
        <v>0.24323500000000001</v>
      </c>
      <c r="T3146">
        <v>7.2599999999999997E-4</v>
      </c>
    </row>
    <row r="3147" spans="1:20" x14ac:dyDescent="0.25">
      <c r="A3147">
        <v>3145</v>
      </c>
      <c r="B3147">
        <v>11</v>
      </c>
      <c r="C3147" t="s">
        <v>333</v>
      </c>
      <c r="D3147" t="s">
        <v>333</v>
      </c>
      <c r="E3147" t="s">
        <v>80</v>
      </c>
      <c r="F3147">
        <v>1.7864000000000001E-2</v>
      </c>
      <c r="G3147">
        <v>635.1</v>
      </c>
      <c r="H3147">
        <v>306.94200000000001</v>
      </c>
      <c r="I3147">
        <v>10.364561</v>
      </c>
      <c r="J3147">
        <v>0</v>
      </c>
      <c r="K3147">
        <v>8.0655699999999992</v>
      </c>
      <c r="L3147">
        <v>-5.3274000000000002E-2</v>
      </c>
      <c r="M3147">
        <v>13.567027</v>
      </c>
      <c r="N3147">
        <v>-191.58322100000001</v>
      </c>
      <c r="O3147">
        <v>6.5240000000000003E-3</v>
      </c>
      <c r="P3147">
        <v>13.567997</v>
      </c>
      <c r="Q3147">
        <v>-191.591858</v>
      </c>
      <c r="R3147">
        <v>7.0359999999999997E-3</v>
      </c>
      <c r="S3147">
        <v>0.86914499999999995</v>
      </c>
      <c r="T3147">
        <v>5.1199999999999998E-4</v>
      </c>
    </row>
    <row r="3148" spans="1:20" x14ac:dyDescent="0.25">
      <c r="A3148">
        <v>3146</v>
      </c>
      <c r="B3148">
        <v>11</v>
      </c>
      <c r="C3148" t="s">
        <v>333</v>
      </c>
      <c r="D3148" t="s">
        <v>333</v>
      </c>
      <c r="E3148" t="s">
        <v>80</v>
      </c>
      <c r="F3148">
        <v>1.6420000000000001E-2</v>
      </c>
      <c r="G3148">
        <v>629.46799999999996</v>
      </c>
      <c r="H3148">
        <v>340.52100000000002</v>
      </c>
      <c r="I3148">
        <v>7.437697</v>
      </c>
      <c r="J3148">
        <v>0</v>
      </c>
      <c r="K3148">
        <v>8.0645830000000007</v>
      </c>
      <c r="L3148">
        <v>3.6303000000000002E-2</v>
      </c>
      <c r="M3148">
        <v>14.292312000000001</v>
      </c>
      <c r="N3148">
        <v>-191.58569499999999</v>
      </c>
      <c r="O3148">
        <v>6.6969999999999998E-3</v>
      </c>
      <c r="P3148">
        <v>14.293834</v>
      </c>
      <c r="Q3148">
        <v>-191.58789100000001</v>
      </c>
      <c r="R3148">
        <v>6.5199999999999998E-3</v>
      </c>
      <c r="S3148">
        <v>0.26712599999999997</v>
      </c>
      <c r="T3148">
        <v>1.7699999999999999E-4</v>
      </c>
    </row>
    <row r="3149" spans="1:20" x14ac:dyDescent="0.25">
      <c r="A3149">
        <v>3147</v>
      </c>
      <c r="B3149">
        <v>11</v>
      </c>
      <c r="C3149" t="s">
        <v>333</v>
      </c>
      <c r="D3149" t="s">
        <v>333</v>
      </c>
      <c r="E3149" t="s">
        <v>80</v>
      </c>
      <c r="F3149">
        <v>1.5561999999999999E-2</v>
      </c>
      <c r="G3149">
        <v>615.51800000000003</v>
      </c>
      <c r="H3149">
        <v>315.35199999999998</v>
      </c>
      <c r="I3149">
        <v>8.3000860000000003</v>
      </c>
      <c r="J3149">
        <v>0</v>
      </c>
      <c r="K3149">
        <v>8.0639050000000001</v>
      </c>
      <c r="L3149">
        <v>-6.0928999999999997E-2</v>
      </c>
      <c r="M3149">
        <v>15.022259999999999</v>
      </c>
      <c r="N3149">
        <v>-191.5873</v>
      </c>
      <c r="O3149">
        <v>5.2119999999999996E-3</v>
      </c>
      <c r="P3149">
        <v>15.019598999999999</v>
      </c>
      <c r="Q3149">
        <v>-191.58442700000001</v>
      </c>
      <c r="R3149">
        <v>4.908E-3</v>
      </c>
      <c r="S3149">
        <v>0.39161699999999999</v>
      </c>
      <c r="T3149">
        <v>3.0400000000000002E-4</v>
      </c>
    </row>
    <row r="3150" spans="1:20" x14ac:dyDescent="0.25">
      <c r="A3150">
        <v>3148</v>
      </c>
      <c r="B3150">
        <v>11</v>
      </c>
      <c r="C3150" t="s">
        <v>333</v>
      </c>
      <c r="D3150" t="s">
        <v>333</v>
      </c>
      <c r="E3150" t="s">
        <v>80</v>
      </c>
      <c r="F3150">
        <v>1.4708000000000001E-2</v>
      </c>
      <c r="G3150">
        <v>696.99199999999996</v>
      </c>
      <c r="H3150">
        <v>263.98</v>
      </c>
      <c r="I3150">
        <v>8.5478489999999994</v>
      </c>
      <c r="J3150">
        <v>0</v>
      </c>
      <c r="K3150">
        <v>8.0640400000000003</v>
      </c>
      <c r="L3150">
        <v>4.0722000000000001E-2</v>
      </c>
      <c r="M3150">
        <v>15.746622</v>
      </c>
      <c r="N3150">
        <v>-191.58142799999999</v>
      </c>
      <c r="O3150">
        <v>3.82E-3</v>
      </c>
      <c r="P3150">
        <v>15.745353</v>
      </c>
      <c r="Q3150">
        <v>-191.581772</v>
      </c>
      <c r="R3150">
        <v>4.5139999999999998E-3</v>
      </c>
      <c r="S3150">
        <v>0.131443</v>
      </c>
      <c r="T3150">
        <v>6.9300000000000004E-4</v>
      </c>
    </row>
    <row r="3151" spans="1:20" x14ac:dyDescent="0.25">
      <c r="A3151">
        <v>3149</v>
      </c>
      <c r="B3151">
        <v>10</v>
      </c>
      <c r="C3151" t="s">
        <v>334</v>
      </c>
      <c r="D3151" t="s">
        <v>334</v>
      </c>
      <c r="E3151" t="s">
        <v>80</v>
      </c>
      <c r="F3151">
        <v>1.9602000000000001E-2</v>
      </c>
      <c r="G3151">
        <v>599.29999999999995</v>
      </c>
      <c r="H3151">
        <v>396.89600000000002</v>
      </c>
      <c r="I3151">
        <v>9.3800489999999996</v>
      </c>
      <c r="J3151">
        <v>0</v>
      </c>
      <c r="K3151">
        <v>8.0349640000000004</v>
      </c>
      <c r="L3151">
        <v>4.4372000000000002E-2</v>
      </c>
      <c r="M3151">
        <v>16.724512000000001</v>
      </c>
      <c r="N3151">
        <v>-191.57600299999999</v>
      </c>
      <c r="O3151">
        <v>4.0920000000000002E-3</v>
      </c>
      <c r="P3151">
        <v>16.711863999999998</v>
      </c>
      <c r="Q3151">
        <v>-191.57856799999999</v>
      </c>
      <c r="R3151">
        <v>3.6970000000000002E-3</v>
      </c>
      <c r="S3151">
        <v>1.2905219999999999</v>
      </c>
      <c r="T3151">
        <v>3.9500000000000001E-4</v>
      </c>
    </row>
    <row r="3152" spans="1:20" x14ac:dyDescent="0.25">
      <c r="A3152">
        <v>3150</v>
      </c>
      <c r="B3152">
        <v>11</v>
      </c>
      <c r="C3152" t="s">
        <v>335</v>
      </c>
      <c r="D3152" t="s">
        <v>335</v>
      </c>
      <c r="E3152" t="s">
        <v>80</v>
      </c>
      <c r="F3152">
        <v>2.0629000000000002E-2</v>
      </c>
      <c r="G3152">
        <v>731.28800000000001</v>
      </c>
      <c r="H3152">
        <v>415.19499999999999</v>
      </c>
      <c r="I3152">
        <v>7.8842679999999996</v>
      </c>
      <c r="J3152">
        <v>0</v>
      </c>
      <c r="K3152">
        <v>7.9546359999999998</v>
      </c>
      <c r="L3152">
        <v>-5.4468999999999997E-2</v>
      </c>
      <c r="M3152">
        <v>17.441858</v>
      </c>
      <c r="N3152">
        <v>-191.56304600000001</v>
      </c>
      <c r="O3152">
        <v>3.6380000000000002E-3</v>
      </c>
      <c r="P3152">
        <v>17.431349000000001</v>
      </c>
      <c r="Q3152">
        <v>-191.57633999999999</v>
      </c>
      <c r="R3152">
        <v>2.8E-3</v>
      </c>
      <c r="S3152">
        <v>1.6946019999999999</v>
      </c>
      <c r="T3152">
        <v>8.3799999999999999E-4</v>
      </c>
    </row>
    <row r="3153" spans="1:20" x14ac:dyDescent="0.25">
      <c r="A3153">
        <v>3151</v>
      </c>
      <c r="B3153">
        <v>11</v>
      </c>
      <c r="C3153" t="s">
        <v>335</v>
      </c>
      <c r="D3153" t="s">
        <v>335</v>
      </c>
      <c r="E3153" t="s">
        <v>80</v>
      </c>
      <c r="F3153">
        <v>2.4222E-2</v>
      </c>
      <c r="G3153">
        <v>679.85400000000004</v>
      </c>
      <c r="H3153">
        <v>270.42</v>
      </c>
      <c r="I3153">
        <v>8.3234010000000005</v>
      </c>
      <c r="J3153">
        <v>0</v>
      </c>
      <c r="K3153">
        <v>7.8347959999999999</v>
      </c>
      <c r="L3153">
        <v>4.8746999999999999E-2</v>
      </c>
      <c r="M3153">
        <v>18.13965</v>
      </c>
      <c r="N3153">
        <v>-191.57379</v>
      </c>
      <c r="O3153">
        <v>3.2940000000000001E-3</v>
      </c>
      <c r="P3153">
        <v>18.141428000000001</v>
      </c>
      <c r="Q3153">
        <v>-191.57466099999999</v>
      </c>
      <c r="R3153">
        <v>3.0140000000000002E-3</v>
      </c>
      <c r="S3153">
        <v>0.19802900000000001</v>
      </c>
      <c r="T3153">
        <v>2.7999999999999998E-4</v>
      </c>
    </row>
    <row r="3154" spans="1:20" x14ac:dyDescent="0.25">
      <c r="A3154">
        <v>3152</v>
      </c>
      <c r="B3154">
        <v>11</v>
      </c>
      <c r="C3154" t="s">
        <v>335</v>
      </c>
      <c r="D3154" t="s">
        <v>335</v>
      </c>
      <c r="E3154" t="s">
        <v>80</v>
      </c>
      <c r="F3154">
        <v>1.8790000000000001E-2</v>
      </c>
      <c r="G3154">
        <v>726.07299999999998</v>
      </c>
      <c r="H3154">
        <v>457.38400000000001</v>
      </c>
      <c r="I3154">
        <v>7.7700639999999996</v>
      </c>
      <c r="J3154">
        <v>0</v>
      </c>
      <c r="K3154">
        <v>7.7045529999999998</v>
      </c>
      <c r="L3154">
        <v>-5.6828999999999998E-2</v>
      </c>
      <c r="M3154">
        <v>18.845072999999999</v>
      </c>
      <c r="N3154">
        <v>-191.575658</v>
      </c>
      <c r="O3154">
        <v>1.6919999999999999E-3</v>
      </c>
      <c r="P3154">
        <v>18.839984999999999</v>
      </c>
      <c r="Q3154">
        <v>-191.572845</v>
      </c>
      <c r="R3154">
        <v>2.2269999999999998E-3</v>
      </c>
      <c r="S3154">
        <v>0.58138299999999998</v>
      </c>
      <c r="T3154">
        <v>5.3499999999999999E-4</v>
      </c>
    </row>
    <row r="3155" spans="1:20" x14ac:dyDescent="0.25">
      <c r="A3155">
        <v>3153</v>
      </c>
      <c r="B3155">
        <v>11</v>
      </c>
      <c r="C3155" t="s">
        <v>335</v>
      </c>
      <c r="D3155" t="s">
        <v>335</v>
      </c>
      <c r="E3155" t="s">
        <v>80</v>
      </c>
      <c r="F3155">
        <v>2.2811999999999999E-2</v>
      </c>
      <c r="G3155">
        <v>694.79</v>
      </c>
      <c r="H3155">
        <v>283.39400000000001</v>
      </c>
      <c r="I3155">
        <v>8.220205</v>
      </c>
      <c r="J3155">
        <v>0</v>
      </c>
      <c r="K3155">
        <v>7.5888</v>
      </c>
      <c r="L3155">
        <v>4.7787999999999997E-2</v>
      </c>
      <c r="M3155">
        <v>19.546582999999998</v>
      </c>
      <c r="N3155">
        <v>-191.56636700000001</v>
      </c>
      <c r="O3155">
        <v>3.7650000000000001E-3</v>
      </c>
      <c r="P3155">
        <v>19.527425999999998</v>
      </c>
      <c r="Q3155">
        <v>-191.571854</v>
      </c>
      <c r="R3155">
        <v>2.3029999999999999E-3</v>
      </c>
      <c r="S3155">
        <v>1.9927809999999999</v>
      </c>
      <c r="T3155">
        <v>1.462E-3</v>
      </c>
    </row>
    <row r="3156" spans="1:20" x14ac:dyDescent="0.25">
      <c r="A3156">
        <v>3154</v>
      </c>
      <c r="B3156">
        <v>11</v>
      </c>
      <c r="C3156" t="s">
        <v>335</v>
      </c>
      <c r="D3156" t="s">
        <v>335</v>
      </c>
      <c r="E3156" t="s">
        <v>80</v>
      </c>
      <c r="F3156">
        <v>1.7198999999999999E-2</v>
      </c>
      <c r="G3156">
        <v>599.96600000000001</v>
      </c>
      <c r="H3156">
        <v>269.62900000000002</v>
      </c>
      <c r="I3156">
        <v>10.206861999999999</v>
      </c>
      <c r="J3156">
        <v>0</v>
      </c>
      <c r="K3156">
        <v>7.471082</v>
      </c>
      <c r="L3156">
        <v>4.9591999999999997E-2</v>
      </c>
      <c r="M3156">
        <v>20.429829000000002</v>
      </c>
      <c r="N3156">
        <v>-191.571031</v>
      </c>
      <c r="O3156">
        <v>1.8469999999999999E-3</v>
      </c>
      <c r="P3156">
        <v>20.430038</v>
      </c>
      <c r="Q3156">
        <v>-191.57063299999999</v>
      </c>
      <c r="R3156">
        <v>1.792E-3</v>
      </c>
      <c r="S3156">
        <v>4.4919000000000001E-2</v>
      </c>
      <c r="T3156">
        <v>5.3999999999999998E-5</v>
      </c>
    </row>
    <row r="3157" spans="1:20" x14ac:dyDescent="0.25">
      <c r="A3157">
        <v>3155</v>
      </c>
      <c r="B3157">
        <v>12</v>
      </c>
      <c r="C3157" t="s">
        <v>336</v>
      </c>
      <c r="D3157" t="s">
        <v>336</v>
      </c>
      <c r="E3157" t="s">
        <v>80</v>
      </c>
      <c r="F3157">
        <v>3.4847999999999997E-2</v>
      </c>
      <c r="G3157">
        <v>647.553</v>
      </c>
      <c r="H3157">
        <v>250.67</v>
      </c>
      <c r="I3157">
        <v>8.8220379999999992</v>
      </c>
      <c r="J3157">
        <v>0</v>
      </c>
      <c r="K3157">
        <v>7.4011380000000004</v>
      </c>
      <c r="L3157">
        <v>-5.6425999999999997E-2</v>
      </c>
      <c r="M3157">
        <v>21.090485999999999</v>
      </c>
      <c r="N3157">
        <v>-191.57567299999999</v>
      </c>
      <c r="O3157">
        <v>2.6800000000000001E-4</v>
      </c>
      <c r="P3157">
        <v>21.098894000000001</v>
      </c>
      <c r="Q3157">
        <v>-191.569748</v>
      </c>
      <c r="R3157">
        <v>9.6500000000000004E-4</v>
      </c>
      <c r="S3157">
        <v>1.028589</v>
      </c>
      <c r="T3157">
        <v>6.9700000000000003E-4</v>
      </c>
    </row>
    <row r="3158" spans="1:20" x14ac:dyDescent="0.25">
      <c r="A3158">
        <v>3156</v>
      </c>
      <c r="B3158">
        <v>11</v>
      </c>
      <c r="C3158" t="s">
        <v>337</v>
      </c>
      <c r="D3158" t="s">
        <v>337</v>
      </c>
      <c r="E3158" t="s">
        <v>80</v>
      </c>
      <c r="F3158">
        <v>2.9472999999999999E-2</v>
      </c>
      <c r="G3158">
        <v>1184.6369999999999</v>
      </c>
      <c r="H3158">
        <v>366.755</v>
      </c>
      <c r="I3158">
        <v>6.4141009999999996</v>
      </c>
      <c r="J3158">
        <v>0</v>
      </c>
      <c r="K3158">
        <v>7.3321440000000004</v>
      </c>
      <c r="L3158">
        <v>5.2642000000000001E-2</v>
      </c>
      <c r="M3158">
        <v>21.762744000000001</v>
      </c>
      <c r="N3158">
        <v>-191.56905900000001</v>
      </c>
      <c r="O3158">
        <v>1.3600000000000001E-3</v>
      </c>
      <c r="P3158">
        <v>21.761590999999999</v>
      </c>
      <c r="Q3158">
        <v>-191.56933599999999</v>
      </c>
      <c r="R3158">
        <v>1.315E-3</v>
      </c>
      <c r="S3158">
        <v>0.11862399999999999</v>
      </c>
      <c r="T3158">
        <v>4.5000000000000003E-5</v>
      </c>
    </row>
    <row r="3159" spans="1:20" x14ac:dyDescent="0.25">
      <c r="A3159">
        <v>3157</v>
      </c>
      <c r="B3159">
        <v>11</v>
      </c>
      <c r="C3159" t="s">
        <v>337</v>
      </c>
      <c r="D3159" t="s">
        <v>337</v>
      </c>
      <c r="E3159" t="s">
        <v>80</v>
      </c>
      <c r="F3159">
        <v>2.4316000000000001E-2</v>
      </c>
      <c r="G3159">
        <v>1345.6410000000001</v>
      </c>
      <c r="H3159">
        <v>350.21800000000002</v>
      </c>
      <c r="I3159">
        <v>9.3558299999999992</v>
      </c>
      <c r="J3159">
        <v>0</v>
      </c>
      <c r="K3159">
        <v>7.2265829999999998</v>
      </c>
      <c r="L3159">
        <v>5.3650000000000003E-2</v>
      </c>
      <c r="M3159">
        <v>22.630336</v>
      </c>
      <c r="N3159">
        <v>-191.57659899999999</v>
      </c>
      <c r="O3159">
        <v>1.9139999999999999E-3</v>
      </c>
      <c r="P3159">
        <v>22.634768999999999</v>
      </c>
      <c r="Q3159">
        <v>-191.56858800000001</v>
      </c>
      <c r="R3159">
        <v>1.16E-3</v>
      </c>
      <c r="S3159">
        <v>0.91560699999999995</v>
      </c>
      <c r="T3159">
        <v>7.5500000000000003E-4</v>
      </c>
    </row>
    <row r="3160" spans="1:20" x14ac:dyDescent="0.25">
      <c r="A3160">
        <v>3158</v>
      </c>
      <c r="B3160">
        <v>11</v>
      </c>
      <c r="C3160" t="s">
        <v>337</v>
      </c>
      <c r="D3160" t="s">
        <v>337</v>
      </c>
      <c r="E3160" t="s">
        <v>80</v>
      </c>
      <c r="F3160">
        <v>2.9894E-2</v>
      </c>
      <c r="G3160">
        <v>1126.0309999999999</v>
      </c>
      <c r="H3160">
        <v>388.79700000000003</v>
      </c>
      <c r="I3160">
        <v>7.5318909999999999</v>
      </c>
      <c r="J3160">
        <v>0</v>
      </c>
      <c r="K3160">
        <v>7.1373499999999996</v>
      </c>
      <c r="L3160">
        <v>-5.6756000000000001E-2</v>
      </c>
      <c r="M3160">
        <v>23.268014999999998</v>
      </c>
      <c r="N3160">
        <v>-191.58086599999999</v>
      </c>
      <c r="O3160">
        <v>5.0600000000000005E-4</v>
      </c>
      <c r="P3160">
        <v>23.280745</v>
      </c>
      <c r="Q3160">
        <v>-191.56800799999999</v>
      </c>
      <c r="R3160">
        <v>4.8200000000000001E-4</v>
      </c>
      <c r="S3160">
        <v>1.80924</v>
      </c>
      <c r="T3160">
        <v>2.4000000000000001E-5</v>
      </c>
    </row>
    <row r="3161" spans="1:20" x14ac:dyDescent="0.25">
      <c r="A3161">
        <v>3159</v>
      </c>
      <c r="B3161">
        <v>11</v>
      </c>
      <c r="C3161" t="s">
        <v>337</v>
      </c>
      <c r="D3161" t="s">
        <v>337</v>
      </c>
      <c r="E3161" t="s">
        <v>80</v>
      </c>
      <c r="F3161">
        <v>4.1050999999999997E-2</v>
      </c>
      <c r="G3161">
        <v>664.31500000000005</v>
      </c>
      <c r="H3161">
        <v>305.791</v>
      </c>
      <c r="I3161">
        <v>6.385122</v>
      </c>
      <c r="J3161">
        <v>0</v>
      </c>
      <c r="K3161">
        <v>7.0457869999999998</v>
      </c>
      <c r="L3161">
        <v>5.4765000000000001E-2</v>
      </c>
      <c r="M3161">
        <v>23.934908</v>
      </c>
      <c r="N3161">
        <v>-191.55101500000001</v>
      </c>
      <c r="O3161">
        <v>1.665E-3</v>
      </c>
      <c r="P3161">
        <v>23.918513999999998</v>
      </c>
      <c r="Q3161">
        <v>-191.56779499999999</v>
      </c>
      <c r="R3161">
        <v>9.5399999999999999E-4</v>
      </c>
      <c r="S3161">
        <v>2.3458809999999999</v>
      </c>
      <c r="T3161">
        <v>7.1199999999999996E-4</v>
      </c>
    </row>
    <row r="3162" spans="1:20" x14ac:dyDescent="0.25">
      <c r="A3162">
        <v>3160</v>
      </c>
      <c r="B3162">
        <v>11</v>
      </c>
      <c r="C3162" t="s">
        <v>337</v>
      </c>
      <c r="D3162" t="s">
        <v>337</v>
      </c>
      <c r="E3162" t="s">
        <v>80</v>
      </c>
      <c r="F3162">
        <v>1.8731999999999999E-2</v>
      </c>
      <c r="G3162">
        <v>639.83299999999997</v>
      </c>
      <c r="H3162">
        <v>340.10899999999998</v>
      </c>
      <c r="I3162">
        <v>6.8985979999999998</v>
      </c>
      <c r="J3162">
        <v>0</v>
      </c>
      <c r="K3162">
        <v>6.9577799999999996</v>
      </c>
      <c r="L3162">
        <v>-5.8132999999999997E-2</v>
      </c>
      <c r="M3162">
        <v>24.540897000000001</v>
      </c>
      <c r="N3162">
        <v>-191.56937199999999</v>
      </c>
      <c r="O3162">
        <v>-1.4549999999999999E-3</v>
      </c>
      <c r="P3162">
        <v>24.548190999999999</v>
      </c>
      <c r="Q3162">
        <v>-191.56738300000001</v>
      </c>
      <c r="R3162">
        <v>2.4399999999999999E-4</v>
      </c>
      <c r="S3162">
        <v>0.75607100000000005</v>
      </c>
      <c r="T3162">
        <v>1.2110000000000001E-3</v>
      </c>
    </row>
    <row r="3163" spans="1:20" x14ac:dyDescent="0.25">
      <c r="A3163">
        <v>3161</v>
      </c>
      <c r="B3163">
        <v>11</v>
      </c>
      <c r="C3163" t="s">
        <v>337</v>
      </c>
      <c r="D3163" t="s">
        <v>337</v>
      </c>
      <c r="E3163" t="s">
        <v>80</v>
      </c>
      <c r="F3163">
        <v>2.1075E-2</v>
      </c>
      <c r="G3163">
        <v>753.29100000000005</v>
      </c>
      <c r="H3163">
        <v>318.19799999999998</v>
      </c>
      <c r="I3163">
        <v>6.4442240000000002</v>
      </c>
      <c r="J3163">
        <v>0</v>
      </c>
      <c r="K3163">
        <v>6.8759880000000004</v>
      </c>
      <c r="L3163">
        <v>5.5468999999999997E-2</v>
      </c>
      <c r="M3163">
        <v>25.159624000000001</v>
      </c>
      <c r="N3163">
        <v>-191.569086</v>
      </c>
      <c r="O3163">
        <v>1.8000000000000001E-4</v>
      </c>
      <c r="P3163">
        <v>25.170258</v>
      </c>
      <c r="Q3163">
        <v>-191.567352</v>
      </c>
      <c r="R3163">
        <v>6.8300000000000001E-4</v>
      </c>
      <c r="S3163">
        <v>1.077391</v>
      </c>
      <c r="T3163">
        <v>5.0299999999999997E-4</v>
      </c>
    </row>
    <row r="3164" spans="1:20" x14ac:dyDescent="0.25">
      <c r="A3164">
        <v>3162</v>
      </c>
      <c r="B3164">
        <v>12</v>
      </c>
      <c r="C3164" t="s">
        <v>338</v>
      </c>
      <c r="D3164" t="s">
        <v>338</v>
      </c>
      <c r="E3164" t="s">
        <v>80</v>
      </c>
      <c r="F3164">
        <v>2.2995999999999999E-2</v>
      </c>
      <c r="G3164">
        <v>676.51599999999996</v>
      </c>
      <c r="H3164">
        <v>455.113</v>
      </c>
      <c r="I3164">
        <v>7.7949609999999998</v>
      </c>
      <c r="J3164">
        <v>0</v>
      </c>
      <c r="K3164">
        <v>6.799328</v>
      </c>
      <c r="L3164">
        <v>-5.8219E-2</v>
      </c>
      <c r="M3164">
        <v>25.786722999999999</v>
      </c>
      <c r="N3164">
        <v>-191.55338</v>
      </c>
      <c r="O3164">
        <v>9.4600000000000001E-4</v>
      </c>
      <c r="P3164">
        <v>25.785240000000002</v>
      </c>
      <c r="Q3164">
        <v>-191.567047</v>
      </c>
      <c r="R3164">
        <v>6.9999999999999999E-6</v>
      </c>
      <c r="S3164">
        <v>1.37473</v>
      </c>
      <c r="T3164">
        <v>9.3800000000000003E-4</v>
      </c>
    </row>
    <row r="3165" spans="1:20" x14ac:dyDescent="0.25">
      <c r="A3165">
        <v>3163</v>
      </c>
      <c r="B3165">
        <v>12</v>
      </c>
      <c r="C3165" t="s">
        <v>338</v>
      </c>
      <c r="D3165" t="s">
        <v>338</v>
      </c>
      <c r="E3165" t="s">
        <v>80</v>
      </c>
      <c r="F3165">
        <v>1.4467000000000001E-2</v>
      </c>
      <c r="G3165">
        <v>707.07</v>
      </c>
      <c r="H3165">
        <v>1004.498</v>
      </c>
      <c r="I3165">
        <v>9.4231759999999998</v>
      </c>
      <c r="J3165">
        <v>0</v>
      </c>
      <c r="K3165">
        <v>6.6997770000000001</v>
      </c>
      <c r="L3165">
        <v>-5.8201999999999997E-2</v>
      </c>
      <c r="M3165">
        <v>26.601451000000001</v>
      </c>
      <c r="N3165">
        <v>-191.560498</v>
      </c>
      <c r="O3165">
        <v>-6.0000000000000002E-5</v>
      </c>
      <c r="P3165">
        <v>26.594688000000001</v>
      </c>
      <c r="Q3165">
        <v>-191.566971</v>
      </c>
      <c r="R3165">
        <v>-9.2999999999999997E-5</v>
      </c>
      <c r="S3165">
        <v>0.93608999999999998</v>
      </c>
      <c r="T3165">
        <v>3.3000000000000003E-5</v>
      </c>
    </row>
    <row r="3166" spans="1:20" x14ac:dyDescent="0.25">
      <c r="A3166">
        <v>3164</v>
      </c>
      <c r="B3166">
        <v>12</v>
      </c>
      <c r="C3166" t="s">
        <v>338</v>
      </c>
      <c r="D3166" t="s">
        <v>338</v>
      </c>
      <c r="E3166" t="s">
        <v>80</v>
      </c>
      <c r="F3166">
        <v>3.0790999999999999E-2</v>
      </c>
      <c r="G3166">
        <v>658.875</v>
      </c>
      <c r="H3166">
        <v>314.61700000000002</v>
      </c>
      <c r="I3166">
        <v>7.7691249999999998</v>
      </c>
      <c r="J3166">
        <v>0</v>
      </c>
      <c r="K3166">
        <v>6.6237760000000003</v>
      </c>
      <c r="L3166">
        <v>5.7086999999999999E-2</v>
      </c>
      <c r="M3166">
        <v>27.189299999999999</v>
      </c>
      <c r="N3166">
        <v>-191.57252800000001</v>
      </c>
      <c r="O3166">
        <v>5.5599999999999996E-4</v>
      </c>
      <c r="P3166">
        <v>27.193884000000001</v>
      </c>
      <c r="Q3166">
        <v>-191.56710799999999</v>
      </c>
      <c r="R3166">
        <v>4.2999999999999999E-4</v>
      </c>
      <c r="S3166">
        <v>0.70982000000000001</v>
      </c>
      <c r="T3166">
        <v>1.25E-4</v>
      </c>
    </row>
    <row r="3167" spans="1:20" x14ac:dyDescent="0.25">
      <c r="A3167">
        <v>3165</v>
      </c>
      <c r="B3167">
        <v>12</v>
      </c>
      <c r="C3167" t="s">
        <v>338</v>
      </c>
      <c r="D3167" t="s">
        <v>338</v>
      </c>
      <c r="E3167" t="s">
        <v>80</v>
      </c>
      <c r="F3167">
        <v>6.0621000000000001E-2</v>
      </c>
      <c r="G3167">
        <v>668.17100000000005</v>
      </c>
      <c r="H3167">
        <v>342.57499999999999</v>
      </c>
      <c r="I3167">
        <v>7.7867170000000003</v>
      </c>
      <c r="J3167">
        <v>0</v>
      </c>
      <c r="K3167">
        <v>6.5460739999999999</v>
      </c>
      <c r="L3167">
        <v>-5.8996E-2</v>
      </c>
      <c r="M3167">
        <v>27.786300000000001</v>
      </c>
      <c r="N3167">
        <v>-191.56673699999999</v>
      </c>
      <c r="O3167">
        <v>-1.2400000000000001E-4</v>
      </c>
      <c r="P3167">
        <v>27.786149999999999</v>
      </c>
      <c r="Q3167">
        <v>-191.56691000000001</v>
      </c>
      <c r="R3167">
        <v>-2.1900000000000001E-4</v>
      </c>
      <c r="S3167">
        <v>2.2846999999999999E-2</v>
      </c>
      <c r="T3167">
        <v>9.6000000000000002E-5</v>
      </c>
    </row>
    <row r="3168" spans="1:20" x14ac:dyDescent="0.25">
      <c r="A3168">
        <v>3166</v>
      </c>
      <c r="B3168">
        <v>11</v>
      </c>
      <c r="C3168" t="s">
        <v>339</v>
      </c>
      <c r="D3168" t="s">
        <v>339</v>
      </c>
      <c r="E3168" t="s">
        <v>80</v>
      </c>
      <c r="F3168">
        <v>2.4268000000000001E-2</v>
      </c>
      <c r="G3168">
        <v>1197.6559999999999</v>
      </c>
      <c r="H3168">
        <v>455.13600000000002</v>
      </c>
      <c r="I3168">
        <v>6.17842</v>
      </c>
      <c r="J3168">
        <v>0</v>
      </c>
      <c r="K3168">
        <v>6.4678779999999998</v>
      </c>
      <c r="L3168">
        <v>5.7895000000000002E-2</v>
      </c>
      <c r="M3168">
        <v>28.372965000000001</v>
      </c>
      <c r="N3168">
        <v>-191.55496099999999</v>
      </c>
      <c r="O3168">
        <v>1.604E-3</v>
      </c>
      <c r="P3168">
        <v>28.371382000000001</v>
      </c>
      <c r="Q3168">
        <v>-191.56710799999999</v>
      </c>
      <c r="R3168">
        <v>2.99E-4</v>
      </c>
      <c r="S3168">
        <v>1.225039</v>
      </c>
      <c r="T3168">
        <v>1.305E-3</v>
      </c>
    </row>
    <row r="3169" spans="1:20" x14ac:dyDescent="0.25">
      <c r="A3169">
        <v>3167</v>
      </c>
      <c r="B3169">
        <v>11</v>
      </c>
      <c r="C3169" t="s">
        <v>339</v>
      </c>
      <c r="D3169" t="s">
        <v>339</v>
      </c>
      <c r="E3169" t="s">
        <v>80</v>
      </c>
      <c r="F3169">
        <v>2.3359999999999999E-2</v>
      </c>
      <c r="G3169">
        <v>1143.595</v>
      </c>
      <c r="H3169">
        <v>377.70100000000002</v>
      </c>
      <c r="I3169">
        <v>9.6076990000000002</v>
      </c>
      <c r="J3169">
        <v>0</v>
      </c>
      <c r="K3169">
        <v>6.3656189999999997</v>
      </c>
      <c r="L3169">
        <v>5.849E-2</v>
      </c>
      <c r="M3169">
        <v>29.145229</v>
      </c>
      <c r="N3169">
        <v>-191.56298000000001</v>
      </c>
      <c r="O3169">
        <v>1.46E-4</v>
      </c>
      <c r="P3169">
        <v>29.140844000000001</v>
      </c>
      <c r="Q3169">
        <v>-191.56712300000001</v>
      </c>
      <c r="R3169">
        <v>2.3499999999999999E-4</v>
      </c>
      <c r="S3169">
        <v>0.60331699999999999</v>
      </c>
      <c r="T3169">
        <v>8.8999999999999995E-5</v>
      </c>
    </row>
    <row r="3170" spans="1:20" x14ac:dyDescent="0.25">
      <c r="A3170">
        <v>3168</v>
      </c>
      <c r="B3170">
        <v>11</v>
      </c>
      <c r="C3170" t="s">
        <v>339</v>
      </c>
      <c r="D3170" t="s">
        <v>339</v>
      </c>
      <c r="E3170" t="s">
        <v>80</v>
      </c>
      <c r="F3170">
        <v>4.3147999999999999E-2</v>
      </c>
      <c r="G3170">
        <v>1123.258</v>
      </c>
      <c r="H3170">
        <v>335.00200000000001</v>
      </c>
      <c r="I3170">
        <v>6.65585</v>
      </c>
      <c r="J3170">
        <v>0</v>
      </c>
      <c r="K3170">
        <v>6.2915070000000002</v>
      </c>
      <c r="L3170">
        <v>-5.9698000000000001E-2</v>
      </c>
      <c r="M3170">
        <v>29.706796000000001</v>
      </c>
      <c r="N3170">
        <v>-191.57118299999999</v>
      </c>
      <c r="O3170">
        <v>-7.67E-4</v>
      </c>
      <c r="P3170">
        <v>29.710025999999999</v>
      </c>
      <c r="Q3170">
        <v>-191.567001</v>
      </c>
      <c r="R3170">
        <v>-3.8200000000000002E-4</v>
      </c>
      <c r="S3170">
        <v>0.52830699999999997</v>
      </c>
      <c r="T3170">
        <v>3.8499999999999998E-4</v>
      </c>
    </row>
    <row r="3171" spans="1:20" x14ac:dyDescent="0.25">
      <c r="A3171">
        <v>3169</v>
      </c>
      <c r="B3171">
        <v>10</v>
      </c>
      <c r="C3171" t="s">
        <v>340</v>
      </c>
      <c r="D3171" t="s">
        <v>340</v>
      </c>
      <c r="E3171" t="s">
        <v>80</v>
      </c>
      <c r="F3171">
        <v>1.1671000000000001E-2</v>
      </c>
      <c r="G3171">
        <v>620.81100000000004</v>
      </c>
      <c r="H3171">
        <v>286.52999999999997</v>
      </c>
      <c r="I3171">
        <v>5.8598999999999997</v>
      </c>
      <c r="J3171">
        <v>0</v>
      </c>
      <c r="K3171">
        <v>6.219322</v>
      </c>
      <c r="L3171">
        <v>5.9867999999999998E-2</v>
      </c>
      <c r="M3171">
        <v>30.281383000000002</v>
      </c>
      <c r="N3171">
        <v>-191.563052</v>
      </c>
      <c r="O3171">
        <v>-6.4400000000000004E-4</v>
      </c>
      <c r="P3171">
        <v>30.272639999999999</v>
      </c>
      <c r="Q3171">
        <v>-191.567215</v>
      </c>
      <c r="R3171">
        <v>2.05E-4</v>
      </c>
      <c r="S3171">
        <v>0.96834900000000002</v>
      </c>
      <c r="T3171">
        <v>4.3899999999999999E-4</v>
      </c>
    </row>
    <row r="3172" spans="1:20" x14ac:dyDescent="0.25">
      <c r="A3172">
        <v>3170</v>
      </c>
      <c r="B3172">
        <v>10</v>
      </c>
      <c r="C3172" t="s">
        <v>340</v>
      </c>
      <c r="D3172" t="s">
        <v>340</v>
      </c>
      <c r="E3172" t="s">
        <v>80</v>
      </c>
      <c r="F3172">
        <v>4.7810999999999999E-2</v>
      </c>
      <c r="G3172">
        <v>561.89099999999996</v>
      </c>
      <c r="H3172">
        <v>274.13600000000002</v>
      </c>
      <c r="I3172">
        <v>7.7503310000000001</v>
      </c>
      <c r="J3172">
        <v>0</v>
      </c>
      <c r="K3172">
        <v>6.1246219999999996</v>
      </c>
      <c r="L3172">
        <v>5.9719000000000001E-2</v>
      </c>
      <c r="M3172">
        <v>31.019708999999999</v>
      </c>
      <c r="N3172">
        <v>-191.545815</v>
      </c>
      <c r="O3172">
        <v>2.3310000000000002E-3</v>
      </c>
      <c r="P3172">
        <v>31.012796000000002</v>
      </c>
      <c r="Q3172">
        <v>-191.567307</v>
      </c>
      <c r="R3172">
        <v>1.8200000000000001E-4</v>
      </c>
      <c r="S3172">
        <v>2.2575620000000001</v>
      </c>
      <c r="T3172">
        <v>2.1489999999999999E-3</v>
      </c>
    </row>
    <row r="3173" spans="1:20" x14ac:dyDescent="0.25">
      <c r="A3173">
        <v>3171</v>
      </c>
      <c r="B3173">
        <v>10</v>
      </c>
      <c r="C3173" t="s">
        <v>340</v>
      </c>
      <c r="D3173" t="s">
        <v>340</v>
      </c>
      <c r="E3173" t="s">
        <v>80</v>
      </c>
      <c r="F3173">
        <v>4.1632000000000002E-2</v>
      </c>
      <c r="G3173">
        <v>690.476</v>
      </c>
      <c r="H3173">
        <v>307.59899999999999</v>
      </c>
      <c r="I3173">
        <v>5.6412089999999999</v>
      </c>
      <c r="J3173">
        <v>0</v>
      </c>
      <c r="K3173">
        <v>6.0538730000000003</v>
      </c>
      <c r="L3173">
        <v>-6.1030000000000001E-2</v>
      </c>
      <c r="M3173">
        <v>31.550844999999999</v>
      </c>
      <c r="N3173">
        <v>-191.576075</v>
      </c>
      <c r="O3173">
        <v>-1.366E-3</v>
      </c>
      <c r="P3173">
        <v>31.560476000000001</v>
      </c>
      <c r="Q3173">
        <v>-191.567261</v>
      </c>
      <c r="R3173">
        <v>-4.8200000000000001E-4</v>
      </c>
      <c r="S3173">
        <v>1.305571</v>
      </c>
      <c r="T3173">
        <v>8.8400000000000002E-4</v>
      </c>
    </row>
    <row r="3174" spans="1:20" x14ac:dyDescent="0.25">
      <c r="A3174">
        <v>3172</v>
      </c>
      <c r="B3174">
        <v>9</v>
      </c>
      <c r="C3174" t="s">
        <v>341</v>
      </c>
      <c r="D3174" t="s">
        <v>341</v>
      </c>
      <c r="E3174" t="s">
        <v>80</v>
      </c>
      <c r="F3174">
        <v>6.6030000000000004E-3</v>
      </c>
      <c r="G3174">
        <v>545.375</v>
      </c>
      <c r="H3174">
        <v>311.31400000000002</v>
      </c>
      <c r="I3174">
        <v>5.0617429999999999</v>
      </c>
      <c r="J3174">
        <v>0</v>
      </c>
      <c r="K3174">
        <v>5.9832109999999998</v>
      </c>
      <c r="L3174">
        <v>6.0947000000000001E-2</v>
      </c>
      <c r="M3174">
        <v>32.112816000000002</v>
      </c>
      <c r="N3174">
        <v>-191.56891200000001</v>
      </c>
      <c r="O3174">
        <v>-9.7300000000000002E-4</v>
      </c>
      <c r="P3174">
        <v>32.101787999999999</v>
      </c>
      <c r="Q3174">
        <v>-191.56759600000001</v>
      </c>
      <c r="R3174">
        <v>1.0900000000000001E-4</v>
      </c>
      <c r="S3174">
        <v>1.110635</v>
      </c>
      <c r="T3174">
        <v>8.6399999999999997E-4</v>
      </c>
    </row>
    <row r="3175" spans="1:20" x14ac:dyDescent="0.25">
      <c r="A3175">
        <v>3173</v>
      </c>
      <c r="B3175">
        <v>9</v>
      </c>
      <c r="C3175" t="s">
        <v>341</v>
      </c>
      <c r="D3175" t="s">
        <v>341</v>
      </c>
      <c r="E3175" t="s">
        <v>80</v>
      </c>
      <c r="F3175">
        <v>5.7030999999999998E-2</v>
      </c>
      <c r="G3175">
        <v>788.29100000000005</v>
      </c>
      <c r="H3175">
        <v>402.15699999999998</v>
      </c>
      <c r="I3175">
        <v>5.986548</v>
      </c>
      <c r="J3175">
        <v>0</v>
      </c>
      <c r="K3175">
        <v>5.9130529999999997</v>
      </c>
      <c r="L3175">
        <v>-6.2033999999999999E-2</v>
      </c>
      <c r="M3175">
        <v>32.667383999999998</v>
      </c>
      <c r="N3175">
        <v>-191.53028</v>
      </c>
      <c r="O3175">
        <v>2.6419999999999998E-3</v>
      </c>
      <c r="P3175">
        <v>32.636761</v>
      </c>
      <c r="Q3175">
        <v>-191.56758099999999</v>
      </c>
      <c r="R3175">
        <v>-5.5000000000000003E-4</v>
      </c>
      <c r="S3175">
        <v>4.8261510000000003</v>
      </c>
      <c r="T3175">
        <v>2.0920000000000001E-3</v>
      </c>
    </row>
    <row r="3176" spans="1:20" x14ac:dyDescent="0.25">
      <c r="A3176">
        <v>3174</v>
      </c>
      <c r="B3176">
        <v>8</v>
      </c>
      <c r="C3176" t="s">
        <v>342</v>
      </c>
      <c r="D3176" t="s">
        <v>342</v>
      </c>
      <c r="E3176" t="s">
        <v>80</v>
      </c>
      <c r="F3176">
        <v>1.5557E-2</v>
      </c>
      <c r="G3176">
        <v>840.40700000000004</v>
      </c>
      <c r="H3176">
        <v>417.334</v>
      </c>
      <c r="I3176">
        <v>5.5456830000000004</v>
      </c>
      <c r="J3176">
        <v>0</v>
      </c>
      <c r="K3176">
        <v>5.8210699999999997</v>
      </c>
      <c r="L3176">
        <v>-6.1884000000000002E-2</v>
      </c>
      <c r="M3176">
        <v>33.340902</v>
      </c>
      <c r="N3176">
        <v>-191.56726800000001</v>
      </c>
      <c r="O3176">
        <v>-6.0300000000000002E-4</v>
      </c>
      <c r="P3176">
        <v>33.340324000000003</v>
      </c>
      <c r="Q3176">
        <v>-191.56779499999999</v>
      </c>
      <c r="R3176">
        <v>-5.9800000000000001E-4</v>
      </c>
      <c r="S3176">
        <v>7.8177999999999997E-2</v>
      </c>
      <c r="T3176">
        <v>5.0000000000000004E-6</v>
      </c>
    </row>
    <row r="3177" spans="1:20" x14ac:dyDescent="0.25">
      <c r="A3177">
        <v>3175</v>
      </c>
      <c r="B3177">
        <v>8</v>
      </c>
      <c r="C3177" t="s">
        <v>342</v>
      </c>
      <c r="D3177" t="s">
        <v>342</v>
      </c>
      <c r="E3177" t="s">
        <v>80</v>
      </c>
      <c r="F3177">
        <v>1.5713000000000001E-2</v>
      </c>
      <c r="G3177">
        <v>734.72400000000005</v>
      </c>
      <c r="H3177">
        <v>372.97500000000002</v>
      </c>
      <c r="I3177">
        <v>3.8385030000000002</v>
      </c>
      <c r="J3177">
        <v>0</v>
      </c>
      <c r="K3177">
        <v>5.7572210000000004</v>
      </c>
      <c r="L3177">
        <v>6.1966E-2</v>
      </c>
      <c r="M3177">
        <v>33.865096999999999</v>
      </c>
      <c r="N3177">
        <v>-191.576673</v>
      </c>
      <c r="O3177">
        <v>-2.0010000000000002E-3</v>
      </c>
      <c r="P3177">
        <v>33.860916000000003</v>
      </c>
      <c r="Q3177">
        <v>-191.56814600000001</v>
      </c>
      <c r="R3177">
        <v>2.0000000000000002E-5</v>
      </c>
      <c r="S3177">
        <v>0.94966799999999996</v>
      </c>
      <c r="T3177">
        <v>1.9810000000000001E-3</v>
      </c>
    </row>
    <row r="3178" spans="1:20" x14ac:dyDescent="0.25">
      <c r="A3178">
        <v>3176</v>
      </c>
      <c r="B3178">
        <v>9</v>
      </c>
      <c r="C3178" t="s">
        <v>343</v>
      </c>
      <c r="D3178" t="s">
        <v>343</v>
      </c>
      <c r="E3178" t="s">
        <v>80</v>
      </c>
      <c r="F3178">
        <v>3.0823E-2</v>
      </c>
      <c r="G3178">
        <v>550.70699999999999</v>
      </c>
      <c r="H3178">
        <v>391.46499999999997</v>
      </c>
      <c r="I3178">
        <v>4.4187050000000001</v>
      </c>
      <c r="J3178">
        <v>0</v>
      </c>
      <c r="K3178">
        <v>5.7089439999999998</v>
      </c>
      <c r="L3178">
        <v>-6.2429999999999999E-2</v>
      </c>
      <c r="M3178">
        <v>34.378646000000003</v>
      </c>
      <c r="N3178">
        <v>-191.55559</v>
      </c>
      <c r="O3178">
        <v>6.3999999999999997E-5</v>
      </c>
      <c r="P3178">
        <v>34.376587000000001</v>
      </c>
      <c r="Q3178">
        <v>-191.56811500000001</v>
      </c>
      <c r="R3178">
        <v>-6.2600000000000004E-4</v>
      </c>
      <c r="S3178">
        <v>1.26936</v>
      </c>
      <c r="T3178">
        <v>5.62E-4</v>
      </c>
    </row>
    <row r="3179" spans="1:20" x14ac:dyDescent="0.25">
      <c r="A3179">
        <v>3177</v>
      </c>
      <c r="B3179">
        <v>9</v>
      </c>
      <c r="C3179" t="s">
        <v>343</v>
      </c>
      <c r="D3179" t="s">
        <v>343</v>
      </c>
      <c r="E3179" t="s">
        <v>80</v>
      </c>
      <c r="F3179">
        <v>5.8789000000000001E-2</v>
      </c>
      <c r="G3179">
        <v>1139.6120000000001</v>
      </c>
      <c r="H3179">
        <v>811.54600000000005</v>
      </c>
      <c r="I3179">
        <v>6.9639100000000003</v>
      </c>
      <c r="J3179">
        <v>0</v>
      </c>
      <c r="K3179">
        <v>5.6539320000000002</v>
      </c>
      <c r="L3179">
        <v>-6.2390000000000001E-2</v>
      </c>
      <c r="M3179">
        <v>35.051409</v>
      </c>
      <c r="N3179">
        <v>-191.57627600000001</v>
      </c>
      <c r="O3179">
        <v>-1.0169999999999999E-3</v>
      </c>
      <c r="P3179">
        <v>35.057816000000003</v>
      </c>
      <c r="Q3179">
        <v>-191.568375</v>
      </c>
      <c r="R3179">
        <v>-6.8900000000000005E-4</v>
      </c>
      <c r="S3179">
        <v>1.017182</v>
      </c>
      <c r="T3179">
        <v>3.28E-4</v>
      </c>
    </row>
    <row r="3180" spans="1:20" x14ac:dyDescent="0.25">
      <c r="A3180">
        <v>3178</v>
      </c>
      <c r="B3180">
        <v>9</v>
      </c>
      <c r="C3180" t="s">
        <v>343</v>
      </c>
      <c r="D3180" t="s">
        <v>343</v>
      </c>
      <c r="E3180" t="s">
        <v>80</v>
      </c>
      <c r="F3180">
        <v>4.6031000000000002E-2</v>
      </c>
      <c r="G3180">
        <v>914.68200000000002</v>
      </c>
      <c r="H3180">
        <v>365.97899999999998</v>
      </c>
      <c r="I3180">
        <v>4.7695689999999997</v>
      </c>
      <c r="J3180">
        <v>0</v>
      </c>
      <c r="K3180">
        <v>5.7317299999999998</v>
      </c>
      <c r="L3180">
        <v>5.7807999999999998E-2</v>
      </c>
      <c r="M3180">
        <v>35.592480999999999</v>
      </c>
      <c r="N3180">
        <v>-191.54547700000001</v>
      </c>
      <c r="O3180">
        <v>-1.92E-4</v>
      </c>
      <c r="P3180">
        <v>35.569118000000003</v>
      </c>
      <c r="Q3180">
        <v>-191.568771</v>
      </c>
      <c r="R3180">
        <v>-1.0399999999999999E-4</v>
      </c>
      <c r="S3180">
        <v>3.2991480000000002</v>
      </c>
      <c r="T3180">
        <v>8.7999999999999998E-5</v>
      </c>
    </row>
    <row r="3181" spans="1:20" x14ac:dyDescent="0.25">
      <c r="A3181">
        <v>3179</v>
      </c>
      <c r="B3181">
        <v>9</v>
      </c>
      <c r="C3181" t="s">
        <v>343</v>
      </c>
      <c r="D3181" t="s">
        <v>343</v>
      </c>
      <c r="E3181" t="s">
        <v>80</v>
      </c>
      <c r="F3181">
        <v>3.9834000000000001E-2</v>
      </c>
      <c r="G3181">
        <v>1151.3150000000001</v>
      </c>
      <c r="H3181">
        <v>444.46300000000002</v>
      </c>
      <c r="I3181">
        <v>5.2496369999999999</v>
      </c>
      <c r="J3181">
        <v>0</v>
      </c>
      <c r="K3181">
        <v>5.9943350000000004</v>
      </c>
      <c r="L3181">
        <v>-5.3068999999999998E-2</v>
      </c>
      <c r="M3181">
        <v>36.094085999999997</v>
      </c>
      <c r="N3181">
        <v>-191.567781</v>
      </c>
      <c r="O3181">
        <v>-2.8800000000000001E-4</v>
      </c>
      <c r="P3181">
        <v>36.097045999999999</v>
      </c>
      <c r="Q3181">
        <v>-191.568817</v>
      </c>
      <c r="R3181">
        <v>-6.8000000000000005E-4</v>
      </c>
      <c r="S3181">
        <v>0.31355</v>
      </c>
      <c r="T3181">
        <v>3.9199999999999999E-4</v>
      </c>
    </row>
    <row r="3182" spans="1:20" x14ac:dyDescent="0.25">
      <c r="A3182">
        <v>3180</v>
      </c>
      <c r="B3182">
        <v>8</v>
      </c>
      <c r="C3182" t="s">
        <v>344</v>
      </c>
      <c r="D3182" t="s">
        <v>344</v>
      </c>
      <c r="E3182" t="s">
        <v>80</v>
      </c>
      <c r="F3182">
        <v>9.9019999999999993E-3</v>
      </c>
      <c r="G3182">
        <v>490.18200000000002</v>
      </c>
      <c r="H3182">
        <v>735.67600000000004</v>
      </c>
      <c r="I3182">
        <v>5.7780420000000001</v>
      </c>
      <c r="J3182">
        <v>0</v>
      </c>
      <c r="K3182">
        <v>6.5205310000000001</v>
      </c>
      <c r="L3182">
        <v>-4.7914999999999999E-2</v>
      </c>
      <c r="M3182">
        <v>36.845104999999997</v>
      </c>
      <c r="N3182">
        <v>-191.568026</v>
      </c>
      <c r="O3182">
        <v>-1.1E-5</v>
      </c>
      <c r="P3182">
        <v>36.849327000000002</v>
      </c>
      <c r="Q3182">
        <v>-191.56912199999999</v>
      </c>
      <c r="R3182">
        <v>-6.5600000000000001E-4</v>
      </c>
      <c r="S3182">
        <v>0.436255</v>
      </c>
      <c r="T3182">
        <v>6.4599999999999998E-4</v>
      </c>
    </row>
    <row r="3183" spans="1:20" x14ac:dyDescent="0.25">
      <c r="A3183">
        <v>3181</v>
      </c>
      <c r="B3183">
        <v>8</v>
      </c>
      <c r="C3183" t="s">
        <v>344</v>
      </c>
      <c r="D3183" t="s">
        <v>344</v>
      </c>
      <c r="E3183" t="s">
        <v>80</v>
      </c>
      <c r="F3183">
        <v>3.1047000000000002E-2</v>
      </c>
      <c r="G3183">
        <v>837.202</v>
      </c>
      <c r="H3183">
        <v>384.58600000000001</v>
      </c>
      <c r="I3183">
        <v>5.395092</v>
      </c>
      <c r="J3183">
        <v>0</v>
      </c>
      <c r="K3183">
        <v>6.9793960000000004</v>
      </c>
      <c r="L3183">
        <v>4.4153999999999999E-2</v>
      </c>
      <c r="M3183">
        <v>37.462411000000003</v>
      </c>
      <c r="N3183">
        <v>-191.56765100000001</v>
      </c>
      <c r="O3183">
        <v>-5.4900000000000001E-4</v>
      </c>
      <c r="P3183">
        <v>37.458961000000002</v>
      </c>
      <c r="Q3183">
        <v>-191.56956500000001</v>
      </c>
      <c r="R3183">
        <v>-2.14E-4</v>
      </c>
      <c r="S3183">
        <v>0.39450000000000002</v>
      </c>
      <c r="T3183">
        <v>3.3500000000000001E-4</v>
      </c>
    </row>
    <row r="3184" spans="1:20" x14ac:dyDescent="0.25">
      <c r="A3184">
        <v>3182</v>
      </c>
      <c r="B3184">
        <v>7</v>
      </c>
      <c r="C3184" t="s">
        <v>345</v>
      </c>
      <c r="D3184" t="s">
        <v>345</v>
      </c>
      <c r="E3184" t="s">
        <v>80</v>
      </c>
      <c r="F3184">
        <v>2.0937999999999998E-2</v>
      </c>
      <c r="G3184">
        <v>735.89700000000005</v>
      </c>
      <c r="H3184">
        <v>343.84500000000003</v>
      </c>
      <c r="I3184">
        <v>4.9819709999999997</v>
      </c>
      <c r="J3184">
        <v>0</v>
      </c>
      <c r="K3184">
        <v>7.4611869999999998</v>
      </c>
      <c r="L3184">
        <v>-4.1492000000000001E-2</v>
      </c>
      <c r="M3184">
        <v>38.141995000000001</v>
      </c>
      <c r="N3184">
        <v>-191.546425</v>
      </c>
      <c r="O3184">
        <v>2.04E-4</v>
      </c>
      <c r="P3184">
        <v>38.111156000000001</v>
      </c>
      <c r="Q3184">
        <v>-191.56976299999999</v>
      </c>
      <c r="R3184">
        <v>-6.7100000000000005E-4</v>
      </c>
      <c r="S3184">
        <v>3.8674210000000002</v>
      </c>
      <c r="T3184">
        <v>4.66E-4</v>
      </c>
    </row>
    <row r="3185" spans="1:20" x14ac:dyDescent="0.25">
      <c r="A3185">
        <v>3183</v>
      </c>
      <c r="B3185">
        <v>7</v>
      </c>
      <c r="C3185" t="s">
        <v>345</v>
      </c>
      <c r="D3185" t="s">
        <v>345</v>
      </c>
      <c r="E3185" t="s">
        <v>80</v>
      </c>
      <c r="F3185">
        <v>2.6023000000000001E-2</v>
      </c>
      <c r="G3185">
        <v>411.95100000000002</v>
      </c>
      <c r="H3185">
        <v>405.202</v>
      </c>
      <c r="I3185">
        <v>6.6300220000000003</v>
      </c>
      <c r="J3185">
        <v>0</v>
      </c>
      <c r="K3185">
        <v>8.1016650000000006</v>
      </c>
      <c r="L3185">
        <v>-3.9599000000000002E-2</v>
      </c>
      <c r="M3185">
        <v>39.027262</v>
      </c>
      <c r="N3185">
        <v>-191.59908799999999</v>
      </c>
      <c r="O3185">
        <v>-2.3249999999999998E-3</v>
      </c>
      <c r="P3185">
        <v>39.048771000000002</v>
      </c>
      <c r="Q3185">
        <v>-191.57023599999999</v>
      </c>
      <c r="R3185">
        <v>-6.6699999999999995E-4</v>
      </c>
      <c r="S3185">
        <v>3.5986739999999999</v>
      </c>
      <c r="T3185">
        <v>1.658E-3</v>
      </c>
    </row>
    <row r="3186" spans="1:20" x14ac:dyDescent="0.25">
      <c r="A3186">
        <v>3184</v>
      </c>
      <c r="B3186">
        <v>7</v>
      </c>
      <c r="C3186" t="s">
        <v>345</v>
      </c>
      <c r="D3186" t="s">
        <v>345</v>
      </c>
      <c r="E3186" t="s">
        <v>80</v>
      </c>
      <c r="F3186">
        <v>8.1279999999999998E-3</v>
      </c>
      <c r="G3186">
        <v>744.80200000000002</v>
      </c>
      <c r="H3186">
        <v>328.48200000000003</v>
      </c>
      <c r="I3186">
        <v>5.3352050000000002</v>
      </c>
      <c r="J3186">
        <v>0</v>
      </c>
      <c r="K3186">
        <v>8.3706099999999992</v>
      </c>
      <c r="L3186">
        <v>4.5504000000000003E-2</v>
      </c>
      <c r="M3186">
        <v>39.782688999999998</v>
      </c>
      <c r="N3186">
        <v>-191.57812899999999</v>
      </c>
      <c r="O3186">
        <v>-6.3199999999999997E-4</v>
      </c>
      <c r="P3186">
        <v>39.793736000000003</v>
      </c>
      <c r="Q3186">
        <v>-191.57072400000001</v>
      </c>
      <c r="R3186">
        <v>-2.3699999999999999E-4</v>
      </c>
      <c r="S3186">
        <v>1.3298829999999999</v>
      </c>
      <c r="T3186">
        <v>3.9399999999999998E-4</v>
      </c>
    </row>
    <row r="3187" spans="1:20" x14ac:dyDescent="0.25">
      <c r="A3187">
        <v>3185</v>
      </c>
      <c r="B3187">
        <v>6</v>
      </c>
      <c r="C3187" t="s">
        <v>346</v>
      </c>
      <c r="D3187" t="s">
        <v>346</v>
      </c>
      <c r="E3187" t="s">
        <v>80</v>
      </c>
      <c r="F3187">
        <v>2.3377999999999999E-2</v>
      </c>
      <c r="G3187">
        <v>398.71600000000001</v>
      </c>
      <c r="H3187">
        <v>260.83699999999999</v>
      </c>
      <c r="I3187">
        <v>4.5764440000000004</v>
      </c>
      <c r="J3187">
        <v>0</v>
      </c>
      <c r="K3187">
        <v>8.3488399999999992</v>
      </c>
      <c r="L3187">
        <v>-4.829E-2</v>
      </c>
      <c r="M3187">
        <v>40.544978999999998</v>
      </c>
      <c r="N3187">
        <v>-191.57325900000001</v>
      </c>
      <c r="O3187">
        <v>-8.9499999999999996E-4</v>
      </c>
      <c r="P3187">
        <v>40.547432000000001</v>
      </c>
      <c r="Q3187">
        <v>-191.570908</v>
      </c>
      <c r="R3187">
        <v>-7.0299999999999996E-4</v>
      </c>
      <c r="S3187">
        <v>0.33977299999999999</v>
      </c>
      <c r="T3187">
        <v>1.92E-4</v>
      </c>
    </row>
    <row r="3188" spans="1:20" x14ac:dyDescent="0.25">
      <c r="A3188">
        <v>3186</v>
      </c>
      <c r="B3188">
        <v>7</v>
      </c>
      <c r="C3188" t="s">
        <v>160</v>
      </c>
      <c r="D3188" t="s">
        <v>160</v>
      </c>
      <c r="E3188" t="s">
        <v>80</v>
      </c>
      <c r="F3188">
        <v>1.9E-2</v>
      </c>
      <c r="G3188">
        <v>407.47500000000002</v>
      </c>
      <c r="H3188">
        <v>272.77100000000002</v>
      </c>
      <c r="I3188">
        <v>5.015117</v>
      </c>
      <c r="J3188">
        <v>0</v>
      </c>
      <c r="K3188">
        <v>8.1964279999999992</v>
      </c>
      <c r="L3188">
        <v>4.8675999999999997E-2</v>
      </c>
      <c r="M3188">
        <v>41.284891000000002</v>
      </c>
      <c r="N3188">
        <v>-191.57943599999999</v>
      </c>
      <c r="O3188">
        <v>-4.4099999999999999E-4</v>
      </c>
      <c r="P3188">
        <v>41.291580000000003</v>
      </c>
      <c r="Q3188">
        <v>-191.571426</v>
      </c>
      <c r="R3188">
        <v>-2.0799999999999999E-4</v>
      </c>
      <c r="S3188">
        <v>1.043506</v>
      </c>
      <c r="T3188">
        <v>2.33E-4</v>
      </c>
    </row>
    <row r="3189" spans="1:20" x14ac:dyDescent="0.25">
      <c r="A3189">
        <v>3187</v>
      </c>
      <c r="B3189">
        <v>7</v>
      </c>
      <c r="C3189" t="s">
        <v>160</v>
      </c>
      <c r="D3189" t="s">
        <v>160</v>
      </c>
      <c r="E3189" t="s">
        <v>80</v>
      </c>
      <c r="F3189">
        <v>2.0143999999999999E-2</v>
      </c>
      <c r="G3189">
        <v>618.53800000000001</v>
      </c>
      <c r="H3189">
        <v>237.989</v>
      </c>
      <c r="I3189">
        <v>6.5447629999999997</v>
      </c>
      <c r="J3189">
        <v>0</v>
      </c>
      <c r="K3189">
        <v>7.985036</v>
      </c>
      <c r="L3189">
        <v>5.1042999999999998E-2</v>
      </c>
      <c r="M3189">
        <v>42.265509999999999</v>
      </c>
      <c r="N3189">
        <v>-191.55914300000001</v>
      </c>
      <c r="O3189">
        <v>-2.3119999999999998E-3</v>
      </c>
      <c r="P3189">
        <v>42.260342000000001</v>
      </c>
      <c r="Q3189">
        <v>-191.57186899999999</v>
      </c>
      <c r="R3189">
        <v>-2.13E-4</v>
      </c>
      <c r="S3189">
        <v>1.3735029999999999</v>
      </c>
      <c r="T3189">
        <v>2.0990000000000002E-3</v>
      </c>
    </row>
    <row r="3190" spans="1:20" x14ac:dyDescent="0.25">
      <c r="A3190">
        <v>3188</v>
      </c>
      <c r="B3190">
        <v>7</v>
      </c>
      <c r="C3190" t="s">
        <v>160</v>
      </c>
      <c r="D3190" t="s">
        <v>160</v>
      </c>
      <c r="E3190" t="s">
        <v>80</v>
      </c>
      <c r="F3190">
        <v>4.0529999999999997E-2</v>
      </c>
      <c r="G3190">
        <v>499.44099999999997</v>
      </c>
      <c r="H3190">
        <v>282.15899999999999</v>
      </c>
      <c r="I3190">
        <v>5.2286039999999998</v>
      </c>
      <c r="J3190">
        <v>0</v>
      </c>
      <c r="K3190">
        <v>7.9260859999999997</v>
      </c>
      <c r="L3190">
        <v>-5.0354999999999997E-2</v>
      </c>
      <c r="M3190">
        <v>42.992035000000001</v>
      </c>
      <c r="N3190">
        <v>-191.57443900000001</v>
      </c>
      <c r="O3190">
        <v>-1.967E-3</v>
      </c>
      <c r="P3190">
        <v>42.97522</v>
      </c>
      <c r="Q3190">
        <v>-191.57202100000001</v>
      </c>
      <c r="R3190">
        <v>-6.8400000000000004E-4</v>
      </c>
      <c r="S3190">
        <v>1.69885</v>
      </c>
      <c r="T3190">
        <v>1.2830000000000001E-3</v>
      </c>
    </row>
    <row r="3191" spans="1:20" x14ac:dyDescent="0.25">
      <c r="A3191">
        <v>3189</v>
      </c>
      <c r="B3191">
        <v>7</v>
      </c>
      <c r="C3191" t="s">
        <v>160</v>
      </c>
      <c r="D3191" t="s">
        <v>160</v>
      </c>
      <c r="E3191" t="s">
        <v>80</v>
      </c>
      <c r="F3191">
        <v>4.1533E-2</v>
      </c>
      <c r="G3191">
        <v>597.35400000000004</v>
      </c>
      <c r="H3191">
        <v>282.43700000000001</v>
      </c>
      <c r="I3191">
        <v>6.3356149999999998</v>
      </c>
      <c r="J3191">
        <v>0</v>
      </c>
      <c r="K3191">
        <v>7.9928780000000001</v>
      </c>
      <c r="L3191">
        <v>-4.8431000000000002E-2</v>
      </c>
      <c r="M3191">
        <v>43.898747999999998</v>
      </c>
      <c r="N3191">
        <v>-191.55697699999999</v>
      </c>
      <c r="O3191">
        <v>2.7409999999999999E-3</v>
      </c>
      <c r="P3191">
        <v>43.929478000000003</v>
      </c>
      <c r="Q3191">
        <v>-191.57247899999999</v>
      </c>
      <c r="R3191">
        <v>-7.1199999999999996E-4</v>
      </c>
      <c r="S3191">
        <v>3.4418340000000001</v>
      </c>
      <c r="T3191">
        <v>2.029E-3</v>
      </c>
    </row>
    <row r="3192" spans="1:20" x14ac:dyDescent="0.25">
      <c r="A3192">
        <v>3190</v>
      </c>
      <c r="B3192">
        <v>7</v>
      </c>
      <c r="C3192" t="s">
        <v>160</v>
      </c>
      <c r="D3192" t="s">
        <v>160</v>
      </c>
      <c r="E3192" t="s">
        <v>80</v>
      </c>
      <c r="F3192">
        <v>1.5327E-2</v>
      </c>
      <c r="G3192">
        <v>447.47500000000002</v>
      </c>
      <c r="H3192">
        <v>245.273</v>
      </c>
      <c r="I3192">
        <v>5.3555659999999996</v>
      </c>
      <c r="J3192">
        <v>0</v>
      </c>
      <c r="K3192">
        <v>8.0779589999999999</v>
      </c>
      <c r="L3192">
        <v>4.8644E-2</v>
      </c>
      <c r="M3192">
        <v>44.630654999999997</v>
      </c>
      <c r="N3192">
        <v>-191.582269</v>
      </c>
      <c r="O3192">
        <v>1.351E-3</v>
      </c>
      <c r="P3192">
        <v>44.653239999999997</v>
      </c>
      <c r="Q3192">
        <v>-191.57295199999999</v>
      </c>
      <c r="R3192">
        <v>-2.03E-4</v>
      </c>
      <c r="S3192">
        <v>2.4431449999999999</v>
      </c>
      <c r="T3192">
        <v>1.147E-3</v>
      </c>
    </row>
    <row r="3193" spans="1:20" x14ac:dyDescent="0.25">
      <c r="A3193">
        <v>3191</v>
      </c>
      <c r="B3193">
        <v>7</v>
      </c>
      <c r="C3193" t="s">
        <v>160</v>
      </c>
      <c r="D3193" t="s">
        <v>160</v>
      </c>
      <c r="E3193" t="s">
        <v>80</v>
      </c>
      <c r="F3193">
        <v>7.1840000000000003E-3</v>
      </c>
      <c r="G3193">
        <v>618.6</v>
      </c>
      <c r="H3193">
        <v>267.86799999999999</v>
      </c>
      <c r="I3193">
        <v>5.1671569999999996</v>
      </c>
      <c r="J3193">
        <v>0</v>
      </c>
      <c r="K3193">
        <v>8.1256109999999993</v>
      </c>
      <c r="L3193">
        <v>-4.845E-2</v>
      </c>
      <c r="M3193">
        <v>45.384590000000003</v>
      </c>
      <c r="N3193">
        <v>-191.57160400000001</v>
      </c>
      <c r="O3193">
        <v>-7.0200000000000004E-4</v>
      </c>
      <c r="P3193">
        <v>45.383057000000001</v>
      </c>
      <c r="Q3193">
        <v>-191.57311999999999</v>
      </c>
      <c r="R3193">
        <v>-6.9999999999999999E-4</v>
      </c>
      <c r="S3193">
        <v>0.21565200000000001</v>
      </c>
      <c r="T3193">
        <v>1.9999999999999999E-6</v>
      </c>
    </row>
    <row r="3194" spans="1:20" x14ac:dyDescent="0.25">
      <c r="A3194">
        <v>3192</v>
      </c>
      <c r="B3194">
        <v>7</v>
      </c>
      <c r="C3194" t="s">
        <v>160</v>
      </c>
      <c r="D3194" t="s">
        <v>160</v>
      </c>
      <c r="E3194" t="s">
        <v>80</v>
      </c>
      <c r="F3194">
        <v>1.9133000000000001E-2</v>
      </c>
      <c r="G3194">
        <v>431.70699999999999</v>
      </c>
      <c r="H3194">
        <v>397.346</v>
      </c>
      <c r="I3194">
        <v>4.9751370000000001</v>
      </c>
      <c r="J3194">
        <v>0</v>
      </c>
      <c r="K3194">
        <v>8.1213929999999994</v>
      </c>
      <c r="L3194">
        <v>4.8875000000000002E-2</v>
      </c>
      <c r="M3194">
        <v>46.129466999999998</v>
      </c>
      <c r="N3194">
        <v>-191.58622500000001</v>
      </c>
      <c r="O3194">
        <v>1.5070000000000001E-3</v>
      </c>
      <c r="P3194">
        <v>46.114474999999999</v>
      </c>
      <c r="Q3194">
        <v>-191.573654</v>
      </c>
      <c r="R3194">
        <v>-2.1599999999999999E-4</v>
      </c>
      <c r="S3194">
        <v>1.956466</v>
      </c>
      <c r="T3194">
        <v>1.291E-3</v>
      </c>
    </row>
    <row r="3195" spans="1:20" x14ac:dyDescent="0.25">
      <c r="A3195">
        <v>3193</v>
      </c>
      <c r="B3195">
        <v>7</v>
      </c>
      <c r="C3195" t="s">
        <v>160</v>
      </c>
      <c r="D3195" t="s">
        <v>160</v>
      </c>
      <c r="E3195" t="s">
        <v>80</v>
      </c>
      <c r="F3195">
        <v>4.3070999999999998E-2</v>
      </c>
      <c r="G3195">
        <v>394.88299999999998</v>
      </c>
      <c r="H3195">
        <v>221.476</v>
      </c>
      <c r="I3195">
        <v>6.9534900000000004</v>
      </c>
      <c r="J3195">
        <v>0</v>
      </c>
      <c r="K3195">
        <v>8.0735799999999998</v>
      </c>
      <c r="L3195">
        <v>5.0320999999999998E-2</v>
      </c>
      <c r="M3195">
        <v>47.079363000000001</v>
      </c>
      <c r="N3195">
        <v>-191.57409799999999</v>
      </c>
      <c r="O3195">
        <v>-6.4499999999999996E-4</v>
      </c>
      <c r="P3195">
        <v>47.086078999999998</v>
      </c>
      <c r="Q3195">
        <v>-191.57408100000001</v>
      </c>
      <c r="R3195">
        <v>-1.93E-4</v>
      </c>
      <c r="S3195">
        <v>0.67156300000000002</v>
      </c>
      <c r="T3195">
        <v>4.5300000000000001E-4</v>
      </c>
    </row>
    <row r="3196" spans="1:20" x14ac:dyDescent="0.25">
      <c r="A3196">
        <v>3194</v>
      </c>
      <c r="B3196">
        <v>7</v>
      </c>
      <c r="C3196" t="s">
        <v>160</v>
      </c>
      <c r="D3196" t="s">
        <v>160</v>
      </c>
      <c r="E3196" t="s">
        <v>80</v>
      </c>
      <c r="F3196">
        <v>1.3952000000000001E-2</v>
      </c>
      <c r="G3196">
        <v>601.78899999999999</v>
      </c>
      <c r="H3196">
        <v>415.18099999999998</v>
      </c>
      <c r="I3196">
        <v>5.2628719999999998</v>
      </c>
      <c r="J3196">
        <v>0</v>
      </c>
      <c r="K3196">
        <v>8.0434370000000008</v>
      </c>
      <c r="L3196">
        <v>-4.8996999999999999E-2</v>
      </c>
      <c r="M3196">
        <v>47.827798000000001</v>
      </c>
      <c r="N3196">
        <v>-191.583868</v>
      </c>
      <c r="O3196">
        <v>-1.9499999999999999E-3</v>
      </c>
      <c r="P3196">
        <v>47.811042999999998</v>
      </c>
      <c r="Q3196">
        <v>-191.57411200000001</v>
      </c>
      <c r="R3196">
        <v>-6.3199999999999997E-4</v>
      </c>
      <c r="S3196">
        <v>1.9388700000000001</v>
      </c>
      <c r="T3196">
        <v>1.3179999999999999E-3</v>
      </c>
    </row>
    <row r="3197" spans="1:20" x14ac:dyDescent="0.25">
      <c r="A3197">
        <v>3195</v>
      </c>
      <c r="B3197">
        <v>7</v>
      </c>
      <c r="C3197" t="s">
        <v>160</v>
      </c>
      <c r="D3197" t="s">
        <v>160</v>
      </c>
      <c r="E3197" t="s">
        <v>80</v>
      </c>
      <c r="F3197">
        <v>1.0682000000000001E-2</v>
      </c>
      <c r="G3197">
        <v>440.38499999999999</v>
      </c>
      <c r="H3197">
        <v>288.51</v>
      </c>
      <c r="I3197">
        <v>4.8397129999999997</v>
      </c>
      <c r="J3197">
        <v>0</v>
      </c>
      <c r="K3197">
        <v>8.0354960000000002</v>
      </c>
      <c r="L3197">
        <v>4.9012E-2</v>
      </c>
      <c r="M3197">
        <v>48.539279000000001</v>
      </c>
      <c r="N3197">
        <v>-191.57693499999999</v>
      </c>
      <c r="O3197">
        <v>1.163E-3</v>
      </c>
      <c r="P3197">
        <v>48.534382000000001</v>
      </c>
      <c r="Q3197">
        <v>-191.57458500000001</v>
      </c>
      <c r="R3197">
        <v>-1.5100000000000001E-4</v>
      </c>
      <c r="S3197">
        <v>0.543157</v>
      </c>
      <c r="T3197">
        <v>1.011E-3</v>
      </c>
    </row>
    <row r="3198" spans="1:20" x14ac:dyDescent="0.25">
      <c r="A3198">
        <v>3196</v>
      </c>
      <c r="B3198">
        <v>7</v>
      </c>
      <c r="C3198" t="s">
        <v>160</v>
      </c>
      <c r="D3198" t="s">
        <v>160</v>
      </c>
      <c r="E3198" t="s">
        <v>80</v>
      </c>
      <c r="F3198">
        <v>3.4075000000000001E-2</v>
      </c>
      <c r="G3198">
        <v>402.964</v>
      </c>
      <c r="H3198">
        <v>265.51499999999999</v>
      </c>
      <c r="I3198">
        <v>6.4840660000000003</v>
      </c>
      <c r="J3198">
        <v>0</v>
      </c>
      <c r="K3198">
        <v>8.0530430000000006</v>
      </c>
      <c r="L3198">
        <v>4.8552999999999999E-2</v>
      </c>
      <c r="M3198">
        <v>49.499226999999998</v>
      </c>
      <c r="N3198">
        <v>-191.575694</v>
      </c>
      <c r="O3198">
        <v>1.3940000000000001E-3</v>
      </c>
      <c r="P3198">
        <v>49.499599000000003</v>
      </c>
      <c r="Q3198">
        <v>-191.57502700000001</v>
      </c>
      <c r="R3198">
        <v>-2.2000000000000001E-4</v>
      </c>
      <c r="S3198">
        <v>7.6339000000000004E-2</v>
      </c>
      <c r="T3198">
        <v>1.175E-3</v>
      </c>
    </row>
    <row r="3199" spans="1:20" x14ac:dyDescent="0.25">
      <c r="A3199">
        <v>3197</v>
      </c>
      <c r="B3199">
        <v>7</v>
      </c>
      <c r="C3199" t="s">
        <v>160</v>
      </c>
      <c r="D3199" t="s">
        <v>160</v>
      </c>
      <c r="E3199" t="s">
        <v>80</v>
      </c>
      <c r="F3199">
        <v>2.6152000000000002E-2</v>
      </c>
      <c r="G3199">
        <v>474.048</v>
      </c>
      <c r="H3199">
        <v>305.96499999999997</v>
      </c>
      <c r="I3199">
        <v>4.9993610000000004</v>
      </c>
      <c r="J3199">
        <v>0</v>
      </c>
      <c r="K3199">
        <v>8.0699729999999992</v>
      </c>
      <c r="L3199">
        <v>-4.8888000000000001E-2</v>
      </c>
      <c r="M3199">
        <v>50.230207</v>
      </c>
      <c r="N3199">
        <v>-191.546167</v>
      </c>
      <c r="O3199">
        <v>8.52E-4</v>
      </c>
      <c r="P3199">
        <v>50.225257999999997</v>
      </c>
      <c r="Q3199">
        <v>-191.575211</v>
      </c>
      <c r="R3199">
        <v>-7.2099999999999996E-4</v>
      </c>
      <c r="S3199">
        <v>2.9462510000000002</v>
      </c>
      <c r="T3199">
        <v>1.2999999999999999E-4</v>
      </c>
    </row>
    <row r="3200" spans="1:20" x14ac:dyDescent="0.25">
      <c r="A3200">
        <v>3198</v>
      </c>
      <c r="B3200">
        <v>6</v>
      </c>
      <c r="C3200" t="s">
        <v>159</v>
      </c>
      <c r="D3200" t="s">
        <v>159</v>
      </c>
      <c r="E3200" t="s">
        <v>80</v>
      </c>
      <c r="F3200">
        <v>4.888E-3</v>
      </c>
      <c r="G3200">
        <v>436.411</v>
      </c>
      <c r="H3200">
        <v>372.30399999999997</v>
      </c>
      <c r="I3200">
        <v>4.4648490000000001</v>
      </c>
      <c r="J3200">
        <v>0</v>
      </c>
      <c r="K3200">
        <v>8.0781240000000007</v>
      </c>
      <c r="L3200">
        <v>4.8883000000000003E-2</v>
      </c>
      <c r="M3200">
        <v>50.948082999999997</v>
      </c>
      <c r="N3200">
        <v>-191.55622500000001</v>
      </c>
      <c r="O3200">
        <v>7.7399999999999995E-4</v>
      </c>
      <c r="P3200">
        <v>50.952044999999998</v>
      </c>
      <c r="Q3200">
        <v>-191.575714</v>
      </c>
      <c r="R3200">
        <v>-2.3499999999999999E-4</v>
      </c>
      <c r="S3200">
        <v>1.9887859999999999</v>
      </c>
      <c r="T3200">
        <v>5.3899999999999998E-4</v>
      </c>
    </row>
    <row r="3201" spans="1:20" x14ac:dyDescent="0.25">
      <c r="A3201">
        <v>3199</v>
      </c>
      <c r="B3201">
        <v>6</v>
      </c>
      <c r="C3201" t="s">
        <v>159</v>
      </c>
      <c r="D3201" t="s">
        <v>159</v>
      </c>
      <c r="E3201" t="s">
        <v>80</v>
      </c>
      <c r="F3201">
        <v>3.2513E-2</v>
      </c>
      <c r="G3201">
        <v>642.82600000000002</v>
      </c>
      <c r="H3201">
        <v>410.36700000000002</v>
      </c>
      <c r="I3201">
        <v>4.9382270000000004</v>
      </c>
      <c r="J3201">
        <v>0</v>
      </c>
      <c r="K3201">
        <v>8.0758390000000002</v>
      </c>
      <c r="L3201">
        <v>-4.8999000000000001E-2</v>
      </c>
      <c r="M3201">
        <v>51.696570000000001</v>
      </c>
      <c r="N3201">
        <v>-191.54084900000001</v>
      </c>
      <c r="O3201">
        <v>-2.3730000000000001E-3</v>
      </c>
      <c r="P3201">
        <v>51.679028000000002</v>
      </c>
      <c r="Q3201">
        <v>-191.57591199999999</v>
      </c>
      <c r="R3201">
        <v>-7.2499999999999995E-4</v>
      </c>
      <c r="S3201">
        <v>3.9206449999999999</v>
      </c>
      <c r="T3201">
        <v>1.6479999999999999E-3</v>
      </c>
    </row>
    <row r="3202" spans="1:20" x14ac:dyDescent="0.25">
      <c r="A3202">
        <v>3200</v>
      </c>
      <c r="B3202">
        <v>6</v>
      </c>
      <c r="C3202" t="s">
        <v>159</v>
      </c>
      <c r="D3202" t="s">
        <v>159</v>
      </c>
      <c r="E3202" t="s">
        <v>80</v>
      </c>
      <c r="F3202">
        <v>1.0846E-2</v>
      </c>
      <c r="G3202">
        <v>496.73200000000003</v>
      </c>
      <c r="H3202">
        <v>402.56299999999999</v>
      </c>
      <c r="I3202">
        <v>5.6280760000000001</v>
      </c>
      <c r="J3202">
        <v>0</v>
      </c>
      <c r="K3202">
        <v>8.0653079999999999</v>
      </c>
      <c r="L3202">
        <v>-4.9078999999999998E-2</v>
      </c>
      <c r="M3202">
        <v>52.641891999999999</v>
      </c>
      <c r="N3202">
        <v>-191.57413600000001</v>
      </c>
      <c r="O3202">
        <v>-1.41E-3</v>
      </c>
      <c r="P3202">
        <v>52.647461</v>
      </c>
      <c r="Q3202">
        <v>-191.57638499999999</v>
      </c>
      <c r="R3202">
        <v>-7.2499999999999995E-4</v>
      </c>
      <c r="S3202">
        <v>0.60063200000000005</v>
      </c>
      <c r="T3202">
        <v>6.8499999999999995E-4</v>
      </c>
    </row>
    <row r="3203" spans="1:20" x14ac:dyDescent="0.25">
      <c r="A3203">
        <v>3201</v>
      </c>
      <c r="B3203">
        <v>6</v>
      </c>
      <c r="C3203" t="s">
        <v>159</v>
      </c>
      <c r="D3203" t="s">
        <v>159</v>
      </c>
      <c r="E3203" t="s">
        <v>80</v>
      </c>
      <c r="F3203">
        <v>2.6554000000000001E-2</v>
      </c>
      <c r="G3203">
        <v>533.56600000000003</v>
      </c>
      <c r="H3203">
        <v>357.31900000000002</v>
      </c>
      <c r="I3203">
        <v>4.3139459999999996</v>
      </c>
      <c r="J3203">
        <v>0</v>
      </c>
      <c r="K3203">
        <v>8.0595750000000006</v>
      </c>
      <c r="L3203">
        <v>4.9078999999999998E-2</v>
      </c>
      <c r="M3203">
        <v>53.390196000000003</v>
      </c>
      <c r="N3203">
        <v>-191.57537400000001</v>
      </c>
      <c r="O3203">
        <v>1.668E-3</v>
      </c>
      <c r="P3203">
        <v>53.373016</v>
      </c>
      <c r="Q3203">
        <v>-191.57688899999999</v>
      </c>
      <c r="R3203">
        <v>-2.34E-4</v>
      </c>
      <c r="S3203">
        <v>1.7246140000000001</v>
      </c>
      <c r="T3203">
        <v>1.4339999999999999E-3</v>
      </c>
    </row>
    <row r="3204" spans="1:20" x14ac:dyDescent="0.25">
      <c r="A3204">
        <v>3202</v>
      </c>
      <c r="B3204">
        <v>6</v>
      </c>
      <c r="C3204" t="s">
        <v>159</v>
      </c>
      <c r="D3204" t="s">
        <v>159</v>
      </c>
      <c r="E3204" t="s">
        <v>80</v>
      </c>
      <c r="F3204">
        <v>1.6913000000000001E-2</v>
      </c>
      <c r="G3204">
        <v>519.74199999999996</v>
      </c>
      <c r="H3204">
        <v>397.82100000000003</v>
      </c>
      <c r="I3204">
        <v>4.8260839999999998</v>
      </c>
      <c r="J3204">
        <v>0</v>
      </c>
      <c r="K3204">
        <v>8.0587660000000003</v>
      </c>
      <c r="L3204">
        <v>-4.9023999999999998E-2</v>
      </c>
      <c r="M3204">
        <v>54.118192000000001</v>
      </c>
      <c r="N3204">
        <v>-191.54861399999999</v>
      </c>
      <c r="O3204">
        <v>2.6289999999999998E-3</v>
      </c>
      <c r="P3204">
        <v>54.098300999999999</v>
      </c>
      <c r="Q3204">
        <v>-191.57708700000001</v>
      </c>
      <c r="R3204">
        <v>-7.2400000000000003E-4</v>
      </c>
      <c r="S3204">
        <v>3.473312</v>
      </c>
      <c r="T3204">
        <v>1.905E-3</v>
      </c>
    </row>
    <row r="3205" spans="1:20" x14ac:dyDescent="0.25">
      <c r="A3205">
        <v>3203</v>
      </c>
      <c r="B3205">
        <v>5</v>
      </c>
      <c r="C3205" t="s">
        <v>158</v>
      </c>
      <c r="D3205" t="s">
        <v>158</v>
      </c>
      <c r="E3205" t="s">
        <v>80</v>
      </c>
      <c r="F3205">
        <v>1.5986E-2</v>
      </c>
      <c r="G3205">
        <v>403.303</v>
      </c>
      <c r="H3205">
        <v>324.685</v>
      </c>
      <c r="I3205">
        <v>5.1296419999999996</v>
      </c>
      <c r="J3205">
        <v>0</v>
      </c>
      <c r="K3205">
        <v>8.0629670000000004</v>
      </c>
      <c r="L3205">
        <v>-4.8745999999999998E-2</v>
      </c>
      <c r="M3205">
        <v>55.070188000000002</v>
      </c>
      <c r="N3205">
        <v>-191.584709</v>
      </c>
      <c r="O3205">
        <v>5.7200000000000003E-4</v>
      </c>
      <c r="P3205">
        <v>55.06559</v>
      </c>
      <c r="Q3205">
        <v>-191.57753</v>
      </c>
      <c r="R3205">
        <v>-6.9700000000000003E-4</v>
      </c>
      <c r="S3205">
        <v>0.85254300000000005</v>
      </c>
      <c r="T3205">
        <v>1.25E-4</v>
      </c>
    </row>
    <row r="3206" spans="1:20" x14ac:dyDescent="0.25">
      <c r="A3206">
        <v>3204</v>
      </c>
      <c r="B3206">
        <v>5</v>
      </c>
      <c r="C3206" t="s">
        <v>158</v>
      </c>
      <c r="D3206" t="s">
        <v>158</v>
      </c>
      <c r="E3206" t="s">
        <v>80</v>
      </c>
      <c r="F3206">
        <v>3.7193999999999998E-2</v>
      </c>
      <c r="G3206">
        <v>464.96699999999998</v>
      </c>
      <c r="H3206">
        <v>329.67599999999999</v>
      </c>
      <c r="I3206">
        <v>4.0069100000000004</v>
      </c>
      <c r="J3206">
        <v>0</v>
      </c>
      <c r="K3206">
        <v>8.0663049999999998</v>
      </c>
      <c r="L3206">
        <v>4.9620999999999998E-2</v>
      </c>
      <c r="M3206">
        <v>55.807943000000002</v>
      </c>
      <c r="N3206">
        <v>-191.58056999999999</v>
      </c>
      <c r="O3206">
        <v>-4.8510000000000003E-3</v>
      </c>
      <c r="P3206">
        <v>55.791438999999997</v>
      </c>
      <c r="Q3206">
        <v>-191.577988</v>
      </c>
      <c r="R3206">
        <v>-1.75E-4</v>
      </c>
      <c r="S3206">
        <v>1.6704509999999999</v>
      </c>
      <c r="T3206">
        <v>4.6759999999999996E-3</v>
      </c>
    </row>
    <row r="3207" spans="1:20" x14ac:dyDescent="0.25">
      <c r="A3207">
        <v>3205</v>
      </c>
      <c r="B3207">
        <v>5</v>
      </c>
      <c r="C3207" t="s">
        <v>158</v>
      </c>
      <c r="D3207" t="s">
        <v>158</v>
      </c>
      <c r="E3207" t="s">
        <v>80</v>
      </c>
      <c r="F3207">
        <v>2.5311E-2</v>
      </c>
      <c r="G3207">
        <v>584.85699999999997</v>
      </c>
      <c r="H3207">
        <v>418.79700000000003</v>
      </c>
      <c r="I3207">
        <v>3.6070519999999999</v>
      </c>
      <c r="J3207">
        <v>0</v>
      </c>
      <c r="K3207">
        <v>8.0676419999999993</v>
      </c>
      <c r="L3207">
        <v>-4.8916000000000001E-2</v>
      </c>
      <c r="M3207">
        <v>56.508079000000002</v>
      </c>
      <c r="N3207">
        <v>-191.57890800000001</v>
      </c>
      <c r="O3207">
        <v>-1.7260000000000001E-3</v>
      </c>
      <c r="P3207">
        <v>56.517493999999999</v>
      </c>
      <c r="Q3207">
        <v>-191.57815600000001</v>
      </c>
      <c r="R3207">
        <v>-6.4900000000000005E-4</v>
      </c>
      <c r="S3207">
        <v>0.94455299999999998</v>
      </c>
      <c r="T3207">
        <v>1.078E-3</v>
      </c>
    </row>
    <row r="3208" spans="1:20" x14ac:dyDescent="0.25">
      <c r="A3208">
        <v>3206</v>
      </c>
      <c r="B3208">
        <v>5</v>
      </c>
      <c r="C3208" t="s">
        <v>158</v>
      </c>
      <c r="D3208" t="s">
        <v>158</v>
      </c>
      <c r="E3208" t="s">
        <v>80</v>
      </c>
      <c r="F3208">
        <v>5.6932999999999997E-2</v>
      </c>
      <c r="G3208">
        <v>583.19200000000001</v>
      </c>
      <c r="H3208">
        <v>414.959</v>
      </c>
      <c r="I3208">
        <v>3.5002749999999998</v>
      </c>
      <c r="J3208">
        <v>0</v>
      </c>
      <c r="K3208">
        <v>8.0668679999999995</v>
      </c>
      <c r="L3208">
        <v>4.8804E-2</v>
      </c>
      <c r="M3208">
        <v>57.246189000000001</v>
      </c>
      <c r="N3208">
        <v>-191.575569</v>
      </c>
      <c r="O3208">
        <v>-1.2750000000000001E-3</v>
      </c>
      <c r="P3208">
        <v>57.243549000000002</v>
      </c>
      <c r="Q3208">
        <v>-191.57867400000001</v>
      </c>
      <c r="R3208">
        <v>-1.8200000000000001E-4</v>
      </c>
      <c r="S3208">
        <v>0.40756500000000001</v>
      </c>
      <c r="T3208">
        <v>1.093E-3</v>
      </c>
    </row>
    <row r="3209" spans="1:20" x14ac:dyDescent="0.25">
      <c r="A3209">
        <v>3207</v>
      </c>
      <c r="B3209">
        <v>5</v>
      </c>
      <c r="C3209" t="s">
        <v>158</v>
      </c>
      <c r="D3209" t="s">
        <v>158</v>
      </c>
      <c r="E3209" t="s">
        <v>80</v>
      </c>
      <c r="F3209">
        <v>1.9602000000000001E-2</v>
      </c>
      <c r="G3209">
        <v>343.846</v>
      </c>
      <c r="H3209">
        <v>383.90199999999999</v>
      </c>
      <c r="I3209">
        <v>5.1574070000000001</v>
      </c>
      <c r="J3209">
        <v>0</v>
      </c>
      <c r="K3209">
        <v>8.0646170000000001</v>
      </c>
      <c r="L3209">
        <v>4.8918000000000003E-2</v>
      </c>
      <c r="M3209">
        <v>58.216258000000003</v>
      </c>
      <c r="N3209">
        <v>-191.5684</v>
      </c>
      <c r="O3209">
        <v>8.8699999999999998E-4</v>
      </c>
      <c r="P3209">
        <v>58.211426000000003</v>
      </c>
      <c r="Q3209">
        <v>-191.579117</v>
      </c>
      <c r="R3209">
        <v>-2.2499999999999999E-4</v>
      </c>
      <c r="S3209">
        <v>1.175527</v>
      </c>
      <c r="T3209">
        <v>6.6200000000000005E-4</v>
      </c>
    </row>
    <row r="3210" spans="1:20" x14ac:dyDescent="0.25">
      <c r="A3210">
        <v>3208</v>
      </c>
      <c r="B3210">
        <v>5</v>
      </c>
      <c r="C3210" t="s">
        <v>158</v>
      </c>
      <c r="D3210" t="s">
        <v>158</v>
      </c>
      <c r="E3210" t="s">
        <v>80</v>
      </c>
      <c r="F3210">
        <v>2.0229E-2</v>
      </c>
      <c r="G3210">
        <v>308.35199999999998</v>
      </c>
      <c r="H3210">
        <v>314.61900000000003</v>
      </c>
      <c r="I3210">
        <v>3.4771160000000001</v>
      </c>
      <c r="J3210">
        <v>0</v>
      </c>
      <c r="K3210">
        <v>8.0635790000000007</v>
      </c>
      <c r="L3210">
        <v>-4.8814999999999997E-2</v>
      </c>
      <c r="M3210">
        <v>58.921984999999999</v>
      </c>
      <c r="N3210">
        <v>-191.594516</v>
      </c>
      <c r="O3210">
        <v>-1.005E-3</v>
      </c>
      <c r="P3210">
        <v>58.937176000000001</v>
      </c>
      <c r="Q3210">
        <v>-191.57929999999999</v>
      </c>
      <c r="R3210">
        <v>-6.9300000000000004E-4</v>
      </c>
      <c r="S3210">
        <v>2.1500499999999998</v>
      </c>
      <c r="T3210">
        <v>3.1100000000000002E-4</v>
      </c>
    </row>
    <row r="3211" spans="1:20" x14ac:dyDescent="0.25">
      <c r="A3211">
        <v>3209</v>
      </c>
      <c r="B3211">
        <v>5</v>
      </c>
      <c r="C3211" t="s">
        <v>158</v>
      </c>
      <c r="D3211" t="s">
        <v>158</v>
      </c>
      <c r="E3211" t="s">
        <v>80</v>
      </c>
      <c r="F3211">
        <v>3.3460999999999998E-2</v>
      </c>
      <c r="G3211">
        <v>424.05200000000002</v>
      </c>
      <c r="H3211">
        <v>355.81900000000002</v>
      </c>
      <c r="I3211">
        <v>4.2957859999999997</v>
      </c>
      <c r="J3211">
        <v>0</v>
      </c>
      <c r="K3211">
        <v>8.0635569999999994</v>
      </c>
      <c r="L3211">
        <v>4.9692E-2</v>
      </c>
      <c r="M3211">
        <v>59.721068000000002</v>
      </c>
      <c r="N3211">
        <v>-191.52100300000001</v>
      </c>
      <c r="O3211">
        <v>6.3340000000000002E-3</v>
      </c>
      <c r="P3211">
        <v>59.662888000000002</v>
      </c>
      <c r="Q3211">
        <v>-191.579758</v>
      </c>
      <c r="R3211">
        <v>-1.74E-4</v>
      </c>
      <c r="S3211">
        <v>8.2687010000000001</v>
      </c>
      <c r="T3211">
        <v>6.1599999999999997E-3</v>
      </c>
    </row>
    <row r="3212" spans="1:20" x14ac:dyDescent="0.25">
      <c r="A3212">
        <v>3210</v>
      </c>
      <c r="B3212">
        <v>6</v>
      </c>
      <c r="C3212" t="s">
        <v>256</v>
      </c>
      <c r="D3212" t="s">
        <v>256</v>
      </c>
      <c r="E3212" t="s">
        <v>80</v>
      </c>
      <c r="F3212">
        <v>9.0989999999999994E-3</v>
      </c>
      <c r="G3212">
        <v>425.96100000000001</v>
      </c>
      <c r="H3212">
        <v>297.108</v>
      </c>
      <c r="I3212">
        <v>5.3187559999999996</v>
      </c>
      <c r="J3212">
        <v>0</v>
      </c>
      <c r="K3212">
        <v>8.0645170000000004</v>
      </c>
      <c r="L3212">
        <v>4.8648999999999998E-2</v>
      </c>
      <c r="M3212">
        <v>60.617063000000002</v>
      </c>
      <c r="N3212">
        <v>-191.59478100000001</v>
      </c>
      <c r="O3212">
        <v>-3.4099999999999999E-4</v>
      </c>
      <c r="P3212">
        <v>60.630572999999998</v>
      </c>
      <c r="Q3212">
        <v>-191.580231</v>
      </c>
      <c r="R3212">
        <v>-2.2599999999999999E-4</v>
      </c>
      <c r="S3212">
        <v>1.985579</v>
      </c>
      <c r="T3212">
        <v>1.15E-4</v>
      </c>
    </row>
    <row r="3213" spans="1:20" x14ac:dyDescent="0.25">
      <c r="A3213">
        <v>3211</v>
      </c>
      <c r="B3213">
        <v>5</v>
      </c>
      <c r="C3213" t="s">
        <v>157</v>
      </c>
      <c r="D3213" t="s">
        <v>157</v>
      </c>
      <c r="E3213" t="s">
        <v>80</v>
      </c>
      <c r="F3213">
        <v>3.7060000000000003E-2</v>
      </c>
      <c r="G3213">
        <v>392.846</v>
      </c>
      <c r="H3213">
        <v>276.89600000000002</v>
      </c>
      <c r="I3213">
        <v>4.2773269999999997</v>
      </c>
      <c r="J3213">
        <v>0</v>
      </c>
      <c r="K3213">
        <v>8.0651820000000001</v>
      </c>
      <c r="L3213">
        <v>-4.9071999999999998E-2</v>
      </c>
      <c r="M3213">
        <v>61.375073999999998</v>
      </c>
      <c r="N3213">
        <v>-191.56251900000001</v>
      </c>
      <c r="O3213">
        <v>5.9999999999999995E-4</v>
      </c>
      <c r="P3213">
        <v>61.356411000000001</v>
      </c>
      <c r="Q3213">
        <v>-191.58042900000001</v>
      </c>
      <c r="R3213">
        <v>-7.3099999999999999E-4</v>
      </c>
      <c r="S3213">
        <v>2.5866609999999999</v>
      </c>
      <c r="T3213">
        <v>1.3200000000000001E-4</v>
      </c>
    </row>
    <row r="3214" spans="1:20" x14ac:dyDescent="0.25">
      <c r="A3214">
        <v>3212</v>
      </c>
      <c r="B3214">
        <v>5</v>
      </c>
      <c r="C3214" t="s">
        <v>157</v>
      </c>
      <c r="D3214" t="s">
        <v>157</v>
      </c>
      <c r="E3214" t="s">
        <v>80</v>
      </c>
      <c r="F3214">
        <v>2.0642000000000001E-2</v>
      </c>
      <c r="G3214">
        <v>308.96199999999999</v>
      </c>
      <c r="H3214">
        <v>224.00399999999999</v>
      </c>
      <c r="I3214">
        <v>3.8671150000000001</v>
      </c>
      <c r="J3214">
        <v>0</v>
      </c>
      <c r="K3214">
        <v>8.0653839999999999</v>
      </c>
      <c r="L3214">
        <v>4.8991E-2</v>
      </c>
      <c r="M3214">
        <v>62.076833999999998</v>
      </c>
      <c r="N3214">
        <v>-191.585407</v>
      </c>
      <c r="O3214">
        <v>-4.0400000000000001E-4</v>
      </c>
      <c r="P3214">
        <v>62.082298000000002</v>
      </c>
      <c r="Q3214">
        <v>-191.58093299999999</v>
      </c>
      <c r="R3214">
        <v>-2.4399999999999999E-4</v>
      </c>
      <c r="S3214">
        <v>0.70624799999999999</v>
      </c>
      <c r="T3214">
        <v>1.6000000000000001E-4</v>
      </c>
    </row>
    <row r="3215" spans="1:20" x14ac:dyDescent="0.25">
      <c r="A3215">
        <v>3213</v>
      </c>
      <c r="B3215">
        <v>5</v>
      </c>
      <c r="C3215" t="s">
        <v>157</v>
      </c>
      <c r="D3215" t="s">
        <v>157</v>
      </c>
      <c r="E3215" t="s">
        <v>80</v>
      </c>
      <c r="F3215">
        <v>1.9042E-2</v>
      </c>
      <c r="G3215">
        <v>423.65300000000002</v>
      </c>
      <c r="H3215">
        <v>343.36099999999999</v>
      </c>
      <c r="I3215">
        <v>3.8203779999999998</v>
      </c>
      <c r="J3215">
        <v>0</v>
      </c>
      <c r="K3215">
        <v>8.0651729999999997</v>
      </c>
      <c r="L3215">
        <v>-4.9006000000000001E-2</v>
      </c>
      <c r="M3215">
        <v>62.803879999999999</v>
      </c>
      <c r="N3215">
        <v>-191.58536899999999</v>
      </c>
      <c r="O3215">
        <v>-1.957E-3</v>
      </c>
      <c r="P3215">
        <v>62.808182000000002</v>
      </c>
      <c r="Q3215">
        <v>-191.581131</v>
      </c>
      <c r="R3215">
        <v>-7.3399999999999995E-4</v>
      </c>
      <c r="S3215">
        <v>0.60384899999999997</v>
      </c>
      <c r="T3215">
        <v>1.2229999999999999E-3</v>
      </c>
    </row>
    <row r="3216" spans="1:20" x14ac:dyDescent="0.25">
      <c r="A3216">
        <v>3214</v>
      </c>
      <c r="B3216">
        <v>5</v>
      </c>
      <c r="C3216" t="s">
        <v>157</v>
      </c>
      <c r="D3216" t="s">
        <v>157</v>
      </c>
      <c r="E3216" t="s">
        <v>80</v>
      </c>
      <c r="F3216">
        <v>3.2850000000000002E-3</v>
      </c>
      <c r="G3216">
        <v>592.36099999999999</v>
      </c>
      <c r="H3216">
        <v>445.22</v>
      </c>
      <c r="I3216">
        <v>4.9300280000000001</v>
      </c>
      <c r="J3216">
        <v>0</v>
      </c>
      <c r="K3216">
        <v>8.0646930000000001</v>
      </c>
      <c r="L3216">
        <v>-4.9005E-2</v>
      </c>
      <c r="M3216">
        <v>63.781607999999999</v>
      </c>
      <c r="N3216">
        <v>-191.576606</v>
      </c>
      <c r="O3216">
        <v>-1.1490000000000001E-3</v>
      </c>
      <c r="P3216">
        <v>63.775970000000001</v>
      </c>
      <c r="Q3216">
        <v>-191.581604</v>
      </c>
      <c r="R3216">
        <v>-7.3399999999999995E-4</v>
      </c>
      <c r="S3216">
        <v>0.753355</v>
      </c>
      <c r="T3216">
        <v>4.15E-4</v>
      </c>
    </row>
    <row r="3217" spans="1:20" x14ac:dyDescent="0.25">
      <c r="A3217">
        <v>3215</v>
      </c>
      <c r="B3217">
        <v>5</v>
      </c>
      <c r="C3217" t="s">
        <v>157</v>
      </c>
      <c r="D3217" t="s">
        <v>157</v>
      </c>
      <c r="E3217" t="s">
        <v>80</v>
      </c>
      <c r="F3217">
        <v>7.8569999999999994E-3</v>
      </c>
      <c r="G3217">
        <v>532.16200000000003</v>
      </c>
      <c r="H3217">
        <v>383.87099999999998</v>
      </c>
      <c r="I3217">
        <v>3.7141479999999998</v>
      </c>
      <c r="J3217">
        <v>0</v>
      </c>
      <c r="K3217">
        <v>8.0644980000000004</v>
      </c>
      <c r="L3217">
        <v>4.9014000000000002E-2</v>
      </c>
      <c r="M3217">
        <v>64.514771999999994</v>
      </c>
      <c r="N3217">
        <v>-191.562422</v>
      </c>
      <c r="O3217">
        <v>3.2360000000000002E-3</v>
      </c>
      <c r="P3217">
        <v>64.501769999999993</v>
      </c>
      <c r="Q3217">
        <v>-191.58210800000001</v>
      </c>
      <c r="R3217">
        <v>-2.43E-4</v>
      </c>
      <c r="S3217">
        <v>2.359159</v>
      </c>
      <c r="T3217">
        <v>2.993E-3</v>
      </c>
    </row>
    <row r="3218" spans="1:20" x14ac:dyDescent="0.25">
      <c r="A3218">
        <v>3216</v>
      </c>
      <c r="B3218">
        <v>5</v>
      </c>
      <c r="C3218" t="s">
        <v>157</v>
      </c>
      <c r="D3218" t="s">
        <v>157</v>
      </c>
      <c r="E3218" t="s">
        <v>80</v>
      </c>
      <c r="F3218">
        <v>2.7633999999999999E-2</v>
      </c>
      <c r="G3218">
        <v>341.48599999999999</v>
      </c>
      <c r="H3218">
        <v>397.89600000000002</v>
      </c>
      <c r="I3218">
        <v>3.34721</v>
      </c>
      <c r="J3218">
        <v>0</v>
      </c>
      <c r="K3218">
        <v>8.0645340000000001</v>
      </c>
      <c r="L3218">
        <v>-4.9001999999999997E-2</v>
      </c>
      <c r="M3218">
        <v>65.232963999999996</v>
      </c>
      <c r="N3218">
        <v>-191.57978</v>
      </c>
      <c r="O3218">
        <v>-8.9999999999999998E-4</v>
      </c>
      <c r="P3218">
        <v>65.22757</v>
      </c>
      <c r="Q3218">
        <v>-191.58230599999999</v>
      </c>
      <c r="R3218">
        <v>-7.3300000000000004E-4</v>
      </c>
      <c r="S3218">
        <v>0.59566699999999995</v>
      </c>
      <c r="T3218">
        <v>1.6699999999999999E-4</v>
      </c>
    </row>
    <row r="3219" spans="1:20" x14ac:dyDescent="0.25">
      <c r="A3219">
        <v>3217</v>
      </c>
      <c r="B3219">
        <v>5</v>
      </c>
      <c r="C3219" t="s">
        <v>157</v>
      </c>
      <c r="D3219" t="s">
        <v>157</v>
      </c>
      <c r="E3219" t="s">
        <v>80</v>
      </c>
      <c r="F3219">
        <v>1.8162999999999999E-2</v>
      </c>
      <c r="G3219">
        <v>353.15100000000001</v>
      </c>
      <c r="H3219">
        <v>270.02499999999998</v>
      </c>
      <c r="I3219">
        <v>5.220072</v>
      </c>
      <c r="J3219">
        <v>0</v>
      </c>
      <c r="K3219">
        <v>8.0647500000000001</v>
      </c>
      <c r="L3219">
        <v>-4.9000000000000002E-2</v>
      </c>
      <c r="M3219">
        <v>66.213835000000003</v>
      </c>
      <c r="N3219">
        <v>-191.58821399999999</v>
      </c>
      <c r="O3219">
        <v>-1.671E-3</v>
      </c>
      <c r="P3219">
        <v>66.195319999999995</v>
      </c>
      <c r="Q3219">
        <v>-191.582764</v>
      </c>
      <c r="R3219">
        <v>-7.3200000000000001E-4</v>
      </c>
      <c r="S3219">
        <v>1.9300170000000001</v>
      </c>
      <c r="T3219">
        <v>9.3800000000000003E-4</v>
      </c>
    </row>
    <row r="3220" spans="1:20" x14ac:dyDescent="0.25">
      <c r="A3220">
        <v>3218</v>
      </c>
      <c r="B3220">
        <v>5</v>
      </c>
      <c r="C3220" t="s">
        <v>157</v>
      </c>
      <c r="D3220" t="s">
        <v>157</v>
      </c>
      <c r="E3220" t="s">
        <v>80</v>
      </c>
      <c r="F3220">
        <v>2.1482000000000001E-2</v>
      </c>
      <c r="G3220">
        <v>435.19200000000001</v>
      </c>
      <c r="H3220">
        <v>371.755</v>
      </c>
      <c r="I3220">
        <v>3.9737559999999998</v>
      </c>
      <c r="J3220">
        <v>0</v>
      </c>
      <c r="K3220">
        <v>8.0648710000000001</v>
      </c>
      <c r="L3220">
        <v>4.8786999999999997E-2</v>
      </c>
      <c r="M3220">
        <v>66.935924</v>
      </c>
      <c r="N3220">
        <v>-191.56965700000001</v>
      </c>
      <c r="O3220">
        <v>1.691E-3</v>
      </c>
      <c r="P3220">
        <v>66.921165000000002</v>
      </c>
      <c r="Q3220">
        <v>-191.58329800000001</v>
      </c>
      <c r="R3220">
        <v>-2.6800000000000001E-4</v>
      </c>
      <c r="S3220">
        <v>2.0096820000000002</v>
      </c>
      <c r="T3220">
        <v>1.423E-3</v>
      </c>
    </row>
    <row r="3221" spans="1:20" x14ac:dyDescent="0.25">
      <c r="A3221">
        <v>3219</v>
      </c>
      <c r="B3221">
        <v>5</v>
      </c>
      <c r="C3221" t="s">
        <v>157</v>
      </c>
      <c r="D3221" t="s">
        <v>157</v>
      </c>
      <c r="E3221" t="s">
        <v>80</v>
      </c>
      <c r="F3221">
        <v>9.0830000000000008E-3</v>
      </c>
      <c r="G3221">
        <v>593.52599999999995</v>
      </c>
      <c r="H3221">
        <v>408.798</v>
      </c>
      <c r="I3221">
        <v>3.615723</v>
      </c>
      <c r="J3221">
        <v>0</v>
      </c>
      <c r="K3221">
        <v>8.0648999999999997</v>
      </c>
      <c r="L3221">
        <v>-4.8732999999999999E-2</v>
      </c>
      <c r="M3221">
        <v>67.654104000000004</v>
      </c>
      <c r="N3221">
        <v>-191.58326</v>
      </c>
      <c r="O3221">
        <v>-2.3869999999999998E-3</v>
      </c>
      <c r="P3221">
        <v>67.647011000000006</v>
      </c>
      <c r="Q3221">
        <v>-191.58346599999999</v>
      </c>
      <c r="R3221">
        <v>-7.2999999999999996E-4</v>
      </c>
      <c r="S3221">
        <v>0.70961300000000005</v>
      </c>
      <c r="T3221">
        <v>1.6570000000000001E-3</v>
      </c>
    </row>
    <row r="3222" spans="1:20" x14ac:dyDescent="0.25">
      <c r="A3222">
        <v>3220</v>
      </c>
      <c r="B3222">
        <v>5</v>
      </c>
      <c r="C3222" t="s">
        <v>157</v>
      </c>
      <c r="D3222" t="s">
        <v>157</v>
      </c>
      <c r="E3222" t="s">
        <v>80</v>
      </c>
      <c r="F3222">
        <v>1.2078999999999999E-2</v>
      </c>
      <c r="G3222">
        <v>612.38900000000001</v>
      </c>
      <c r="H3222">
        <v>538.37699999999995</v>
      </c>
      <c r="I3222">
        <v>3.8618220000000001</v>
      </c>
      <c r="J3222">
        <v>0</v>
      </c>
      <c r="K3222">
        <v>8.0648289999999996</v>
      </c>
      <c r="L3222">
        <v>4.9928E-2</v>
      </c>
      <c r="M3222">
        <v>68.383420000000001</v>
      </c>
      <c r="N3222">
        <v>-191.604994</v>
      </c>
      <c r="O3222">
        <v>-1.1770000000000001E-3</v>
      </c>
      <c r="P3222">
        <v>68.372855999999999</v>
      </c>
      <c r="Q3222">
        <v>-191.58393899999999</v>
      </c>
      <c r="R3222">
        <v>-1.8200000000000001E-4</v>
      </c>
      <c r="S3222">
        <v>2.3556710000000001</v>
      </c>
      <c r="T3222">
        <v>9.9500000000000001E-4</v>
      </c>
    </row>
    <row r="3223" spans="1:20" x14ac:dyDescent="0.25">
      <c r="A3223">
        <v>3221</v>
      </c>
      <c r="B3223">
        <v>4</v>
      </c>
      <c r="C3223" t="s">
        <v>257</v>
      </c>
      <c r="D3223" t="s">
        <v>257</v>
      </c>
      <c r="E3223" t="s">
        <v>80</v>
      </c>
      <c r="F3223">
        <v>5.8210999999999999E-2</v>
      </c>
      <c r="G3223">
        <v>474.702</v>
      </c>
      <c r="H3223">
        <v>387.06099999999998</v>
      </c>
      <c r="I3223">
        <v>3.58684</v>
      </c>
      <c r="J3223">
        <v>0</v>
      </c>
      <c r="K3223">
        <v>8.0647339999999996</v>
      </c>
      <c r="L3223">
        <v>4.9502999999999998E-2</v>
      </c>
      <c r="M3223">
        <v>69.357130999999995</v>
      </c>
      <c r="N3223">
        <v>-191.58112199999999</v>
      </c>
      <c r="O3223">
        <v>-2.9450000000000001E-3</v>
      </c>
      <c r="P3223">
        <v>69.340644999999995</v>
      </c>
      <c r="Q3223">
        <v>-191.58441199999999</v>
      </c>
      <c r="R3223">
        <v>-1.9599999999999999E-4</v>
      </c>
      <c r="S3223">
        <v>1.6810940000000001</v>
      </c>
      <c r="T3223">
        <v>2.7490000000000001E-3</v>
      </c>
    </row>
    <row r="3224" spans="1:20" x14ac:dyDescent="0.25">
      <c r="A3224">
        <v>3222</v>
      </c>
      <c r="B3224">
        <v>4</v>
      </c>
      <c r="C3224" t="s">
        <v>257</v>
      </c>
      <c r="D3224" t="s">
        <v>257</v>
      </c>
      <c r="E3224" t="s">
        <v>80</v>
      </c>
      <c r="F3224">
        <v>7.071E-3</v>
      </c>
      <c r="G3224">
        <v>349.32</v>
      </c>
      <c r="H3224">
        <v>325.86399999999998</v>
      </c>
      <c r="I3224">
        <v>2.9808560000000002</v>
      </c>
      <c r="J3224">
        <v>0</v>
      </c>
      <c r="K3224">
        <v>8.0647040000000008</v>
      </c>
      <c r="L3224">
        <v>-4.8882000000000002E-2</v>
      </c>
      <c r="M3224">
        <v>70.081063</v>
      </c>
      <c r="N3224">
        <v>-191.57570899999999</v>
      </c>
      <c r="O3224">
        <v>-2.4550000000000002E-3</v>
      </c>
      <c r="P3224">
        <v>70.066490000000002</v>
      </c>
      <c r="Q3224">
        <v>-191.58457899999999</v>
      </c>
      <c r="R3224">
        <v>-6.8199999999999999E-4</v>
      </c>
      <c r="S3224">
        <v>1.7060139999999999</v>
      </c>
      <c r="T3224">
        <v>1.7730000000000001E-3</v>
      </c>
    </row>
    <row r="3225" spans="1:20" x14ac:dyDescent="0.25">
      <c r="A3225">
        <v>3223</v>
      </c>
      <c r="B3225">
        <v>3</v>
      </c>
      <c r="C3225" t="s">
        <v>155</v>
      </c>
      <c r="D3225" t="s">
        <v>155</v>
      </c>
      <c r="E3225" t="s">
        <v>80</v>
      </c>
      <c r="F3225">
        <v>2.1534999999999999E-2</v>
      </c>
      <c r="G3225">
        <v>393.471</v>
      </c>
      <c r="H3225">
        <v>380.13900000000001</v>
      </c>
      <c r="I3225">
        <v>2.3277730000000001</v>
      </c>
      <c r="J3225">
        <v>0</v>
      </c>
      <c r="K3225">
        <v>8.0647129999999994</v>
      </c>
      <c r="L3225">
        <v>4.8948999999999999E-2</v>
      </c>
      <c r="M3225">
        <v>70.796597000000006</v>
      </c>
      <c r="N3225">
        <v>-191.57713100000001</v>
      </c>
      <c r="O3225">
        <v>-1.7409999999999999E-3</v>
      </c>
      <c r="P3225">
        <v>70.792320000000004</v>
      </c>
      <c r="Q3225">
        <v>-191.58505199999999</v>
      </c>
      <c r="R3225">
        <v>-1.8100000000000001E-4</v>
      </c>
      <c r="S3225">
        <v>0.90020100000000003</v>
      </c>
      <c r="T3225">
        <v>1.56E-3</v>
      </c>
    </row>
    <row r="3226" spans="1:20" x14ac:dyDescent="0.25">
      <c r="A3226">
        <v>3224</v>
      </c>
      <c r="B3226">
        <v>3</v>
      </c>
      <c r="C3226" t="s">
        <v>155</v>
      </c>
      <c r="D3226" t="s">
        <v>155</v>
      </c>
      <c r="E3226" t="s">
        <v>80</v>
      </c>
      <c r="F3226">
        <v>6.2319999999999997E-3</v>
      </c>
      <c r="G3226">
        <v>203.922</v>
      </c>
      <c r="H3226">
        <v>240.78700000000001</v>
      </c>
      <c r="I3226">
        <v>3.0559240000000001</v>
      </c>
      <c r="J3226">
        <v>0</v>
      </c>
      <c r="K3226">
        <v>8.0647730000000006</v>
      </c>
      <c r="L3226">
        <v>4.8920999999999999E-2</v>
      </c>
      <c r="M3226">
        <v>71.799617999999995</v>
      </c>
      <c r="N3226">
        <v>-191.545906</v>
      </c>
      <c r="O3226">
        <v>-7.3200000000000001E-4</v>
      </c>
      <c r="P3226">
        <v>71.760109</v>
      </c>
      <c r="Q3226">
        <v>-191.58552599999999</v>
      </c>
      <c r="R3226">
        <v>-2.1800000000000001E-4</v>
      </c>
      <c r="S3226">
        <v>5.5952289999999998</v>
      </c>
      <c r="T3226">
        <v>5.1400000000000003E-4</v>
      </c>
    </row>
    <row r="3227" spans="1:20" x14ac:dyDescent="0.25">
      <c r="A3227">
        <v>3225</v>
      </c>
      <c r="B3227">
        <v>3</v>
      </c>
      <c r="C3227" t="s">
        <v>155</v>
      </c>
      <c r="D3227" t="s">
        <v>155</v>
      </c>
      <c r="E3227" t="s">
        <v>80</v>
      </c>
      <c r="F3227">
        <v>1.1311999999999999E-2</v>
      </c>
      <c r="G3227">
        <v>335.62700000000001</v>
      </c>
      <c r="H3227">
        <v>404.58</v>
      </c>
      <c r="I3227">
        <v>2.2169949999999998</v>
      </c>
      <c r="J3227">
        <v>0</v>
      </c>
      <c r="K3227">
        <v>8.0648070000000001</v>
      </c>
      <c r="L3227">
        <v>-4.8795999999999999E-2</v>
      </c>
      <c r="M3227">
        <v>72.481054</v>
      </c>
      <c r="N3227">
        <v>-191.62444500000001</v>
      </c>
      <c r="O3227">
        <v>-5.2519999999999997E-3</v>
      </c>
      <c r="P3227">
        <v>72.485954000000007</v>
      </c>
      <c r="Q3227">
        <v>-191.585678</v>
      </c>
      <c r="R3227">
        <v>-6.8499999999999995E-4</v>
      </c>
      <c r="S3227">
        <v>3.907508</v>
      </c>
      <c r="T3227">
        <v>4.5669999999999999E-3</v>
      </c>
    </row>
    <row r="3228" spans="1:20" x14ac:dyDescent="0.25">
      <c r="A3228">
        <v>3226</v>
      </c>
      <c r="B3228">
        <v>3</v>
      </c>
      <c r="C3228" t="s">
        <v>155</v>
      </c>
      <c r="D3228" t="s">
        <v>155</v>
      </c>
      <c r="E3228" t="s">
        <v>80</v>
      </c>
      <c r="F3228">
        <v>1.201E-3</v>
      </c>
      <c r="G3228">
        <v>259.21499999999997</v>
      </c>
      <c r="H3228">
        <v>391.58</v>
      </c>
      <c r="I3228">
        <v>2.1543389999999998</v>
      </c>
      <c r="J3228">
        <v>0</v>
      </c>
      <c r="K3228">
        <v>8.0647909999999996</v>
      </c>
      <c r="L3228">
        <v>4.8967999999999998E-2</v>
      </c>
      <c r="M3228">
        <v>73.221321000000003</v>
      </c>
      <c r="N3228">
        <v>-191.57652999999999</v>
      </c>
      <c r="O3228">
        <v>-1.6200000000000001E-4</v>
      </c>
      <c r="P3228">
        <v>73.211799999999997</v>
      </c>
      <c r="Q3228">
        <v>-191.58616599999999</v>
      </c>
      <c r="R3228">
        <v>-1.8100000000000001E-4</v>
      </c>
      <c r="S3228">
        <v>1.3546830000000001</v>
      </c>
      <c r="T3228">
        <v>1.9000000000000001E-5</v>
      </c>
    </row>
    <row r="3229" spans="1:20" x14ac:dyDescent="0.25">
      <c r="A3229">
        <v>3227</v>
      </c>
      <c r="B3229">
        <v>3</v>
      </c>
      <c r="C3229" t="s">
        <v>155</v>
      </c>
      <c r="D3229" t="s">
        <v>155</v>
      </c>
      <c r="E3229" t="s">
        <v>80</v>
      </c>
      <c r="F3229">
        <v>1.2595E-2</v>
      </c>
      <c r="G3229">
        <v>211.11</v>
      </c>
      <c r="H3229">
        <v>254.49700000000001</v>
      </c>
      <c r="I3229">
        <v>3.1271019999999998</v>
      </c>
      <c r="J3229">
        <v>0</v>
      </c>
      <c r="K3229">
        <v>8.0647610000000007</v>
      </c>
      <c r="L3229">
        <v>4.9556999999999997E-2</v>
      </c>
      <c r="M3229">
        <v>74.215738999999999</v>
      </c>
      <c r="N3229">
        <v>-191.552693</v>
      </c>
      <c r="O3229">
        <v>-5.0799999999999999E-4</v>
      </c>
      <c r="P3229">
        <v>74.179596000000004</v>
      </c>
      <c r="Q3229">
        <v>-191.58659399999999</v>
      </c>
      <c r="R3229">
        <v>-1.9599999999999999E-4</v>
      </c>
      <c r="S3229">
        <v>4.9553560000000001</v>
      </c>
      <c r="T3229">
        <v>3.1100000000000002E-4</v>
      </c>
    </row>
    <row r="3230" spans="1:20" x14ac:dyDescent="0.25">
      <c r="A3230">
        <v>3228</v>
      </c>
      <c r="B3230">
        <v>3</v>
      </c>
      <c r="C3230" t="s">
        <v>155</v>
      </c>
      <c r="D3230" t="s">
        <v>155</v>
      </c>
      <c r="E3230" t="s">
        <v>80</v>
      </c>
      <c r="F3230">
        <v>1.1669000000000001E-2</v>
      </c>
      <c r="G3230">
        <v>393.90300000000002</v>
      </c>
      <c r="H3230">
        <v>475.6</v>
      </c>
      <c r="I3230">
        <v>1.9920370000000001</v>
      </c>
      <c r="J3230">
        <v>0</v>
      </c>
      <c r="K3230">
        <v>8.0647500000000001</v>
      </c>
      <c r="L3230">
        <v>-4.9591999999999997E-2</v>
      </c>
      <c r="M3230">
        <v>74.891369999999995</v>
      </c>
      <c r="N3230">
        <v>-191.591362</v>
      </c>
      <c r="O3230">
        <v>4.0159999999999996E-3</v>
      </c>
      <c r="P3230">
        <v>74.905440999999996</v>
      </c>
      <c r="Q3230">
        <v>-191.58674600000001</v>
      </c>
      <c r="R3230">
        <v>-6.9499999999999998E-4</v>
      </c>
      <c r="S3230">
        <v>1.4808779999999999</v>
      </c>
      <c r="T3230">
        <v>3.3210000000000002E-3</v>
      </c>
    </row>
    <row r="3231" spans="1:20" x14ac:dyDescent="0.25">
      <c r="A3231">
        <v>3229</v>
      </c>
      <c r="B3231">
        <v>3</v>
      </c>
      <c r="C3231" t="s">
        <v>155</v>
      </c>
      <c r="D3231" t="s">
        <v>155</v>
      </c>
      <c r="E3231" t="s">
        <v>80</v>
      </c>
      <c r="F3231">
        <v>3.1289999999999998E-3</v>
      </c>
      <c r="G3231">
        <v>422.512</v>
      </c>
      <c r="H3231">
        <v>378.77600000000001</v>
      </c>
      <c r="I3231">
        <v>2.1527639999999999</v>
      </c>
      <c r="J3231">
        <v>0</v>
      </c>
      <c r="K3231">
        <v>8.0647409999999997</v>
      </c>
      <c r="L3231">
        <v>4.9815999999999999E-2</v>
      </c>
      <c r="M3231">
        <v>75.611596000000006</v>
      </c>
      <c r="N3231">
        <v>-191.60641000000001</v>
      </c>
      <c r="O3231">
        <v>5.7000000000000003E-5</v>
      </c>
      <c r="P3231">
        <v>75.631279000000006</v>
      </c>
      <c r="Q3231">
        <v>-191.587219</v>
      </c>
      <c r="R3231">
        <v>-1.7100000000000001E-4</v>
      </c>
      <c r="S3231">
        <v>2.749015</v>
      </c>
      <c r="T3231">
        <v>1.1400000000000001E-4</v>
      </c>
    </row>
    <row r="3232" spans="1:20" x14ac:dyDescent="0.25">
      <c r="A3232">
        <v>3230</v>
      </c>
      <c r="B3232">
        <v>3</v>
      </c>
      <c r="C3232" t="s">
        <v>155</v>
      </c>
      <c r="D3232" t="s">
        <v>155</v>
      </c>
      <c r="E3232" t="s">
        <v>80</v>
      </c>
      <c r="F3232">
        <v>1.903E-3</v>
      </c>
      <c r="G3232">
        <v>204.65899999999999</v>
      </c>
      <c r="H3232">
        <v>315.64100000000002</v>
      </c>
      <c r="I3232">
        <v>3.0130569999999999</v>
      </c>
      <c r="J3232">
        <v>0</v>
      </c>
      <c r="K3232">
        <v>8.0647680000000008</v>
      </c>
      <c r="L3232">
        <v>4.9070999999999997E-2</v>
      </c>
      <c r="M3232">
        <v>76.619004000000004</v>
      </c>
      <c r="N3232">
        <v>-191.55418800000001</v>
      </c>
      <c r="O3232">
        <v>2.64E-3</v>
      </c>
      <c r="P3232">
        <v>76.599074999999999</v>
      </c>
      <c r="Q3232">
        <v>-191.58767700000001</v>
      </c>
      <c r="R3232">
        <v>-1.46E-4</v>
      </c>
      <c r="S3232">
        <v>3.8969719999999999</v>
      </c>
      <c r="T3232">
        <v>2.4940000000000001E-3</v>
      </c>
    </row>
    <row r="3233" spans="1:20" x14ac:dyDescent="0.25">
      <c r="A3233">
        <v>3231</v>
      </c>
      <c r="B3233">
        <v>3</v>
      </c>
      <c r="C3233" t="s">
        <v>155</v>
      </c>
      <c r="D3233" t="s">
        <v>155</v>
      </c>
      <c r="E3233" t="s">
        <v>80</v>
      </c>
      <c r="F3233">
        <v>2.0990000000000002E-3</v>
      </c>
      <c r="G3233">
        <v>261.20400000000001</v>
      </c>
      <c r="H3233">
        <v>291.45400000000001</v>
      </c>
      <c r="I3233">
        <v>2.2448320000000002</v>
      </c>
      <c r="J3233">
        <v>0</v>
      </c>
      <c r="K3233">
        <v>8.0647880000000001</v>
      </c>
      <c r="L3233">
        <v>-4.9709000000000003E-2</v>
      </c>
      <c r="M3233">
        <v>77.335543999999999</v>
      </c>
      <c r="N3233">
        <v>-191.58665300000001</v>
      </c>
      <c r="O3233">
        <v>-1.3569999999999999E-3</v>
      </c>
      <c r="P3233">
        <v>77.324921000000003</v>
      </c>
      <c r="Q3233">
        <v>-191.58784499999999</v>
      </c>
      <c r="R3233">
        <v>-6.4800000000000003E-4</v>
      </c>
      <c r="S3233">
        <v>1.069016</v>
      </c>
      <c r="T3233">
        <v>7.0899999999999999E-4</v>
      </c>
    </row>
    <row r="3234" spans="1:20" x14ac:dyDescent="0.25">
      <c r="A3234">
        <v>3232</v>
      </c>
      <c r="B3234">
        <v>3</v>
      </c>
      <c r="C3234" t="s">
        <v>155</v>
      </c>
      <c r="D3234" t="s">
        <v>155</v>
      </c>
      <c r="E3234" t="s">
        <v>80</v>
      </c>
      <c r="F3234">
        <v>3.323E-3</v>
      </c>
      <c r="G3234">
        <v>350.00599999999997</v>
      </c>
      <c r="H3234">
        <v>393.274</v>
      </c>
      <c r="I3234">
        <v>2.2263869999999999</v>
      </c>
      <c r="J3234">
        <v>0</v>
      </c>
      <c r="K3234">
        <v>8.0647819999999992</v>
      </c>
      <c r="L3234">
        <v>4.8932999999999997E-2</v>
      </c>
      <c r="M3234">
        <v>78.033216999999993</v>
      </c>
      <c r="N3234">
        <v>-191.59054800000001</v>
      </c>
      <c r="O3234">
        <v>-2.6879999999999999E-3</v>
      </c>
      <c r="P3234">
        <v>78.050765999999996</v>
      </c>
      <c r="Q3234">
        <v>-191.588348</v>
      </c>
      <c r="R3234">
        <v>-1.76E-4</v>
      </c>
      <c r="S3234">
        <v>1.768645</v>
      </c>
      <c r="T3234">
        <v>2.5110000000000002E-3</v>
      </c>
    </row>
    <row r="3235" spans="1:20" x14ac:dyDescent="0.25">
      <c r="A3235">
        <v>3233</v>
      </c>
      <c r="B3235">
        <v>3</v>
      </c>
      <c r="C3235" t="s">
        <v>155</v>
      </c>
      <c r="D3235" t="s">
        <v>155</v>
      </c>
      <c r="E3235" t="s">
        <v>80</v>
      </c>
      <c r="F3235">
        <v>8.7799999999999996E-3</v>
      </c>
      <c r="G3235">
        <v>207.041</v>
      </c>
      <c r="H3235">
        <v>252.18199999999999</v>
      </c>
      <c r="I3235">
        <v>2.8112029999999999</v>
      </c>
      <c r="J3235">
        <v>0</v>
      </c>
      <c r="K3235">
        <v>8.0647590000000005</v>
      </c>
      <c r="L3235">
        <v>4.9551999999999999E-2</v>
      </c>
      <c r="M3235">
        <v>79.021523999999999</v>
      </c>
      <c r="N3235">
        <v>-191.58713399999999</v>
      </c>
      <c r="O3235">
        <v>2.6699999999999998E-4</v>
      </c>
      <c r="P3235">
        <v>79.018555000000006</v>
      </c>
      <c r="Q3235">
        <v>-191.58879099999999</v>
      </c>
      <c r="R3235">
        <v>-1.93E-4</v>
      </c>
      <c r="S3235">
        <v>0.34008500000000003</v>
      </c>
      <c r="T3235">
        <v>7.3999999999999996E-5</v>
      </c>
    </row>
    <row r="3236" spans="1:20" x14ac:dyDescent="0.25">
      <c r="A3236">
        <v>3234</v>
      </c>
      <c r="B3236">
        <v>3</v>
      </c>
      <c r="C3236" t="s">
        <v>155</v>
      </c>
      <c r="D3236" t="s">
        <v>155</v>
      </c>
      <c r="E3236" t="s">
        <v>80</v>
      </c>
      <c r="F3236">
        <v>6.1500000000000001E-3</v>
      </c>
      <c r="G3236">
        <v>220.227</v>
      </c>
      <c r="H3236">
        <v>337.25900000000001</v>
      </c>
      <c r="I3236">
        <v>2.225527</v>
      </c>
      <c r="J3236">
        <v>0</v>
      </c>
      <c r="K3236">
        <v>8.0647529999999996</v>
      </c>
      <c r="L3236">
        <v>-4.9592999999999998E-2</v>
      </c>
      <c r="M3236">
        <v>79.752198000000007</v>
      </c>
      <c r="N3236">
        <v>-191.59649099999999</v>
      </c>
      <c r="O3236">
        <v>7.2599999999999997E-4</v>
      </c>
      <c r="P3236">
        <v>79.744399999999999</v>
      </c>
      <c r="Q3236">
        <v>-191.588943</v>
      </c>
      <c r="R3236">
        <v>-6.9200000000000002E-4</v>
      </c>
      <c r="S3236">
        <v>1.0852310000000001</v>
      </c>
      <c r="T3236">
        <v>3.4999999999999997E-5</v>
      </c>
    </row>
    <row r="3237" spans="1:20" x14ac:dyDescent="0.25">
      <c r="A3237">
        <v>3235</v>
      </c>
      <c r="B3237">
        <v>3</v>
      </c>
      <c r="C3237" t="s">
        <v>155</v>
      </c>
      <c r="D3237" t="s">
        <v>155</v>
      </c>
      <c r="E3237" t="s">
        <v>80</v>
      </c>
      <c r="F3237">
        <v>1.9872000000000001E-2</v>
      </c>
      <c r="G3237">
        <v>409.64800000000002</v>
      </c>
      <c r="H3237">
        <v>480.45800000000003</v>
      </c>
      <c r="I3237">
        <v>1.9658789999999999</v>
      </c>
      <c r="J3237">
        <v>0</v>
      </c>
      <c r="K3237">
        <v>8.0647470000000006</v>
      </c>
      <c r="L3237">
        <v>5.0113999999999999E-2</v>
      </c>
      <c r="M3237">
        <v>80.473056999999997</v>
      </c>
      <c r="N3237">
        <v>-191.59451000000001</v>
      </c>
      <c r="O3237">
        <v>-6.3599999999999996E-4</v>
      </c>
      <c r="P3237">
        <v>80.470245000000006</v>
      </c>
      <c r="Q3237">
        <v>-191.58938599999999</v>
      </c>
      <c r="R3237">
        <v>-1.6200000000000001E-4</v>
      </c>
      <c r="S3237">
        <v>0.584484</v>
      </c>
      <c r="T3237">
        <v>4.7399999999999997E-4</v>
      </c>
    </row>
    <row r="3238" spans="1:20" x14ac:dyDescent="0.25">
      <c r="A3238">
        <v>3236</v>
      </c>
      <c r="B3238">
        <v>4</v>
      </c>
      <c r="C3238" t="s">
        <v>258</v>
      </c>
      <c r="D3238" t="s">
        <v>258</v>
      </c>
      <c r="E3238" t="s">
        <v>80</v>
      </c>
      <c r="F3238">
        <v>2.9236000000000002E-2</v>
      </c>
      <c r="G3238">
        <v>298.86200000000002</v>
      </c>
      <c r="H3238">
        <v>587.45100000000002</v>
      </c>
      <c r="I3238">
        <v>4.0591799999999996</v>
      </c>
      <c r="J3238">
        <v>0</v>
      </c>
      <c r="K3238">
        <v>8.0647669999999998</v>
      </c>
      <c r="L3238">
        <v>4.9009999999999998E-2</v>
      </c>
      <c r="M3238">
        <v>81.429342000000005</v>
      </c>
      <c r="N3238">
        <v>-191.62060199999999</v>
      </c>
      <c r="O3238">
        <v>-2.2550000000000001E-3</v>
      </c>
      <c r="P3238">
        <v>81.438041999999996</v>
      </c>
      <c r="Q3238">
        <v>-191.589844</v>
      </c>
      <c r="R3238">
        <v>-1.6200000000000001E-4</v>
      </c>
      <c r="S3238">
        <v>3.1964610000000002</v>
      </c>
      <c r="T3238">
        <v>2.0929999999999998E-3</v>
      </c>
    </row>
    <row r="3239" spans="1:20" x14ac:dyDescent="0.25">
      <c r="A3239">
        <v>3237</v>
      </c>
      <c r="B3239">
        <v>3</v>
      </c>
      <c r="C3239" t="s">
        <v>259</v>
      </c>
      <c r="D3239" t="s">
        <v>259</v>
      </c>
      <c r="E3239" t="s">
        <v>80</v>
      </c>
      <c r="F3239">
        <v>5.679E-3</v>
      </c>
      <c r="G3239">
        <v>211.22499999999999</v>
      </c>
      <c r="H3239">
        <v>318.97199999999998</v>
      </c>
      <c r="I3239">
        <v>2.1717580000000001</v>
      </c>
      <c r="J3239">
        <v>0</v>
      </c>
      <c r="K3239">
        <v>8.0647900000000003</v>
      </c>
      <c r="L3239">
        <v>-4.9001999999999997E-2</v>
      </c>
      <c r="M3239">
        <v>82.163000999999994</v>
      </c>
      <c r="N3239">
        <v>-191.621938</v>
      </c>
      <c r="O3239">
        <v>3.235E-3</v>
      </c>
      <c r="P3239">
        <v>82.163848999999999</v>
      </c>
      <c r="Q3239">
        <v>-191.59004200000001</v>
      </c>
      <c r="R3239">
        <v>-6.5200000000000002E-4</v>
      </c>
      <c r="S3239">
        <v>3.1907109999999999</v>
      </c>
      <c r="T3239">
        <v>2.5829999999999998E-3</v>
      </c>
    </row>
    <row r="3240" spans="1:20" x14ac:dyDescent="0.25">
      <c r="A3240">
        <v>3238</v>
      </c>
      <c r="B3240">
        <v>3</v>
      </c>
      <c r="C3240" t="s">
        <v>259</v>
      </c>
      <c r="D3240" t="s">
        <v>259</v>
      </c>
      <c r="E3240" t="s">
        <v>80</v>
      </c>
      <c r="F3240">
        <v>4.4666999999999998E-2</v>
      </c>
      <c r="G3240">
        <v>211.46100000000001</v>
      </c>
      <c r="H3240">
        <v>338.02499999999998</v>
      </c>
      <c r="I3240">
        <v>2.603691</v>
      </c>
      <c r="J3240">
        <v>0</v>
      </c>
      <c r="K3240">
        <v>8.0647850000000005</v>
      </c>
      <c r="L3240">
        <v>4.8786999999999997E-2</v>
      </c>
      <c r="M3240">
        <v>82.890146000000001</v>
      </c>
      <c r="N3240">
        <v>-191.528155</v>
      </c>
      <c r="O3240">
        <v>-3.248E-3</v>
      </c>
      <c r="P3240">
        <v>82.889647999999994</v>
      </c>
      <c r="Q3240">
        <v>-191.59054599999999</v>
      </c>
      <c r="R3240">
        <v>-1.8799999999999999E-4</v>
      </c>
      <c r="S3240">
        <v>6.2392409999999998</v>
      </c>
      <c r="T3240">
        <v>3.0609999999999999E-3</v>
      </c>
    </row>
    <row r="3241" spans="1:20" x14ac:dyDescent="0.25">
      <c r="A3241">
        <v>3239</v>
      </c>
      <c r="B3241">
        <v>3</v>
      </c>
      <c r="C3241" t="s">
        <v>259</v>
      </c>
      <c r="D3241" t="s">
        <v>259</v>
      </c>
      <c r="E3241" t="s">
        <v>80</v>
      </c>
      <c r="F3241">
        <v>1.8901999999999999E-2</v>
      </c>
      <c r="G3241">
        <v>232.89500000000001</v>
      </c>
      <c r="H3241">
        <v>300.81599999999997</v>
      </c>
      <c r="I3241">
        <v>3.057483</v>
      </c>
      <c r="J3241">
        <v>0</v>
      </c>
      <c r="K3241">
        <v>8.064762</v>
      </c>
      <c r="L3241">
        <v>4.9614999999999999E-2</v>
      </c>
      <c r="M3241">
        <v>83.829961999999995</v>
      </c>
      <c r="N3241">
        <v>-191.60880499999999</v>
      </c>
      <c r="O3241">
        <v>6.2399999999999999E-4</v>
      </c>
      <c r="P3241">
        <v>83.857383999999996</v>
      </c>
      <c r="Q3241">
        <v>-191.590958</v>
      </c>
      <c r="R3241">
        <v>-1.7799999999999999E-4</v>
      </c>
      <c r="S3241">
        <v>3.2718129999999999</v>
      </c>
      <c r="T3241">
        <v>4.46E-4</v>
      </c>
    </row>
    <row r="3242" spans="1:20" x14ac:dyDescent="0.25">
      <c r="A3242">
        <v>3240</v>
      </c>
      <c r="B3242">
        <v>3</v>
      </c>
      <c r="C3242" t="s">
        <v>259</v>
      </c>
      <c r="D3242" t="s">
        <v>259</v>
      </c>
      <c r="E3242" t="s">
        <v>80</v>
      </c>
      <c r="F3242">
        <v>2.7945999999999999E-2</v>
      </c>
      <c r="G3242">
        <v>252.494</v>
      </c>
      <c r="H3242">
        <v>382.88</v>
      </c>
      <c r="I3242">
        <v>1.9474830000000001</v>
      </c>
      <c r="J3242">
        <v>0</v>
      </c>
      <c r="K3242">
        <v>8.0647540000000006</v>
      </c>
      <c r="L3242">
        <v>-4.9578999999999998E-2</v>
      </c>
      <c r="M3242">
        <v>84.537176000000002</v>
      </c>
      <c r="N3242">
        <v>-191.691554</v>
      </c>
      <c r="O3242">
        <v>-3.8470000000000002E-3</v>
      </c>
      <c r="P3242">
        <v>84.583183000000005</v>
      </c>
      <c r="Q3242">
        <v>-191.59112500000001</v>
      </c>
      <c r="R3242">
        <v>-6.7400000000000001E-4</v>
      </c>
      <c r="S3242">
        <v>11.046556000000001</v>
      </c>
      <c r="T3242">
        <v>3.1740000000000002E-3</v>
      </c>
    </row>
    <row r="3243" spans="1:20" x14ac:dyDescent="0.25">
      <c r="A3243">
        <v>3241</v>
      </c>
      <c r="B3243">
        <v>4</v>
      </c>
      <c r="C3243" t="s">
        <v>260</v>
      </c>
      <c r="D3243" t="s">
        <v>260</v>
      </c>
      <c r="E3243" t="s">
        <v>80</v>
      </c>
      <c r="F3243">
        <v>8.1370999999999999E-2</v>
      </c>
      <c r="G3243">
        <v>477.29300000000001</v>
      </c>
      <c r="H3243">
        <v>402.029</v>
      </c>
      <c r="I3243">
        <v>2.9325450000000002</v>
      </c>
      <c r="J3243">
        <v>0</v>
      </c>
      <c r="K3243">
        <v>8.0647459999999995</v>
      </c>
      <c r="L3243">
        <v>4.9097000000000002E-2</v>
      </c>
      <c r="M3243">
        <v>85.325560999999993</v>
      </c>
      <c r="N3243">
        <v>-191.60155499999999</v>
      </c>
      <c r="O3243">
        <v>3.3470000000000001E-3</v>
      </c>
      <c r="P3243">
        <v>85.308982999999998</v>
      </c>
      <c r="Q3243">
        <v>-191.591599</v>
      </c>
      <c r="R3243">
        <v>-1.65E-4</v>
      </c>
      <c r="S3243">
        <v>1.933819</v>
      </c>
      <c r="T3243">
        <v>3.1819999999999999E-3</v>
      </c>
    </row>
    <row r="3244" spans="1:20" x14ac:dyDescent="0.25">
      <c r="A3244">
        <v>3242</v>
      </c>
      <c r="B3244">
        <v>5</v>
      </c>
      <c r="C3244" t="s">
        <v>153</v>
      </c>
      <c r="D3244" t="s">
        <v>153</v>
      </c>
      <c r="E3244" t="s">
        <v>80</v>
      </c>
      <c r="F3244">
        <v>1.2116E-2</v>
      </c>
      <c r="G3244">
        <v>592.45799999999997</v>
      </c>
      <c r="H3244">
        <v>447.512</v>
      </c>
      <c r="I3244">
        <v>5.2027210000000004</v>
      </c>
      <c r="J3244">
        <v>0</v>
      </c>
      <c r="K3244">
        <v>8.0647690000000001</v>
      </c>
      <c r="L3244">
        <v>4.8940999999999998E-2</v>
      </c>
      <c r="M3244">
        <v>86.277282</v>
      </c>
      <c r="N3244">
        <v>-191.58734999999999</v>
      </c>
      <c r="O3244">
        <v>-6.0000000000000002E-6</v>
      </c>
      <c r="P3244">
        <v>86.276718000000002</v>
      </c>
      <c r="Q3244">
        <v>-191.592072</v>
      </c>
      <c r="R3244">
        <v>-1.94E-4</v>
      </c>
      <c r="S3244">
        <v>0.47548800000000002</v>
      </c>
      <c r="T3244">
        <v>1.8799999999999999E-4</v>
      </c>
    </row>
    <row r="3245" spans="1:20" x14ac:dyDescent="0.25">
      <c r="A3245">
        <v>3243</v>
      </c>
      <c r="B3245">
        <v>5</v>
      </c>
      <c r="C3245" t="s">
        <v>153</v>
      </c>
      <c r="D3245" t="s">
        <v>153</v>
      </c>
      <c r="E3245" t="s">
        <v>80</v>
      </c>
      <c r="F3245">
        <v>9.3930000000000003E-3</v>
      </c>
      <c r="G3245">
        <v>568.55899999999997</v>
      </c>
      <c r="H3245">
        <v>356.51600000000002</v>
      </c>
      <c r="I3245">
        <v>3.71177</v>
      </c>
      <c r="J3245">
        <v>0</v>
      </c>
      <c r="K3245">
        <v>8.064781</v>
      </c>
      <c r="L3245">
        <v>-4.9874000000000002E-2</v>
      </c>
      <c r="M3245">
        <v>87.006118000000001</v>
      </c>
      <c r="N3245">
        <v>-191.578903</v>
      </c>
      <c r="O3245">
        <v>-1.042E-3</v>
      </c>
      <c r="P3245">
        <v>87.002517999999995</v>
      </c>
      <c r="Q3245">
        <v>-191.59225499999999</v>
      </c>
      <c r="R3245">
        <v>-7.3300000000000004E-4</v>
      </c>
      <c r="S3245">
        <v>1.3828450000000001</v>
      </c>
      <c r="T3245">
        <v>3.0899999999999998E-4</v>
      </c>
    </row>
    <row r="3246" spans="1:20" x14ac:dyDescent="0.25">
      <c r="A3246">
        <v>3244</v>
      </c>
      <c r="B3246">
        <v>5</v>
      </c>
      <c r="C3246" t="s">
        <v>153</v>
      </c>
      <c r="D3246" t="s">
        <v>153</v>
      </c>
      <c r="E3246" t="s">
        <v>80</v>
      </c>
      <c r="F3246">
        <v>2.4244000000000002E-2</v>
      </c>
      <c r="G3246">
        <v>353.56799999999998</v>
      </c>
      <c r="H3246">
        <v>318.99200000000002</v>
      </c>
      <c r="I3246">
        <v>3.325161</v>
      </c>
      <c r="J3246">
        <v>0</v>
      </c>
      <c r="K3246">
        <v>8.0647749999999991</v>
      </c>
      <c r="L3246">
        <v>4.9916000000000002E-2</v>
      </c>
      <c r="M3246">
        <v>87.746565000000004</v>
      </c>
      <c r="N3246">
        <v>-191.57367099999999</v>
      </c>
      <c r="O3246">
        <v>-4.26E-4</v>
      </c>
      <c r="P3246">
        <v>87.728317000000004</v>
      </c>
      <c r="Q3246">
        <v>-191.59274300000001</v>
      </c>
      <c r="R3246">
        <v>-2.4600000000000002E-4</v>
      </c>
      <c r="S3246">
        <v>2.6395279999999999</v>
      </c>
      <c r="T3246">
        <v>1.7899999999999999E-4</v>
      </c>
    </row>
    <row r="3247" spans="1:20" x14ac:dyDescent="0.25">
      <c r="A3247">
        <v>3245</v>
      </c>
      <c r="B3247">
        <v>5</v>
      </c>
      <c r="C3247" t="s">
        <v>153</v>
      </c>
      <c r="D3247" t="s">
        <v>153</v>
      </c>
      <c r="E3247" t="s">
        <v>80</v>
      </c>
      <c r="F3247">
        <v>2.7052E-2</v>
      </c>
      <c r="G3247">
        <v>316.83100000000002</v>
      </c>
      <c r="H3247">
        <v>272.25299999999999</v>
      </c>
      <c r="I3247">
        <v>5.0032449999999997</v>
      </c>
      <c r="J3247">
        <v>0</v>
      </c>
      <c r="K3247">
        <v>8.0647599999999997</v>
      </c>
      <c r="L3247">
        <v>4.9923000000000002E-2</v>
      </c>
      <c r="M3247">
        <v>88.681583000000003</v>
      </c>
      <c r="N3247">
        <v>-191.556048</v>
      </c>
      <c r="O3247">
        <v>-3.3800000000000002E-3</v>
      </c>
      <c r="P3247">
        <v>88.696053000000006</v>
      </c>
      <c r="Q3247">
        <v>-191.59314000000001</v>
      </c>
      <c r="R3247">
        <v>-1.76E-4</v>
      </c>
      <c r="S3247">
        <v>3.9813649999999998</v>
      </c>
      <c r="T3247">
        <v>3.2049999999999999E-3</v>
      </c>
    </row>
    <row r="3248" spans="1:20" x14ac:dyDescent="0.25">
      <c r="A3248">
        <v>3246</v>
      </c>
      <c r="B3248">
        <v>5</v>
      </c>
      <c r="C3248" t="s">
        <v>153</v>
      </c>
      <c r="D3248" t="s">
        <v>153</v>
      </c>
      <c r="E3248" t="s">
        <v>80</v>
      </c>
      <c r="F3248">
        <v>4.1667000000000003E-2</v>
      </c>
      <c r="G3248">
        <v>379.37400000000002</v>
      </c>
      <c r="H3248">
        <v>315.84500000000003</v>
      </c>
      <c r="I3248">
        <v>3.1450049999999998</v>
      </c>
      <c r="J3248">
        <v>0</v>
      </c>
      <c r="K3248">
        <v>8.0647629999999992</v>
      </c>
      <c r="L3248">
        <v>-4.9735000000000001E-2</v>
      </c>
      <c r="M3248">
        <v>89.397357999999997</v>
      </c>
      <c r="N3248">
        <v>-191.63265200000001</v>
      </c>
      <c r="O3248">
        <v>-1.5510000000000001E-3</v>
      </c>
      <c r="P3248">
        <v>89.421852000000001</v>
      </c>
      <c r="Q3248">
        <v>-191.59333799999999</v>
      </c>
      <c r="R3248">
        <v>-6.8499999999999995E-4</v>
      </c>
      <c r="S3248">
        <v>4.6320079999999999</v>
      </c>
      <c r="T3248">
        <v>8.6600000000000002E-4</v>
      </c>
    </row>
    <row r="3249" spans="1:20" x14ac:dyDescent="0.25">
      <c r="A3249">
        <v>3247</v>
      </c>
      <c r="B3249">
        <v>5</v>
      </c>
      <c r="C3249" t="s">
        <v>153</v>
      </c>
      <c r="D3249" t="s">
        <v>153</v>
      </c>
      <c r="E3249" t="s">
        <v>80</v>
      </c>
      <c r="F3249">
        <v>1.9151999999999999E-2</v>
      </c>
      <c r="G3249">
        <v>724.58500000000004</v>
      </c>
      <c r="H3249">
        <v>407.03300000000002</v>
      </c>
      <c r="I3249">
        <v>5.0344040000000003</v>
      </c>
      <c r="J3249">
        <v>0</v>
      </c>
      <c r="K3249">
        <v>8.0647640000000003</v>
      </c>
      <c r="L3249">
        <v>-4.9105999999999997E-2</v>
      </c>
      <c r="M3249">
        <v>90.375348000000002</v>
      </c>
      <c r="N3249">
        <v>-191.60450900000001</v>
      </c>
      <c r="O3249">
        <v>-1.2780000000000001E-3</v>
      </c>
      <c r="P3249">
        <v>90.389587000000006</v>
      </c>
      <c r="Q3249">
        <v>-191.59376499999999</v>
      </c>
      <c r="R3249">
        <v>-7.0200000000000004E-4</v>
      </c>
      <c r="S3249">
        <v>1.7837860000000001</v>
      </c>
      <c r="T3249">
        <v>5.7499999999999999E-4</v>
      </c>
    </row>
    <row r="3250" spans="1:20" x14ac:dyDescent="0.25">
      <c r="A3250">
        <v>3248</v>
      </c>
      <c r="B3250">
        <v>4</v>
      </c>
      <c r="C3250" t="s">
        <v>261</v>
      </c>
      <c r="D3250" t="s">
        <v>261</v>
      </c>
      <c r="E3250" t="s">
        <v>80</v>
      </c>
      <c r="F3250">
        <v>8.9689999999999995E-3</v>
      </c>
      <c r="G3250">
        <v>319.28100000000001</v>
      </c>
      <c r="H3250">
        <v>272.80799999999999</v>
      </c>
      <c r="I3250">
        <v>2.8409939999999998</v>
      </c>
      <c r="J3250">
        <v>0</v>
      </c>
      <c r="K3250">
        <v>8.0647649999999995</v>
      </c>
      <c r="L3250">
        <v>4.9123E-2</v>
      </c>
      <c r="M3250">
        <v>91.115138000000002</v>
      </c>
      <c r="N3250">
        <v>-191.59440699999999</v>
      </c>
      <c r="O3250">
        <v>-1.2470000000000001E-3</v>
      </c>
      <c r="P3250">
        <v>91.115386999999998</v>
      </c>
      <c r="Q3250">
        <v>-191.594269</v>
      </c>
      <c r="R3250">
        <v>-1.85E-4</v>
      </c>
      <c r="S3250">
        <v>2.8511000000000002E-2</v>
      </c>
      <c r="T3250">
        <v>1.062E-3</v>
      </c>
    </row>
    <row r="3251" spans="1:20" x14ac:dyDescent="0.25">
      <c r="A3251">
        <v>3249</v>
      </c>
      <c r="B3251">
        <v>4</v>
      </c>
      <c r="C3251" t="s">
        <v>261</v>
      </c>
      <c r="D3251" t="s">
        <v>261</v>
      </c>
      <c r="E3251" t="s">
        <v>80</v>
      </c>
      <c r="F3251">
        <v>3.3949E-2</v>
      </c>
      <c r="G3251">
        <v>329.42099999999999</v>
      </c>
      <c r="H3251">
        <v>292.27499999999998</v>
      </c>
      <c r="I3251">
        <v>2.9884919999999999</v>
      </c>
      <c r="J3251">
        <v>0</v>
      </c>
      <c r="K3251">
        <v>8.0647760000000002</v>
      </c>
      <c r="L3251">
        <v>-4.9834000000000003E-2</v>
      </c>
      <c r="M3251">
        <v>91.787947000000003</v>
      </c>
      <c r="N3251">
        <v>-191.585871</v>
      </c>
      <c r="O3251">
        <v>-4.5459999999999997E-3</v>
      </c>
      <c r="P3251">
        <v>91.841187000000005</v>
      </c>
      <c r="Q3251">
        <v>-191.59445199999999</v>
      </c>
      <c r="R3251">
        <v>-7.1599999999999995E-4</v>
      </c>
      <c r="S3251">
        <v>5.3926499999999997</v>
      </c>
      <c r="T3251">
        <v>3.8289999999999999E-3</v>
      </c>
    </row>
    <row r="3252" spans="1:20" x14ac:dyDescent="0.25">
      <c r="A3252">
        <v>3250</v>
      </c>
      <c r="B3252">
        <v>4</v>
      </c>
      <c r="C3252" t="s">
        <v>261</v>
      </c>
      <c r="D3252" t="s">
        <v>261</v>
      </c>
      <c r="E3252" t="s">
        <v>80</v>
      </c>
      <c r="F3252">
        <v>2.1467E-2</v>
      </c>
      <c r="G3252">
        <v>291.97800000000001</v>
      </c>
      <c r="H3252">
        <v>263.59899999999999</v>
      </c>
      <c r="I3252">
        <v>3.8280210000000001</v>
      </c>
      <c r="J3252">
        <v>0</v>
      </c>
      <c r="K3252">
        <v>8.0647780000000004</v>
      </c>
      <c r="L3252">
        <v>-4.9064999999999998E-2</v>
      </c>
      <c r="M3252">
        <v>92.860045999999997</v>
      </c>
      <c r="N3252">
        <v>-191.59098</v>
      </c>
      <c r="O3252">
        <v>2.2920000000000002E-3</v>
      </c>
      <c r="P3252">
        <v>92.808921999999995</v>
      </c>
      <c r="Q3252">
        <v>-191.59492499999999</v>
      </c>
      <c r="R3252">
        <v>-7.4200000000000004E-4</v>
      </c>
      <c r="S3252">
        <v>5.1276450000000002</v>
      </c>
      <c r="T3252">
        <v>1.5499999999999999E-3</v>
      </c>
    </row>
    <row r="3253" spans="1:20" x14ac:dyDescent="0.25">
      <c r="A3253">
        <v>3251</v>
      </c>
      <c r="B3253">
        <v>4</v>
      </c>
      <c r="C3253" t="s">
        <v>261</v>
      </c>
      <c r="D3253" t="s">
        <v>261</v>
      </c>
      <c r="E3253" t="s">
        <v>80</v>
      </c>
      <c r="F3253">
        <v>2.8541E-2</v>
      </c>
      <c r="G3253">
        <v>265.07400000000001</v>
      </c>
      <c r="H3253">
        <v>269.15100000000001</v>
      </c>
      <c r="I3253">
        <v>2.994459</v>
      </c>
      <c r="J3253">
        <v>0</v>
      </c>
      <c r="K3253">
        <v>8.0647730000000006</v>
      </c>
      <c r="L3253">
        <v>4.8998E-2</v>
      </c>
      <c r="M3253">
        <v>93.582269999999994</v>
      </c>
      <c r="N3253">
        <v>-191.54594599999999</v>
      </c>
      <c r="O3253">
        <v>-5.0299999999999997E-4</v>
      </c>
      <c r="P3253">
        <v>93.534721000000005</v>
      </c>
      <c r="Q3253">
        <v>-191.595428</v>
      </c>
      <c r="R3253">
        <v>-2.5399999999999999E-4</v>
      </c>
      <c r="S3253">
        <v>6.8624669999999997</v>
      </c>
      <c r="T3253">
        <v>2.4899999999999998E-4</v>
      </c>
    </row>
    <row r="3254" spans="1:20" x14ac:dyDescent="0.25">
      <c r="A3254">
        <v>3252</v>
      </c>
      <c r="B3254">
        <v>4</v>
      </c>
      <c r="C3254" t="s">
        <v>261</v>
      </c>
      <c r="D3254" t="s">
        <v>261</v>
      </c>
      <c r="E3254" t="s">
        <v>80</v>
      </c>
      <c r="F3254">
        <v>2.2905999999999999E-2</v>
      </c>
      <c r="G3254">
        <v>290.95299999999997</v>
      </c>
      <c r="H3254">
        <v>275.10300000000001</v>
      </c>
      <c r="I3254">
        <v>2.621597</v>
      </c>
      <c r="J3254">
        <v>0</v>
      </c>
      <c r="K3254">
        <v>8.0647780000000004</v>
      </c>
      <c r="L3254">
        <v>-4.9003999999999999E-2</v>
      </c>
      <c r="M3254">
        <v>94.207014999999998</v>
      </c>
      <c r="N3254">
        <v>-191.654483</v>
      </c>
      <c r="O3254">
        <v>-5.8999999999999998E-5</v>
      </c>
      <c r="P3254">
        <v>94.260529000000005</v>
      </c>
      <c r="Q3254">
        <v>-191.595596</v>
      </c>
      <c r="R3254">
        <v>-7.4399999999999998E-4</v>
      </c>
      <c r="S3254">
        <v>7.9569489999999998</v>
      </c>
      <c r="T3254">
        <v>6.8499999999999995E-4</v>
      </c>
    </row>
    <row r="3255" spans="1:20" x14ac:dyDescent="0.25">
      <c r="A3255">
        <v>3253</v>
      </c>
      <c r="B3255">
        <v>4</v>
      </c>
      <c r="C3255" t="s">
        <v>261</v>
      </c>
      <c r="D3255" t="s">
        <v>261</v>
      </c>
      <c r="E3255" t="s">
        <v>80</v>
      </c>
      <c r="F3255">
        <v>6.3287999999999997E-2</v>
      </c>
      <c r="G3255">
        <v>267.95299999999997</v>
      </c>
      <c r="H3255">
        <v>260.26100000000002</v>
      </c>
      <c r="I3255">
        <v>4.5445070000000003</v>
      </c>
      <c r="J3255">
        <v>0</v>
      </c>
      <c r="K3255">
        <v>8.0647739999999999</v>
      </c>
      <c r="L3255">
        <v>-4.9001999999999997E-2</v>
      </c>
      <c r="M3255">
        <v>95.310198</v>
      </c>
      <c r="N3255">
        <v>-191.55962199999999</v>
      </c>
      <c r="O3255">
        <v>1.802E-3</v>
      </c>
      <c r="P3255">
        <v>95.228256000000002</v>
      </c>
      <c r="Q3255">
        <v>-191.596069</v>
      </c>
      <c r="R3255">
        <v>-7.4399999999999998E-4</v>
      </c>
      <c r="S3255">
        <v>8.9681859999999993</v>
      </c>
      <c r="T3255">
        <v>1.059E-3</v>
      </c>
    </row>
    <row r="3256" spans="1:20" x14ac:dyDescent="0.25">
      <c r="A3256">
        <v>3254</v>
      </c>
      <c r="B3256">
        <v>4</v>
      </c>
      <c r="C3256" t="s">
        <v>261</v>
      </c>
      <c r="D3256" t="s">
        <v>261</v>
      </c>
      <c r="E3256" t="s">
        <v>80</v>
      </c>
      <c r="F3256">
        <v>1.4421E-2</v>
      </c>
      <c r="G3256">
        <v>274.553</v>
      </c>
      <c r="H3256">
        <v>274.81099999999998</v>
      </c>
      <c r="I3256">
        <v>2.736294</v>
      </c>
      <c r="J3256">
        <v>0</v>
      </c>
      <c r="K3256">
        <v>8.0647690000000001</v>
      </c>
      <c r="L3256">
        <v>4.9012E-2</v>
      </c>
      <c r="M3256">
        <v>95.997073</v>
      </c>
      <c r="N3256">
        <v>-191.57542599999999</v>
      </c>
      <c r="O3256">
        <v>7.3800000000000005E-4</v>
      </c>
      <c r="P3256">
        <v>95.954063000000005</v>
      </c>
      <c r="Q3256">
        <v>-191.59660299999999</v>
      </c>
      <c r="R3256">
        <v>-2.5300000000000002E-4</v>
      </c>
      <c r="S3256">
        <v>4.7941209999999996</v>
      </c>
      <c r="T3256">
        <v>4.8500000000000003E-4</v>
      </c>
    </row>
    <row r="3257" spans="1:20" x14ac:dyDescent="0.25">
      <c r="A3257">
        <v>3255</v>
      </c>
      <c r="B3257">
        <v>5</v>
      </c>
      <c r="C3257" t="s">
        <v>262</v>
      </c>
      <c r="D3257" t="s">
        <v>262</v>
      </c>
      <c r="E3257" t="s">
        <v>80</v>
      </c>
      <c r="F3257">
        <v>1.7142999999999999E-2</v>
      </c>
      <c r="G3257">
        <v>325.66500000000002</v>
      </c>
      <c r="H3257">
        <v>248.50700000000001</v>
      </c>
      <c r="I3257">
        <v>3.7141459999999999</v>
      </c>
      <c r="J3257">
        <v>0</v>
      </c>
      <c r="K3257">
        <v>8.0647730000000006</v>
      </c>
      <c r="L3257">
        <v>-4.9722000000000002E-2</v>
      </c>
      <c r="M3257">
        <v>96.670505000000006</v>
      </c>
      <c r="N3257">
        <v>-191.617108</v>
      </c>
      <c r="O3257">
        <v>1.37E-4</v>
      </c>
      <c r="P3257">
        <v>96.679862999999997</v>
      </c>
      <c r="Q3257">
        <v>-191.59678600000001</v>
      </c>
      <c r="R3257">
        <v>-7.5799999999999999E-4</v>
      </c>
      <c r="S3257">
        <v>2.23726</v>
      </c>
      <c r="T3257">
        <v>6.2100000000000002E-4</v>
      </c>
    </row>
    <row r="3258" spans="1:20" x14ac:dyDescent="0.25">
      <c r="A3258">
        <v>3256</v>
      </c>
      <c r="B3258">
        <v>6</v>
      </c>
      <c r="C3258" t="s">
        <v>150</v>
      </c>
      <c r="D3258" t="s">
        <v>150</v>
      </c>
      <c r="E3258" t="s">
        <v>80</v>
      </c>
      <c r="F3258">
        <v>6.2681000000000001E-2</v>
      </c>
      <c r="G3258">
        <v>477.685</v>
      </c>
      <c r="H3258">
        <v>248.03700000000001</v>
      </c>
      <c r="I3258">
        <v>5.8653490000000001</v>
      </c>
      <c r="J3258">
        <v>0</v>
      </c>
      <c r="K3258">
        <v>8.0647699999999993</v>
      </c>
      <c r="L3258">
        <v>-4.8968999999999999E-2</v>
      </c>
      <c r="M3258">
        <v>97.631415000000004</v>
      </c>
      <c r="N3258">
        <v>-191.57736399999999</v>
      </c>
      <c r="O3258">
        <v>-5.8389999999999996E-3</v>
      </c>
      <c r="P3258">
        <v>97.647598000000002</v>
      </c>
      <c r="Q3258">
        <v>-191.59726000000001</v>
      </c>
      <c r="R3258">
        <v>-7.4399999999999998E-4</v>
      </c>
      <c r="S3258">
        <v>2.5646589999999998</v>
      </c>
      <c r="T3258">
        <v>5.0959999999999998E-3</v>
      </c>
    </row>
    <row r="3259" spans="1:20" x14ac:dyDescent="0.25">
      <c r="A3259">
        <v>3257</v>
      </c>
      <c r="B3259">
        <v>6</v>
      </c>
      <c r="C3259" t="s">
        <v>150</v>
      </c>
      <c r="D3259" t="s">
        <v>150</v>
      </c>
      <c r="E3259" t="s">
        <v>80</v>
      </c>
      <c r="F3259">
        <v>8.6700000000000006E-3</v>
      </c>
      <c r="G3259">
        <v>417.96</v>
      </c>
      <c r="H3259">
        <v>277.779</v>
      </c>
      <c r="I3259">
        <v>4.5051670000000001</v>
      </c>
      <c r="J3259">
        <v>0</v>
      </c>
      <c r="K3259">
        <v>8.0647680000000008</v>
      </c>
      <c r="L3259">
        <v>4.9019E-2</v>
      </c>
      <c r="M3259">
        <v>98.377337999999995</v>
      </c>
      <c r="N3259">
        <v>-191.59694099999999</v>
      </c>
      <c r="O3259">
        <v>-1.0020000000000001E-3</v>
      </c>
      <c r="P3259">
        <v>98.373397999999995</v>
      </c>
      <c r="Q3259">
        <v>-191.59779399999999</v>
      </c>
      <c r="R3259">
        <v>-2.52E-4</v>
      </c>
      <c r="S3259">
        <v>0.40317199999999997</v>
      </c>
      <c r="T3259">
        <v>7.5000000000000002E-4</v>
      </c>
    </row>
    <row r="3260" spans="1:20" x14ac:dyDescent="0.25">
      <c r="A3260">
        <v>3258</v>
      </c>
      <c r="B3260">
        <v>6</v>
      </c>
      <c r="C3260" t="s">
        <v>150</v>
      </c>
      <c r="D3260" t="s">
        <v>150</v>
      </c>
      <c r="E3260" t="s">
        <v>80</v>
      </c>
      <c r="F3260">
        <v>5.2666999999999999E-2</v>
      </c>
      <c r="G3260">
        <v>695.77099999999996</v>
      </c>
      <c r="H3260">
        <v>306.22300000000001</v>
      </c>
      <c r="I3260">
        <v>3.620133</v>
      </c>
      <c r="J3260">
        <v>0</v>
      </c>
      <c r="K3260">
        <v>8.0647780000000004</v>
      </c>
      <c r="L3260">
        <v>-4.8999000000000001E-2</v>
      </c>
      <c r="M3260">
        <v>99.090934000000004</v>
      </c>
      <c r="N3260">
        <v>-191.633433</v>
      </c>
      <c r="O3260">
        <v>2.127E-3</v>
      </c>
      <c r="P3260">
        <v>99.099197000000004</v>
      </c>
      <c r="Q3260">
        <v>-191.59797699999999</v>
      </c>
      <c r="R3260">
        <v>-7.4100000000000001E-4</v>
      </c>
      <c r="S3260">
        <v>3.6406209999999999</v>
      </c>
      <c r="T3260">
        <v>1.3860000000000001E-3</v>
      </c>
    </row>
    <row r="3261" spans="1:20" x14ac:dyDescent="0.25">
      <c r="A3261">
        <v>3259</v>
      </c>
      <c r="B3261">
        <v>6</v>
      </c>
      <c r="C3261" t="s">
        <v>150</v>
      </c>
      <c r="D3261" t="s">
        <v>150</v>
      </c>
      <c r="E3261" t="s">
        <v>80</v>
      </c>
      <c r="F3261">
        <v>4.8098000000000002E-2</v>
      </c>
      <c r="G3261">
        <v>375.70600000000002</v>
      </c>
      <c r="H3261">
        <v>286.50700000000001</v>
      </c>
      <c r="I3261">
        <v>6.5864839999999996</v>
      </c>
      <c r="J3261">
        <v>0</v>
      </c>
      <c r="K3261">
        <v>8.0647780000000004</v>
      </c>
      <c r="L3261">
        <v>-4.9000000000000002E-2</v>
      </c>
      <c r="M3261">
        <v>100.085998</v>
      </c>
      <c r="N3261">
        <v>-191.59648799999999</v>
      </c>
      <c r="O3261">
        <v>1.4959999999999999E-3</v>
      </c>
      <c r="P3261">
        <v>100.06693300000001</v>
      </c>
      <c r="Q3261">
        <v>-191.59845000000001</v>
      </c>
      <c r="R3261">
        <v>-7.3999999999999999E-4</v>
      </c>
      <c r="S3261">
        <v>1.9165890000000001</v>
      </c>
      <c r="T3261">
        <v>7.5500000000000003E-4</v>
      </c>
    </row>
    <row r="3262" spans="1:20" x14ac:dyDescent="0.25">
      <c r="A3262">
        <v>3260</v>
      </c>
      <c r="B3262">
        <v>6</v>
      </c>
      <c r="C3262" t="s">
        <v>150</v>
      </c>
      <c r="D3262" t="s">
        <v>150</v>
      </c>
      <c r="E3262" t="s">
        <v>80</v>
      </c>
      <c r="F3262">
        <v>1.1736999999999999E-2</v>
      </c>
      <c r="G3262">
        <v>374.71800000000002</v>
      </c>
      <c r="H3262">
        <v>336.81799999999998</v>
      </c>
      <c r="I3262">
        <v>3.8918780000000002</v>
      </c>
      <c r="J3262">
        <v>0</v>
      </c>
      <c r="K3262">
        <v>8.064762</v>
      </c>
      <c r="L3262">
        <v>4.9868999999999997E-2</v>
      </c>
      <c r="M3262">
        <v>100.76426600000001</v>
      </c>
      <c r="N3262">
        <v>-191.640389</v>
      </c>
      <c r="O3262">
        <v>2.1740000000000002E-3</v>
      </c>
      <c r="P3262">
        <v>100.792732</v>
      </c>
      <c r="Q3262">
        <v>-191.598938</v>
      </c>
      <c r="R3262">
        <v>-2.03E-4</v>
      </c>
      <c r="S3262">
        <v>5.0284579999999997</v>
      </c>
      <c r="T3262">
        <v>1.9710000000000001E-3</v>
      </c>
    </row>
    <row r="3263" spans="1:20" x14ac:dyDescent="0.25">
      <c r="A3263">
        <v>3261</v>
      </c>
      <c r="B3263">
        <v>6</v>
      </c>
      <c r="C3263" t="s">
        <v>150</v>
      </c>
      <c r="D3263" t="s">
        <v>150</v>
      </c>
      <c r="E3263" t="s">
        <v>80</v>
      </c>
      <c r="F3263">
        <v>2.9616E-2</v>
      </c>
      <c r="G3263">
        <v>430.50799999999998</v>
      </c>
      <c r="H3263">
        <v>394.26900000000001</v>
      </c>
      <c r="I3263">
        <v>4.7272670000000003</v>
      </c>
      <c r="J3263">
        <v>0</v>
      </c>
      <c r="K3263">
        <v>8.0647690000000001</v>
      </c>
      <c r="L3263">
        <v>-4.8665E-2</v>
      </c>
      <c r="M3263">
        <v>101.552914</v>
      </c>
      <c r="N3263">
        <v>-191.62134599999999</v>
      </c>
      <c r="O3263">
        <v>5.4270000000000004E-3</v>
      </c>
      <c r="P3263">
        <v>101.51853199999999</v>
      </c>
      <c r="Q3263">
        <v>-191.59899899999999</v>
      </c>
      <c r="R3263">
        <v>-6.4199999999999999E-4</v>
      </c>
      <c r="S3263">
        <v>4.1006039999999997</v>
      </c>
      <c r="T3263">
        <v>4.7850000000000002E-3</v>
      </c>
    </row>
    <row r="3264" spans="1:20" x14ac:dyDescent="0.25">
      <c r="A3264">
        <v>3262</v>
      </c>
      <c r="B3264">
        <v>6</v>
      </c>
      <c r="C3264" t="s">
        <v>150</v>
      </c>
      <c r="D3264" t="s">
        <v>150</v>
      </c>
      <c r="E3264" t="s">
        <v>80</v>
      </c>
      <c r="F3264">
        <v>1.917E-2</v>
      </c>
      <c r="G3264">
        <v>391.25400000000002</v>
      </c>
      <c r="H3264">
        <v>279.221</v>
      </c>
      <c r="I3264">
        <v>5.8920709999999996</v>
      </c>
      <c r="J3264">
        <v>0</v>
      </c>
      <c r="K3264">
        <v>8.0647730000000006</v>
      </c>
      <c r="L3264">
        <v>-4.8957000000000001E-2</v>
      </c>
      <c r="M3264">
        <v>102.485473</v>
      </c>
      <c r="N3264">
        <v>-191.58810500000001</v>
      </c>
      <c r="O3264">
        <v>-1.351E-3</v>
      </c>
      <c r="P3264">
        <v>102.486267</v>
      </c>
      <c r="Q3264">
        <v>-191.59948700000001</v>
      </c>
      <c r="R3264">
        <v>-6.2500000000000001E-4</v>
      </c>
      <c r="S3264">
        <v>1.141022</v>
      </c>
      <c r="T3264">
        <v>7.2499999999999995E-4</v>
      </c>
    </row>
    <row r="3265" spans="1:20" x14ac:dyDescent="0.25">
      <c r="A3265">
        <v>3263</v>
      </c>
      <c r="B3265">
        <v>6</v>
      </c>
      <c r="C3265" t="s">
        <v>150</v>
      </c>
      <c r="D3265" t="s">
        <v>150</v>
      </c>
      <c r="E3265" t="s">
        <v>80</v>
      </c>
      <c r="F3265">
        <v>2.4909000000000001E-2</v>
      </c>
      <c r="G3265">
        <v>453.67200000000003</v>
      </c>
      <c r="H3265">
        <v>314.67399999999998</v>
      </c>
      <c r="I3265">
        <v>4.7142809999999997</v>
      </c>
      <c r="J3265">
        <v>0</v>
      </c>
      <c r="K3265">
        <v>8.0551650000000006</v>
      </c>
      <c r="L3265">
        <v>4.9213E-2</v>
      </c>
      <c r="M3265">
        <v>103.22326700000001</v>
      </c>
      <c r="N3265">
        <v>-191.587118</v>
      </c>
      <c r="O3265">
        <v>-3.5330000000000001E-3</v>
      </c>
      <c r="P3265">
        <v>103.211815</v>
      </c>
      <c r="Q3265">
        <v>-191.59991500000001</v>
      </c>
      <c r="R3265">
        <v>-1.26E-4</v>
      </c>
      <c r="S3265">
        <v>1.7173290000000001</v>
      </c>
      <c r="T3265">
        <v>3.4069999999999999E-3</v>
      </c>
    </row>
    <row r="3266" spans="1:20" x14ac:dyDescent="0.25">
      <c r="A3266">
        <v>3264</v>
      </c>
      <c r="B3266">
        <v>6</v>
      </c>
      <c r="C3266" t="s">
        <v>150</v>
      </c>
      <c r="D3266" t="s">
        <v>150</v>
      </c>
      <c r="E3266" t="s">
        <v>80</v>
      </c>
      <c r="F3266">
        <v>3.1259000000000002E-2</v>
      </c>
      <c r="G3266">
        <v>503.096</v>
      </c>
      <c r="H3266">
        <v>432.85199999999998</v>
      </c>
      <c r="I3266">
        <v>4.5696539999999999</v>
      </c>
      <c r="J3266">
        <v>0</v>
      </c>
      <c r="K3266">
        <v>8.0015640000000001</v>
      </c>
      <c r="L3266">
        <v>-5.0664000000000001E-2</v>
      </c>
      <c r="M3266">
        <v>103.92886799999999</v>
      </c>
      <c r="N3266">
        <v>-191.60178999999999</v>
      </c>
      <c r="O3266">
        <v>-2.8900000000000002E-3</v>
      </c>
      <c r="P3266">
        <v>103.934479</v>
      </c>
      <c r="Q3266">
        <v>-191.600098</v>
      </c>
      <c r="R3266">
        <v>-6.4099999999999997E-4</v>
      </c>
      <c r="S3266">
        <v>0.58601899999999996</v>
      </c>
      <c r="T3266">
        <v>2.2490000000000001E-3</v>
      </c>
    </row>
    <row r="3267" spans="1:20" x14ac:dyDescent="0.25">
      <c r="A3267">
        <v>3265</v>
      </c>
      <c r="B3267">
        <v>6</v>
      </c>
      <c r="C3267" t="s">
        <v>150</v>
      </c>
      <c r="D3267" t="s">
        <v>150</v>
      </c>
      <c r="E3267" t="s">
        <v>80</v>
      </c>
      <c r="F3267">
        <v>1.0468999999999999E-2</v>
      </c>
      <c r="G3267">
        <v>362.36900000000003</v>
      </c>
      <c r="H3267">
        <v>262.017</v>
      </c>
      <c r="I3267">
        <v>5.1786519999999996</v>
      </c>
      <c r="J3267">
        <v>0</v>
      </c>
      <c r="K3267">
        <v>7.857221</v>
      </c>
      <c r="L3267">
        <v>-5.1586E-2</v>
      </c>
      <c r="M3267">
        <v>104.843413</v>
      </c>
      <c r="N3267">
        <v>-191.631</v>
      </c>
      <c r="O3267">
        <v>-1.72E-3</v>
      </c>
      <c r="P3267">
        <v>104.885864</v>
      </c>
      <c r="Q3267">
        <v>-191.600525</v>
      </c>
      <c r="R3267">
        <v>-6.87E-4</v>
      </c>
      <c r="S3267">
        <v>5.2257829999999998</v>
      </c>
      <c r="T3267">
        <v>1.0330000000000001E-3</v>
      </c>
    </row>
    <row r="3268" spans="1:20" x14ac:dyDescent="0.25">
      <c r="A3268">
        <v>3266</v>
      </c>
      <c r="B3268">
        <v>6</v>
      </c>
      <c r="C3268" t="s">
        <v>150</v>
      </c>
      <c r="D3268" t="s">
        <v>150</v>
      </c>
      <c r="E3268" t="s">
        <v>80</v>
      </c>
      <c r="F3268">
        <v>2.4380000000000001E-3</v>
      </c>
      <c r="G3268">
        <v>537.23299999999995</v>
      </c>
      <c r="H3268">
        <v>352.48500000000001</v>
      </c>
      <c r="I3268">
        <v>4.2450359999999998</v>
      </c>
      <c r="J3268">
        <v>0</v>
      </c>
      <c r="K3268">
        <v>7.7270519999999996</v>
      </c>
      <c r="L3268">
        <v>5.2450999999999998E-2</v>
      </c>
      <c r="M3268">
        <v>105.580585</v>
      </c>
      <c r="N3268">
        <v>-191.60458199999999</v>
      </c>
      <c r="O3268">
        <v>1.3389999999999999E-3</v>
      </c>
      <c r="P3268">
        <v>105.586494</v>
      </c>
      <c r="Q3268">
        <v>-191.600967</v>
      </c>
      <c r="R3268">
        <v>-1.45E-4</v>
      </c>
      <c r="S3268">
        <v>0.69271000000000005</v>
      </c>
      <c r="T3268">
        <v>1.194E-3</v>
      </c>
    </row>
    <row r="3269" spans="1:20" x14ac:dyDescent="0.25">
      <c r="A3269">
        <v>3267</v>
      </c>
      <c r="B3269">
        <v>7</v>
      </c>
      <c r="C3269" t="s">
        <v>149</v>
      </c>
      <c r="D3269" t="s">
        <v>149</v>
      </c>
      <c r="E3269" t="s">
        <v>80</v>
      </c>
      <c r="F3269">
        <v>4.5612E-2</v>
      </c>
      <c r="G3269">
        <v>484.41300000000001</v>
      </c>
      <c r="H3269">
        <v>328.90699999999998</v>
      </c>
      <c r="I3269">
        <v>4.5241910000000001</v>
      </c>
      <c r="J3269">
        <v>0</v>
      </c>
      <c r="K3269">
        <v>7.6078429999999999</v>
      </c>
      <c r="L3269">
        <v>-5.2394000000000003E-2</v>
      </c>
      <c r="M3269">
        <v>106.26658</v>
      </c>
      <c r="N3269">
        <v>-191.610094</v>
      </c>
      <c r="O3269">
        <v>-3.3700000000000001E-4</v>
      </c>
      <c r="P3269">
        <v>106.275818</v>
      </c>
      <c r="Q3269">
        <v>-191.601135</v>
      </c>
      <c r="R3269">
        <v>-6.7500000000000004E-4</v>
      </c>
      <c r="S3269">
        <v>1.2868790000000001</v>
      </c>
      <c r="T3269">
        <v>3.3799999999999998E-4</v>
      </c>
    </row>
    <row r="3270" spans="1:20" x14ac:dyDescent="0.25">
      <c r="A3270">
        <v>3268</v>
      </c>
      <c r="B3270">
        <v>8</v>
      </c>
      <c r="C3270" t="s">
        <v>263</v>
      </c>
      <c r="D3270" t="s">
        <v>263</v>
      </c>
      <c r="E3270" t="s">
        <v>80</v>
      </c>
      <c r="F3270">
        <v>3.2666000000000001E-2</v>
      </c>
      <c r="G3270">
        <v>554.01400000000001</v>
      </c>
      <c r="H3270">
        <v>466.298</v>
      </c>
      <c r="I3270">
        <v>7.118207</v>
      </c>
      <c r="J3270">
        <v>0</v>
      </c>
      <c r="K3270">
        <v>7.4849370000000004</v>
      </c>
      <c r="L3270">
        <v>-5.3725000000000002E-2</v>
      </c>
      <c r="M3270">
        <v>107.180251</v>
      </c>
      <c r="N3270">
        <v>-191.59112999999999</v>
      </c>
      <c r="O3270">
        <v>-2.2060000000000001E-3</v>
      </c>
      <c r="P3270">
        <v>107.180367</v>
      </c>
      <c r="Q3270">
        <v>-191.60157799999999</v>
      </c>
      <c r="R3270">
        <v>-7.2300000000000001E-4</v>
      </c>
      <c r="S3270">
        <v>1.044889</v>
      </c>
      <c r="T3270">
        <v>1.4829999999999999E-3</v>
      </c>
    </row>
    <row r="3271" spans="1:20" x14ac:dyDescent="0.25">
      <c r="A3271">
        <v>3269</v>
      </c>
      <c r="B3271">
        <v>8</v>
      </c>
      <c r="C3271" t="s">
        <v>263</v>
      </c>
      <c r="D3271" t="s">
        <v>263</v>
      </c>
      <c r="E3271" t="s">
        <v>80</v>
      </c>
      <c r="F3271">
        <v>2.2764E-2</v>
      </c>
      <c r="G3271">
        <v>460.31799999999998</v>
      </c>
      <c r="H3271">
        <v>270.66699999999997</v>
      </c>
      <c r="I3271">
        <v>5.2585550000000003</v>
      </c>
      <c r="J3271">
        <v>0</v>
      </c>
      <c r="K3271">
        <v>7.4133089999999999</v>
      </c>
      <c r="L3271">
        <v>5.3054999999999998E-2</v>
      </c>
      <c r="M3271">
        <v>107.84254</v>
      </c>
      <c r="N3271">
        <v>-191.60966300000001</v>
      </c>
      <c r="O3271">
        <v>-2.7300000000000002E-4</v>
      </c>
      <c r="P3271">
        <v>107.85038</v>
      </c>
      <c r="Q3271">
        <v>-191.602081</v>
      </c>
      <c r="R3271">
        <v>-2.1000000000000001E-4</v>
      </c>
      <c r="S3271">
        <v>1.0906750000000001</v>
      </c>
      <c r="T3271">
        <v>6.3E-5</v>
      </c>
    </row>
    <row r="3272" spans="1:20" x14ac:dyDescent="0.25">
      <c r="A3272">
        <v>3270</v>
      </c>
      <c r="B3272">
        <v>7</v>
      </c>
      <c r="C3272" t="s">
        <v>147</v>
      </c>
      <c r="D3272" t="s">
        <v>147</v>
      </c>
      <c r="E3272" t="s">
        <v>80</v>
      </c>
      <c r="F3272">
        <v>1.8384999999999999E-2</v>
      </c>
      <c r="G3272">
        <v>443.93799999999999</v>
      </c>
      <c r="H3272">
        <v>363.69799999999998</v>
      </c>
      <c r="I3272">
        <v>5.0359389999999999</v>
      </c>
      <c r="J3272">
        <v>0</v>
      </c>
      <c r="K3272">
        <v>7.3448640000000003</v>
      </c>
      <c r="L3272">
        <v>-5.4332999999999999E-2</v>
      </c>
      <c r="M3272">
        <v>108.520083</v>
      </c>
      <c r="N3272">
        <v>-191.60203100000001</v>
      </c>
      <c r="O3272">
        <v>-2.52E-4</v>
      </c>
      <c r="P3272">
        <v>108.514191</v>
      </c>
      <c r="Q3272">
        <v>-191.602249</v>
      </c>
      <c r="R3272">
        <v>-7.6599999999999997E-4</v>
      </c>
      <c r="S3272">
        <v>0.58964000000000005</v>
      </c>
      <c r="T3272">
        <v>5.1400000000000003E-4</v>
      </c>
    </row>
    <row r="3273" spans="1:20" x14ac:dyDescent="0.25">
      <c r="A3273">
        <v>3271</v>
      </c>
      <c r="B3273">
        <v>7</v>
      </c>
      <c r="C3273" t="s">
        <v>147</v>
      </c>
      <c r="D3273" t="s">
        <v>147</v>
      </c>
      <c r="E3273" t="s">
        <v>80</v>
      </c>
      <c r="F3273">
        <v>6.4088999999999993E-2</v>
      </c>
      <c r="G3273">
        <v>624.09400000000005</v>
      </c>
      <c r="H3273">
        <v>392.81700000000001</v>
      </c>
      <c r="I3273">
        <v>6.6486109999999998</v>
      </c>
      <c r="J3273">
        <v>0</v>
      </c>
      <c r="K3273">
        <v>7.2415779999999996</v>
      </c>
      <c r="L3273">
        <v>-5.4621000000000003E-2</v>
      </c>
      <c r="M3273">
        <v>109.38991799999999</v>
      </c>
      <c r="N3273">
        <v>-191.61117899999999</v>
      </c>
      <c r="O3273">
        <v>1.8699999999999999E-4</v>
      </c>
      <c r="P3273">
        <v>109.389038</v>
      </c>
      <c r="Q3273">
        <v>-191.602676</v>
      </c>
      <c r="R3273">
        <v>-7.3800000000000005E-4</v>
      </c>
      <c r="S3273">
        <v>0.85476700000000005</v>
      </c>
      <c r="T3273">
        <v>5.5099999999999995E-4</v>
      </c>
    </row>
    <row r="3274" spans="1:20" x14ac:dyDescent="0.25">
      <c r="A3274">
        <v>3272</v>
      </c>
      <c r="B3274">
        <v>7</v>
      </c>
      <c r="C3274" t="s">
        <v>147</v>
      </c>
      <c r="D3274" t="s">
        <v>147</v>
      </c>
      <c r="E3274" t="s">
        <v>80</v>
      </c>
      <c r="F3274">
        <v>2.3026000000000001E-2</v>
      </c>
      <c r="G3274">
        <v>426.72399999999999</v>
      </c>
      <c r="H3274">
        <v>257.66300000000001</v>
      </c>
      <c r="I3274">
        <v>4.1794260000000003</v>
      </c>
      <c r="J3274">
        <v>0</v>
      </c>
      <c r="K3274">
        <v>7.1534769999999996</v>
      </c>
      <c r="L3274">
        <v>5.4787000000000002E-2</v>
      </c>
      <c r="M3274">
        <v>110.025086</v>
      </c>
      <c r="N3274">
        <v>-191.6139</v>
      </c>
      <c r="O3274">
        <v>-3.7599999999999998E-4</v>
      </c>
      <c r="P3274">
        <v>110.036423</v>
      </c>
      <c r="Q3274">
        <v>-191.603195</v>
      </c>
      <c r="R3274">
        <v>-1.9599999999999999E-4</v>
      </c>
      <c r="S3274">
        <v>1.5591919999999999</v>
      </c>
      <c r="T3274">
        <v>1.8000000000000001E-4</v>
      </c>
    </row>
    <row r="3275" spans="1:20" x14ac:dyDescent="0.25">
      <c r="A3275">
        <v>3273</v>
      </c>
      <c r="B3275">
        <v>7</v>
      </c>
      <c r="C3275" t="s">
        <v>147</v>
      </c>
      <c r="D3275" t="s">
        <v>147</v>
      </c>
      <c r="E3275" t="s">
        <v>80</v>
      </c>
      <c r="F3275">
        <v>5.1596999999999997E-2</v>
      </c>
      <c r="G3275">
        <v>476.45400000000001</v>
      </c>
      <c r="H3275">
        <v>345.03199999999998</v>
      </c>
      <c r="I3275">
        <v>4.4366950000000003</v>
      </c>
      <c r="J3275">
        <v>0</v>
      </c>
      <c r="K3275">
        <v>7.0619319999999997</v>
      </c>
      <c r="L3275">
        <v>-5.5121999999999997E-2</v>
      </c>
      <c r="M3275">
        <v>110.69136899999999</v>
      </c>
      <c r="N3275">
        <v>-191.602453</v>
      </c>
      <c r="O3275">
        <v>1.2099999999999999E-3</v>
      </c>
      <c r="P3275">
        <v>110.675652</v>
      </c>
      <c r="Q3275">
        <v>-191.603317</v>
      </c>
      <c r="R3275">
        <v>-7.4100000000000001E-4</v>
      </c>
      <c r="S3275">
        <v>1.5741419999999999</v>
      </c>
      <c r="T3275">
        <v>4.6900000000000002E-4</v>
      </c>
    </row>
    <row r="3276" spans="1:20" x14ac:dyDescent="0.25">
      <c r="A3276">
        <v>3274</v>
      </c>
      <c r="B3276">
        <v>7</v>
      </c>
      <c r="C3276" t="s">
        <v>147</v>
      </c>
      <c r="D3276" t="s">
        <v>147</v>
      </c>
      <c r="E3276" t="s">
        <v>80</v>
      </c>
      <c r="F3276">
        <v>1.2931E-2</v>
      </c>
      <c r="G3276">
        <v>424.072</v>
      </c>
      <c r="H3276">
        <v>345.84</v>
      </c>
      <c r="I3276">
        <v>6.1038230000000002</v>
      </c>
      <c r="J3276">
        <v>0</v>
      </c>
      <c r="K3276">
        <v>6.9447210000000004</v>
      </c>
      <c r="L3276">
        <v>-5.6611000000000002E-2</v>
      </c>
      <c r="M3276">
        <v>111.511625</v>
      </c>
      <c r="N3276">
        <v>-191.60452000000001</v>
      </c>
      <c r="O3276">
        <v>-3.57E-4</v>
      </c>
      <c r="P3276">
        <v>111.51535800000001</v>
      </c>
      <c r="Q3276">
        <v>-191.60375999999999</v>
      </c>
      <c r="R3276">
        <v>-7.7700000000000002E-4</v>
      </c>
      <c r="S3276">
        <v>0.38095299999999999</v>
      </c>
      <c r="T3276">
        <v>4.2000000000000002E-4</v>
      </c>
    </row>
    <row r="3277" spans="1:20" x14ac:dyDescent="0.25">
      <c r="A3277">
        <v>3275</v>
      </c>
      <c r="B3277">
        <v>7</v>
      </c>
      <c r="C3277" t="s">
        <v>147</v>
      </c>
      <c r="D3277" t="s">
        <v>147</v>
      </c>
      <c r="E3277" t="s">
        <v>80</v>
      </c>
      <c r="F3277">
        <v>5.6402000000000001E-2</v>
      </c>
      <c r="G3277">
        <v>566.38599999999997</v>
      </c>
      <c r="H3277">
        <v>248.95400000000001</v>
      </c>
      <c r="I3277">
        <v>4.4357439999999997</v>
      </c>
      <c r="J3277">
        <v>0</v>
      </c>
      <c r="K3277">
        <v>6.8638649999999997</v>
      </c>
      <c r="L3277">
        <v>5.6931000000000002E-2</v>
      </c>
      <c r="M3277">
        <v>112.137564</v>
      </c>
      <c r="N3277">
        <v>-191.62196599999999</v>
      </c>
      <c r="O3277">
        <v>2.63E-3</v>
      </c>
      <c r="P3277">
        <v>112.136307</v>
      </c>
      <c r="Q3277">
        <v>-191.60423299999999</v>
      </c>
      <c r="R3277">
        <v>-1.95E-4</v>
      </c>
      <c r="S3277">
        <v>1.7777369999999999</v>
      </c>
      <c r="T3277">
        <v>2.4350000000000001E-3</v>
      </c>
    </row>
    <row r="3278" spans="1:20" x14ac:dyDescent="0.25">
      <c r="A3278">
        <v>3276</v>
      </c>
      <c r="B3278">
        <v>7</v>
      </c>
      <c r="C3278" t="s">
        <v>147</v>
      </c>
      <c r="D3278" t="s">
        <v>147</v>
      </c>
      <c r="E3278" t="s">
        <v>80</v>
      </c>
      <c r="F3278">
        <v>2.0567999999999999E-2</v>
      </c>
      <c r="G3278">
        <v>450.33699999999999</v>
      </c>
      <c r="H3278">
        <v>350.77</v>
      </c>
      <c r="I3278">
        <v>5.8210249999999997</v>
      </c>
      <c r="J3278">
        <v>0</v>
      </c>
      <c r="K3278">
        <v>6.7628240000000002</v>
      </c>
      <c r="L3278">
        <v>5.6884999999999998E-2</v>
      </c>
      <c r="M3278">
        <v>112.943817</v>
      </c>
      <c r="N3278">
        <v>-191.61999499999999</v>
      </c>
      <c r="O3278">
        <v>8.8000000000000003E-4</v>
      </c>
      <c r="P3278">
        <v>112.953377</v>
      </c>
      <c r="Q3278">
        <v>-191.604568</v>
      </c>
      <c r="R3278">
        <v>-1.64E-4</v>
      </c>
      <c r="S3278">
        <v>1.8148569999999999</v>
      </c>
      <c r="T3278">
        <v>7.1599999999999995E-4</v>
      </c>
    </row>
    <row r="3279" spans="1:20" x14ac:dyDescent="0.25">
      <c r="A3279">
        <v>3277</v>
      </c>
      <c r="B3279">
        <v>6</v>
      </c>
      <c r="C3279" t="s">
        <v>264</v>
      </c>
      <c r="D3279" t="s">
        <v>264</v>
      </c>
      <c r="E3279" t="s">
        <v>80</v>
      </c>
      <c r="F3279">
        <v>7.0010000000000003E-2</v>
      </c>
      <c r="G3279">
        <v>379.75700000000001</v>
      </c>
      <c r="H3279">
        <v>279.84500000000003</v>
      </c>
      <c r="I3279">
        <v>4.5162409999999999</v>
      </c>
      <c r="J3279">
        <v>0</v>
      </c>
      <c r="K3279">
        <v>6.6880639999999998</v>
      </c>
      <c r="L3279">
        <v>-5.7849999999999999E-2</v>
      </c>
      <c r="M3279">
        <v>113.572726</v>
      </c>
      <c r="N3279">
        <v>-191.58880099999999</v>
      </c>
      <c r="O3279">
        <v>1.5659999999999999E-3</v>
      </c>
      <c r="P3279">
        <v>113.558311</v>
      </c>
      <c r="Q3279">
        <v>-191.60472100000001</v>
      </c>
      <c r="R3279">
        <v>-7.6800000000000002E-4</v>
      </c>
      <c r="S3279">
        <v>2.1476600000000001</v>
      </c>
      <c r="T3279">
        <v>7.9799999999999999E-4</v>
      </c>
    </row>
    <row r="3280" spans="1:20" x14ac:dyDescent="0.25">
      <c r="A3280">
        <v>3278</v>
      </c>
      <c r="B3280">
        <v>6</v>
      </c>
      <c r="C3280" t="s">
        <v>264</v>
      </c>
      <c r="D3280" t="s">
        <v>264</v>
      </c>
      <c r="E3280" t="s">
        <v>80</v>
      </c>
      <c r="F3280">
        <v>6.306E-3</v>
      </c>
      <c r="G3280">
        <v>544.39300000000003</v>
      </c>
      <c r="H3280">
        <v>227.9</v>
      </c>
      <c r="I3280">
        <v>3.513506</v>
      </c>
      <c r="J3280">
        <v>0</v>
      </c>
      <c r="K3280">
        <v>6.6117439999999998</v>
      </c>
      <c r="L3280">
        <v>5.8332000000000002E-2</v>
      </c>
      <c r="M3280">
        <v>114.168671</v>
      </c>
      <c r="N3280">
        <v>-191.59235100000001</v>
      </c>
      <c r="O3280">
        <v>1.5999999999999999E-5</v>
      </c>
      <c r="P3280">
        <v>114.156425</v>
      </c>
      <c r="Q3280">
        <v>-191.605209</v>
      </c>
      <c r="R3280">
        <v>-1.7899999999999999E-4</v>
      </c>
      <c r="S3280">
        <v>1.775666</v>
      </c>
      <c r="T3280">
        <v>1.63E-4</v>
      </c>
    </row>
    <row r="3281" spans="1:20" x14ac:dyDescent="0.25">
      <c r="A3281">
        <v>3279</v>
      </c>
      <c r="B3281">
        <v>6</v>
      </c>
      <c r="C3281" t="s">
        <v>264</v>
      </c>
      <c r="D3281" t="s">
        <v>264</v>
      </c>
      <c r="E3281" t="s">
        <v>80</v>
      </c>
      <c r="F3281">
        <v>2.3706999999999999E-2</v>
      </c>
      <c r="G3281">
        <v>419.13200000000001</v>
      </c>
      <c r="H3281">
        <v>274.06200000000001</v>
      </c>
      <c r="I3281">
        <v>3.7362350000000002</v>
      </c>
      <c r="J3281">
        <v>0</v>
      </c>
      <c r="K3281">
        <v>6.5338839999999996</v>
      </c>
      <c r="L3281">
        <v>-5.7870999999999999E-2</v>
      </c>
      <c r="M3281">
        <v>114.75070700000001</v>
      </c>
      <c r="N3281">
        <v>-191.599819</v>
      </c>
      <c r="O3281">
        <v>-2.8289999999999999E-3</v>
      </c>
      <c r="P3281">
        <v>114.747597</v>
      </c>
      <c r="Q3281">
        <v>-191.60526999999999</v>
      </c>
      <c r="R3281">
        <v>-7.3899999999999997E-4</v>
      </c>
      <c r="S3281">
        <v>0.62767300000000004</v>
      </c>
      <c r="T3281">
        <v>2.091E-3</v>
      </c>
    </row>
    <row r="3282" spans="1:20" x14ac:dyDescent="0.25">
      <c r="A3282">
        <v>3280</v>
      </c>
      <c r="B3282">
        <v>7</v>
      </c>
      <c r="C3282" t="s">
        <v>265</v>
      </c>
      <c r="D3282" t="s">
        <v>265</v>
      </c>
      <c r="E3282" t="s">
        <v>80</v>
      </c>
      <c r="F3282">
        <v>1.7725000000000001E-2</v>
      </c>
      <c r="G3282">
        <v>769.30600000000004</v>
      </c>
      <c r="H3282">
        <v>438.363</v>
      </c>
      <c r="I3282">
        <v>5.7893270000000001</v>
      </c>
      <c r="J3282">
        <v>0</v>
      </c>
      <c r="K3282">
        <v>6.4300100000000002</v>
      </c>
      <c r="L3282">
        <v>-5.8442000000000001E-2</v>
      </c>
      <c r="M3282">
        <v>115.520425</v>
      </c>
      <c r="N3282">
        <v>-191.611536</v>
      </c>
      <c r="O3282">
        <v>-3.9199999999999999E-4</v>
      </c>
      <c r="P3282">
        <v>115.52488700000001</v>
      </c>
      <c r="Q3282">
        <v>-191.60562100000001</v>
      </c>
      <c r="R3282">
        <v>-7.3700000000000002E-4</v>
      </c>
      <c r="S3282">
        <v>0.740896</v>
      </c>
      <c r="T3282">
        <v>3.4499999999999998E-4</v>
      </c>
    </row>
    <row r="3283" spans="1:20" x14ac:dyDescent="0.25">
      <c r="A3283">
        <v>3281</v>
      </c>
      <c r="B3283">
        <v>7</v>
      </c>
      <c r="C3283" t="s">
        <v>265</v>
      </c>
      <c r="D3283" t="s">
        <v>265</v>
      </c>
      <c r="E3283" t="s">
        <v>80</v>
      </c>
      <c r="F3283">
        <v>1.5063E-2</v>
      </c>
      <c r="G3283">
        <v>557.87599999999998</v>
      </c>
      <c r="H3283">
        <v>232.756</v>
      </c>
      <c r="I3283">
        <v>4.2633179999999999</v>
      </c>
      <c r="J3283">
        <v>0</v>
      </c>
      <c r="K3283">
        <v>6.3539690000000002</v>
      </c>
      <c r="L3283">
        <v>5.8825000000000002E-2</v>
      </c>
      <c r="M3283">
        <v>116.10631600000001</v>
      </c>
      <c r="N3283">
        <v>-191.60258099999999</v>
      </c>
      <c r="O3283">
        <v>7.3700000000000002E-4</v>
      </c>
      <c r="P3283">
        <v>116.09977000000001</v>
      </c>
      <c r="Q3283">
        <v>-191.606064</v>
      </c>
      <c r="R3283">
        <v>-1.4999999999999999E-4</v>
      </c>
      <c r="S3283">
        <v>0.74156200000000005</v>
      </c>
      <c r="T3283">
        <v>5.8699999999999996E-4</v>
      </c>
    </row>
    <row r="3284" spans="1:20" x14ac:dyDescent="0.25">
      <c r="A3284">
        <v>3282</v>
      </c>
      <c r="B3284">
        <v>6</v>
      </c>
      <c r="C3284" t="s">
        <v>145</v>
      </c>
      <c r="D3284" t="s">
        <v>145</v>
      </c>
      <c r="E3284" t="s">
        <v>80</v>
      </c>
      <c r="F3284">
        <v>9.5600000000000008E-3</v>
      </c>
      <c r="G3284">
        <v>417.505</v>
      </c>
      <c r="H3284">
        <v>364.23200000000003</v>
      </c>
      <c r="I3284">
        <v>3.3636759999999999</v>
      </c>
      <c r="J3284">
        <v>0</v>
      </c>
      <c r="K3284">
        <v>6.2802110000000004</v>
      </c>
      <c r="L3284">
        <v>-5.9152000000000003E-2</v>
      </c>
      <c r="M3284">
        <v>116.660005</v>
      </c>
      <c r="N3284">
        <v>-191.61119500000001</v>
      </c>
      <c r="O3284">
        <v>-1.5969999999999999E-3</v>
      </c>
      <c r="P3284">
        <v>116.667931</v>
      </c>
      <c r="Q3284">
        <v>-191.606155</v>
      </c>
      <c r="R3284">
        <v>-7.3899999999999997E-4</v>
      </c>
      <c r="S3284">
        <v>0.93925899999999996</v>
      </c>
      <c r="T3284">
        <v>8.5800000000000004E-4</v>
      </c>
    </row>
    <row r="3285" spans="1:20" x14ac:dyDescent="0.25">
      <c r="A3285">
        <v>3283</v>
      </c>
      <c r="B3285">
        <v>6</v>
      </c>
      <c r="C3285" t="s">
        <v>145</v>
      </c>
      <c r="D3285" t="s">
        <v>145</v>
      </c>
      <c r="E3285" t="s">
        <v>80</v>
      </c>
      <c r="F3285">
        <v>2.5281000000000001E-2</v>
      </c>
      <c r="G3285">
        <v>387.91399999999999</v>
      </c>
      <c r="H3285">
        <v>276.78699999999998</v>
      </c>
      <c r="I3285">
        <v>3.1323979999999998</v>
      </c>
      <c r="J3285">
        <v>0</v>
      </c>
      <c r="K3285">
        <v>6.20824</v>
      </c>
      <c r="L3285">
        <v>5.9945999999999999E-2</v>
      </c>
      <c r="M3285">
        <v>117.23232</v>
      </c>
      <c r="N3285">
        <v>-191.61155199999999</v>
      </c>
      <c r="O3285">
        <v>1.0679999999999999E-3</v>
      </c>
      <c r="P3285">
        <v>117.22953</v>
      </c>
      <c r="Q3285">
        <v>-191.60659799999999</v>
      </c>
      <c r="R3285">
        <v>-1.54E-4</v>
      </c>
      <c r="S3285">
        <v>0.56854899999999997</v>
      </c>
      <c r="T3285">
        <v>9.1399999999999999E-4</v>
      </c>
    </row>
    <row r="3286" spans="1:20" x14ac:dyDescent="0.25">
      <c r="A3286">
        <v>3284</v>
      </c>
      <c r="B3286">
        <v>6</v>
      </c>
      <c r="C3286" t="s">
        <v>145</v>
      </c>
      <c r="D3286" t="s">
        <v>145</v>
      </c>
      <c r="E3286" t="s">
        <v>80</v>
      </c>
      <c r="F3286">
        <v>4.1577000000000003E-2</v>
      </c>
      <c r="G3286">
        <v>393.41899999999998</v>
      </c>
      <c r="H3286">
        <v>274.73599999999999</v>
      </c>
      <c r="I3286">
        <v>4.0941890000000001</v>
      </c>
      <c r="J3286">
        <v>0</v>
      </c>
      <c r="K3286">
        <v>6.1372270000000002</v>
      </c>
      <c r="L3286">
        <v>-5.9804000000000003E-2</v>
      </c>
      <c r="M3286">
        <v>117.76292100000001</v>
      </c>
      <c r="N3286">
        <v>-191.604759</v>
      </c>
      <c r="O3286">
        <v>-2.7200000000000002E-3</v>
      </c>
      <c r="P3286">
        <v>117.784744</v>
      </c>
      <c r="Q3286">
        <v>-191.60655199999999</v>
      </c>
      <c r="R3286">
        <v>-7.4200000000000004E-4</v>
      </c>
      <c r="S3286">
        <v>2.1897319999999998</v>
      </c>
      <c r="T3286">
        <v>1.9780000000000002E-3</v>
      </c>
    </row>
    <row r="3287" spans="1:20" x14ac:dyDescent="0.25">
      <c r="A3287">
        <v>3285</v>
      </c>
      <c r="B3287">
        <v>6</v>
      </c>
      <c r="C3287" t="s">
        <v>145</v>
      </c>
      <c r="D3287" t="s">
        <v>145</v>
      </c>
      <c r="E3287" t="s">
        <v>80</v>
      </c>
      <c r="F3287">
        <v>1.958E-2</v>
      </c>
      <c r="G3287">
        <v>503.387</v>
      </c>
      <c r="H3287">
        <v>334.834</v>
      </c>
      <c r="I3287">
        <v>4.2172479999999997</v>
      </c>
      <c r="J3287">
        <v>0</v>
      </c>
      <c r="K3287">
        <v>6.042872</v>
      </c>
      <c r="L3287">
        <v>-6.0276999999999997E-2</v>
      </c>
      <c r="M3287">
        <v>118.514526</v>
      </c>
      <c r="N3287">
        <v>-191.61212800000001</v>
      </c>
      <c r="O3287">
        <v>1.7440000000000001E-3</v>
      </c>
      <c r="P3287">
        <v>118.51505299999999</v>
      </c>
      <c r="Q3287">
        <v>-191.606796</v>
      </c>
      <c r="R3287">
        <v>-7.4299999999999995E-4</v>
      </c>
      <c r="S3287">
        <v>0.53576999999999997</v>
      </c>
      <c r="T3287">
        <v>1.0009999999999999E-3</v>
      </c>
    </row>
    <row r="3288" spans="1:20" x14ac:dyDescent="0.25">
      <c r="A3288">
        <v>3286</v>
      </c>
      <c r="B3288">
        <v>6</v>
      </c>
      <c r="C3288" t="s">
        <v>145</v>
      </c>
      <c r="D3288" t="s">
        <v>145</v>
      </c>
      <c r="E3288" t="s">
        <v>80</v>
      </c>
      <c r="F3288">
        <v>2.6869000000000001E-2</v>
      </c>
      <c r="G3288">
        <v>507.20299999999997</v>
      </c>
      <c r="H3288">
        <v>282.69799999999998</v>
      </c>
      <c r="I3288">
        <v>3.2616969999999998</v>
      </c>
      <c r="J3288">
        <v>0</v>
      </c>
      <c r="K3288">
        <v>5.9722520000000001</v>
      </c>
      <c r="L3288">
        <v>6.1062999999999999E-2</v>
      </c>
      <c r="M3288">
        <v>119.069903</v>
      </c>
      <c r="N3288">
        <v>-191.59134599999999</v>
      </c>
      <c r="O3288">
        <v>-1.0579999999999999E-3</v>
      </c>
      <c r="P3288">
        <v>119.05540499999999</v>
      </c>
      <c r="Q3288">
        <v>-191.60723899999999</v>
      </c>
      <c r="R3288">
        <v>-1.46E-4</v>
      </c>
      <c r="S3288">
        <v>2.1511909999999999</v>
      </c>
      <c r="T3288">
        <v>9.1299999999999997E-4</v>
      </c>
    </row>
    <row r="3289" spans="1:20" x14ac:dyDescent="0.25">
      <c r="A3289">
        <v>3287</v>
      </c>
      <c r="B3289">
        <v>6</v>
      </c>
      <c r="C3289" t="s">
        <v>145</v>
      </c>
      <c r="D3289" t="s">
        <v>145</v>
      </c>
      <c r="E3289" t="s">
        <v>80</v>
      </c>
      <c r="F3289">
        <v>7.8650000000000005E-3</v>
      </c>
      <c r="G3289">
        <v>372.142</v>
      </c>
      <c r="H3289">
        <v>236.05099999999999</v>
      </c>
      <c r="I3289">
        <v>3.143824</v>
      </c>
      <c r="J3289">
        <v>0</v>
      </c>
      <c r="K3289">
        <v>5.9022100000000002</v>
      </c>
      <c r="L3289">
        <v>-6.1435999999999998E-2</v>
      </c>
      <c r="M3289">
        <v>119.579858</v>
      </c>
      <c r="N3289">
        <v>-191.618019</v>
      </c>
      <c r="O3289">
        <v>-2.0070000000000001E-3</v>
      </c>
      <c r="P3289">
        <v>119.589432</v>
      </c>
      <c r="Q3289">
        <v>-191.60723899999999</v>
      </c>
      <c r="R3289">
        <v>-7.6199999999999998E-4</v>
      </c>
      <c r="S3289">
        <v>1.4417150000000001</v>
      </c>
      <c r="T3289">
        <v>1.245E-3</v>
      </c>
    </row>
    <row r="3290" spans="1:20" x14ac:dyDescent="0.25">
      <c r="A3290">
        <v>3288</v>
      </c>
      <c r="B3290">
        <v>6</v>
      </c>
      <c r="C3290" t="s">
        <v>145</v>
      </c>
      <c r="D3290" t="s">
        <v>145</v>
      </c>
      <c r="E3290" t="s">
        <v>80</v>
      </c>
      <c r="F3290">
        <v>2.2085E-2</v>
      </c>
      <c r="G3290">
        <v>707.10599999999999</v>
      </c>
      <c r="H3290">
        <v>398.952</v>
      </c>
      <c r="I3290">
        <v>3.372401</v>
      </c>
      <c r="J3290">
        <v>0</v>
      </c>
      <c r="K3290">
        <v>5.8331819999999999</v>
      </c>
      <c r="L3290">
        <v>6.1748999999999998E-2</v>
      </c>
      <c r="M3290">
        <v>120.09668600000001</v>
      </c>
      <c r="N3290">
        <v>-191.626634</v>
      </c>
      <c r="O3290">
        <v>5.9540000000000001E-3</v>
      </c>
      <c r="P3290">
        <v>120.117165</v>
      </c>
      <c r="Q3290">
        <v>-191.607651</v>
      </c>
      <c r="R3290">
        <v>-1.44E-4</v>
      </c>
      <c r="S3290">
        <v>2.7923710000000002</v>
      </c>
      <c r="T3290">
        <v>5.8100000000000001E-3</v>
      </c>
    </row>
    <row r="3291" spans="1:20" x14ac:dyDescent="0.25">
      <c r="A3291">
        <v>3289</v>
      </c>
      <c r="B3291">
        <v>6</v>
      </c>
      <c r="C3291" t="s">
        <v>145</v>
      </c>
      <c r="D3291" t="s">
        <v>145</v>
      </c>
      <c r="E3291" t="s">
        <v>80</v>
      </c>
      <c r="F3291">
        <v>1.4010999999999999E-2</v>
      </c>
      <c r="G3291">
        <v>430.49900000000002</v>
      </c>
      <c r="H3291">
        <v>265.75400000000002</v>
      </c>
      <c r="I3291">
        <v>4.6265830000000001</v>
      </c>
      <c r="J3291">
        <v>0</v>
      </c>
      <c r="K3291">
        <v>5.7431369999999999</v>
      </c>
      <c r="L3291">
        <v>6.1679999999999999E-2</v>
      </c>
      <c r="M3291">
        <v>120.80668</v>
      </c>
      <c r="N3291">
        <v>-191.606854</v>
      </c>
      <c r="O3291">
        <v>-5.1999999999999995E-4</v>
      </c>
      <c r="P3291">
        <v>120.81126399999999</v>
      </c>
      <c r="Q3291">
        <v>-191.60787999999999</v>
      </c>
      <c r="R3291">
        <v>-1.3100000000000001E-4</v>
      </c>
      <c r="S3291">
        <v>0.46979100000000001</v>
      </c>
      <c r="T3291">
        <v>3.8900000000000002E-4</v>
      </c>
    </row>
    <row r="3292" spans="1:20" x14ac:dyDescent="0.25">
      <c r="A3292">
        <v>3290</v>
      </c>
      <c r="B3292">
        <v>6</v>
      </c>
      <c r="C3292" t="s">
        <v>145</v>
      </c>
      <c r="D3292" t="s">
        <v>145</v>
      </c>
      <c r="E3292" t="s">
        <v>80</v>
      </c>
      <c r="F3292">
        <v>4.4792999999999999E-2</v>
      </c>
      <c r="G3292">
        <v>372.29599999999999</v>
      </c>
      <c r="H3292">
        <v>326.089</v>
      </c>
      <c r="I3292">
        <v>3.255992</v>
      </c>
      <c r="J3292">
        <v>0</v>
      </c>
      <c r="K3292">
        <v>5.6769040000000004</v>
      </c>
      <c r="L3292">
        <v>-6.2448999999999998E-2</v>
      </c>
      <c r="M3292">
        <v>121.314854</v>
      </c>
      <c r="N3292">
        <v>-191.61244600000001</v>
      </c>
      <c r="O3292">
        <v>2.395E-3</v>
      </c>
      <c r="P3292">
        <v>121.32482899999999</v>
      </c>
      <c r="Q3292">
        <v>-191.60791</v>
      </c>
      <c r="R3292">
        <v>-7.6300000000000001E-4</v>
      </c>
      <c r="S3292">
        <v>1.0958399999999999</v>
      </c>
      <c r="T3292">
        <v>1.632E-3</v>
      </c>
    </row>
    <row r="3293" spans="1:20" x14ac:dyDescent="0.25">
      <c r="A3293">
        <v>3291</v>
      </c>
      <c r="B3293">
        <v>6</v>
      </c>
      <c r="C3293" t="s">
        <v>145</v>
      </c>
      <c r="D3293" t="s">
        <v>145</v>
      </c>
      <c r="E3293" t="s">
        <v>80</v>
      </c>
      <c r="F3293">
        <v>1.06E-2</v>
      </c>
      <c r="G3293">
        <v>449.74099999999999</v>
      </c>
      <c r="H3293">
        <v>266.22000000000003</v>
      </c>
      <c r="I3293">
        <v>3.0046729999999999</v>
      </c>
      <c r="J3293">
        <v>0</v>
      </c>
      <c r="K3293">
        <v>5.6115000000000004</v>
      </c>
      <c r="L3293">
        <v>6.2209E-2</v>
      </c>
      <c r="M3293">
        <v>121.812208</v>
      </c>
      <c r="N3293">
        <v>-191.63493800000001</v>
      </c>
      <c r="O3293">
        <v>-2.8040000000000001E-3</v>
      </c>
      <c r="P3293">
        <v>121.832481</v>
      </c>
      <c r="Q3293">
        <v>-191.60835299999999</v>
      </c>
      <c r="R3293">
        <v>-1.5200000000000001E-4</v>
      </c>
      <c r="S3293">
        <v>3.343334</v>
      </c>
      <c r="T3293">
        <v>2.653E-3</v>
      </c>
    </row>
    <row r="3294" spans="1:20" x14ac:dyDescent="0.25">
      <c r="A3294">
        <v>3292</v>
      </c>
      <c r="B3294">
        <v>7</v>
      </c>
      <c r="C3294" t="s">
        <v>144</v>
      </c>
      <c r="D3294" t="s">
        <v>144</v>
      </c>
      <c r="E3294" t="s">
        <v>80</v>
      </c>
      <c r="F3294">
        <v>2.8221E-2</v>
      </c>
      <c r="G3294">
        <v>743.197</v>
      </c>
      <c r="H3294">
        <v>357.49599999999998</v>
      </c>
      <c r="I3294">
        <v>5.1405380000000003</v>
      </c>
      <c r="J3294">
        <v>0</v>
      </c>
      <c r="K3294">
        <v>5.5255260000000002</v>
      </c>
      <c r="L3294">
        <v>6.3258999999999996E-2</v>
      </c>
      <c r="M3294">
        <v>122.50675099999999</v>
      </c>
      <c r="N3294">
        <v>-191.63186400000001</v>
      </c>
      <c r="O3294">
        <v>2.238E-3</v>
      </c>
      <c r="P3294">
        <v>122.500252</v>
      </c>
      <c r="Q3294">
        <v>-191.608643</v>
      </c>
      <c r="R3294">
        <v>-1.2999999999999999E-4</v>
      </c>
      <c r="S3294">
        <v>2.4113639999999998</v>
      </c>
      <c r="T3294">
        <v>2.1080000000000001E-3</v>
      </c>
    </row>
    <row r="3295" spans="1:20" x14ac:dyDescent="0.25">
      <c r="A3295">
        <v>3293</v>
      </c>
      <c r="B3295">
        <v>7</v>
      </c>
      <c r="C3295" t="s">
        <v>144</v>
      </c>
      <c r="D3295" t="s">
        <v>144</v>
      </c>
      <c r="E3295" t="s">
        <v>80</v>
      </c>
      <c r="F3295">
        <v>2.2280000000000001E-2</v>
      </c>
      <c r="G3295">
        <v>464.62099999999998</v>
      </c>
      <c r="H3295">
        <v>306.78899999999999</v>
      </c>
      <c r="I3295">
        <v>3.2483960000000001</v>
      </c>
      <c r="J3295">
        <v>0</v>
      </c>
      <c r="K3295">
        <v>5.4633459999999996</v>
      </c>
      <c r="L3295">
        <v>-6.2816999999999998E-2</v>
      </c>
      <c r="M3295">
        <v>122.991692</v>
      </c>
      <c r="N3295">
        <v>-191.610963</v>
      </c>
      <c r="O3295">
        <v>-6.7299999999999999E-4</v>
      </c>
      <c r="P3295">
        <v>122.994392</v>
      </c>
      <c r="Q3295">
        <v>-191.60862700000001</v>
      </c>
      <c r="R3295">
        <v>-7.6400000000000003E-4</v>
      </c>
      <c r="S3295">
        <v>0.35707699999999998</v>
      </c>
      <c r="T3295">
        <v>9.1000000000000003E-5</v>
      </c>
    </row>
    <row r="3296" spans="1:20" x14ac:dyDescent="0.25">
      <c r="A3296">
        <v>3294</v>
      </c>
      <c r="B3296">
        <v>7</v>
      </c>
      <c r="C3296" t="s">
        <v>144</v>
      </c>
      <c r="D3296" t="s">
        <v>144</v>
      </c>
      <c r="E3296" t="s">
        <v>80</v>
      </c>
      <c r="F3296">
        <v>2.3389999999999999E-3</v>
      </c>
      <c r="G3296">
        <v>439</v>
      </c>
      <c r="H3296">
        <v>256.93200000000002</v>
      </c>
      <c r="I3296">
        <v>4.7595390000000002</v>
      </c>
      <c r="J3296">
        <v>0</v>
      </c>
      <c r="K3296">
        <v>5.5165369999999996</v>
      </c>
      <c r="L3296">
        <v>-5.8365E-2</v>
      </c>
      <c r="M3296">
        <v>123.651279</v>
      </c>
      <c r="N3296">
        <v>-191.60788400000001</v>
      </c>
      <c r="O3296">
        <v>-7.7999999999999999E-4</v>
      </c>
      <c r="P3296">
        <v>123.650375</v>
      </c>
      <c r="Q3296">
        <v>-191.608902</v>
      </c>
      <c r="R3296">
        <v>-7.4200000000000004E-4</v>
      </c>
      <c r="S3296">
        <v>0.136125</v>
      </c>
      <c r="T3296">
        <v>3.8000000000000002E-5</v>
      </c>
    </row>
    <row r="3297" spans="1:20" x14ac:dyDescent="0.25">
      <c r="A3297">
        <v>3295</v>
      </c>
      <c r="B3297">
        <v>7</v>
      </c>
      <c r="C3297" t="s">
        <v>144</v>
      </c>
      <c r="D3297" t="s">
        <v>144</v>
      </c>
      <c r="E3297" t="s">
        <v>80</v>
      </c>
      <c r="F3297">
        <v>1.7735999999999998E-2</v>
      </c>
      <c r="G3297">
        <v>400.149</v>
      </c>
      <c r="H3297">
        <v>270.94900000000001</v>
      </c>
      <c r="I3297">
        <v>3.8327390000000001</v>
      </c>
      <c r="J3297">
        <v>0</v>
      </c>
      <c r="K3297">
        <v>5.7722249999999997</v>
      </c>
      <c r="L3297">
        <v>5.3414000000000003E-2</v>
      </c>
      <c r="M3297">
        <v>124.179008</v>
      </c>
      <c r="N3297">
        <v>-191.58981399999999</v>
      </c>
      <c r="O3297">
        <v>1.54E-4</v>
      </c>
      <c r="P3297">
        <v>124.158554</v>
      </c>
      <c r="Q3297">
        <v>-191.60926799999999</v>
      </c>
      <c r="R3297">
        <v>-1.83E-4</v>
      </c>
      <c r="S3297">
        <v>2.8228059999999999</v>
      </c>
      <c r="T3297">
        <v>2.8E-5</v>
      </c>
    </row>
    <row r="3298" spans="1:20" x14ac:dyDescent="0.25">
      <c r="A3298">
        <v>3296</v>
      </c>
      <c r="B3298">
        <v>7</v>
      </c>
      <c r="C3298" t="s">
        <v>144</v>
      </c>
      <c r="D3298" t="s">
        <v>144</v>
      </c>
      <c r="E3298" t="s">
        <v>80</v>
      </c>
      <c r="F3298">
        <v>3.1878999999999998E-2</v>
      </c>
      <c r="G3298">
        <v>445.34699999999998</v>
      </c>
      <c r="H3298">
        <v>320.15100000000001</v>
      </c>
      <c r="I3298">
        <v>4.0643659999999997</v>
      </c>
      <c r="J3298">
        <v>0</v>
      </c>
      <c r="K3298">
        <v>6.1521030000000003</v>
      </c>
      <c r="L3298">
        <v>-4.9429000000000001E-2</v>
      </c>
      <c r="M3298">
        <v>124.730193</v>
      </c>
      <c r="N3298">
        <v>-191.58131299999999</v>
      </c>
      <c r="O3298">
        <v>-3.8800000000000002E-3</v>
      </c>
      <c r="P3298">
        <v>124.696495</v>
      </c>
      <c r="Q3298">
        <v>-191.60938999999999</v>
      </c>
      <c r="R3298">
        <v>-7.18E-4</v>
      </c>
      <c r="S3298">
        <v>4.3862129999999997</v>
      </c>
      <c r="T3298">
        <v>3.1619999999999999E-3</v>
      </c>
    </row>
    <row r="3299" spans="1:20" x14ac:dyDescent="0.25">
      <c r="A3299">
        <v>3297</v>
      </c>
      <c r="B3299">
        <v>6</v>
      </c>
      <c r="C3299" t="s">
        <v>266</v>
      </c>
      <c r="D3299" t="s">
        <v>266</v>
      </c>
      <c r="E3299" t="s">
        <v>80</v>
      </c>
      <c r="F3299">
        <v>1.7752E-2</v>
      </c>
      <c r="G3299">
        <v>426.11</v>
      </c>
      <c r="H3299">
        <v>320.12</v>
      </c>
      <c r="I3299">
        <v>4.6073050000000002</v>
      </c>
      <c r="J3299">
        <v>0</v>
      </c>
      <c r="K3299">
        <v>6.7546439999999999</v>
      </c>
      <c r="L3299">
        <v>-4.5178999999999997E-2</v>
      </c>
      <c r="M3299">
        <v>125.46101400000001</v>
      </c>
      <c r="N3299">
        <v>-191.608026</v>
      </c>
      <c r="O3299">
        <v>1.8289999999999999E-3</v>
      </c>
      <c r="P3299">
        <v>125.47335099999999</v>
      </c>
      <c r="Q3299">
        <v>-191.609802</v>
      </c>
      <c r="R3299">
        <v>-6.9899999999999997E-4</v>
      </c>
      <c r="S3299">
        <v>1.2464200000000001</v>
      </c>
      <c r="T3299">
        <v>1.1299999999999999E-3</v>
      </c>
    </row>
    <row r="3300" spans="1:20" x14ac:dyDescent="0.25">
      <c r="A3300">
        <v>3298</v>
      </c>
      <c r="B3300">
        <v>6</v>
      </c>
      <c r="C3300" t="s">
        <v>266</v>
      </c>
      <c r="D3300" t="s">
        <v>266</v>
      </c>
      <c r="E3300" t="s">
        <v>80</v>
      </c>
      <c r="F3300">
        <v>8.5079999999999999E-3</v>
      </c>
      <c r="G3300">
        <v>531.33799999999997</v>
      </c>
      <c r="H3300">
        <v>278.05500000000001</v>
      </c>
      <c r="I3300">
        <v>3.947749</v>
      </c>
      <c r="J3300">
        <v>0</v>
      </c>
      <c r="K3300">
        <v>7.2375369999999997</v>
      </c>
      <c r="L3300">
        <v>4.2970000000000001E-2</v>
      </c>
      <c r="M3300">
        <v>126.089603</v>
      </c>
      <c r="N3300">
        <v>-191.61558099999999</v>
      </c>
      <c r="O3300">
        <v>1.15E-3</v>
      </c>
      <c r="P3300">
        <v>126.10536999999999</v>
      </c>
      <c r="Q3300">
        <v>-191.61030600000001</v>
      </c>
      <c r="R3300">
        <v>-2.72E-4</v>
      </c>
      <c r="S3300">
        <v>1.662579</v>
      </c>
      <c r="T3300">
        <v>8.7799999999999998E-4</v>
      </c>
    </row>
    <row r="3301" spans="1:20" x14ac:dyDescent="0.25">
      <c r="A3301">
        <v>3299</v>
      </c>
      <c r="B3301">
        <v>7</v>
      </c>
      <c r="C3301" t="s">
        <v>143</v>
      </c>
      <c r="D3301" t="s">
        <v>143</v>
      </c>
      <c r="E3301" t="s">
        <v>80</v>
      </c>
      <c r="F3301">
        <v>1.6354E-2</v>
      </c>
      <c r="G3301">
        <v>539.78200000000004</v>
      </c>
      <c r="H3301">
        <v>246.17</v>
      </c>
      <c r="I3301">
        <v>4.7566680000000003</v>
      </c>
      <c r="J3301">
        <v>0</v>
      </c>
      <c r="K3301">
        <v>7.7297700000000003</v>
      </c>
      <c r="L3301">
        <v>-3.9465E-2</v>
      </c>
      <c r="M3301">
        <v>126.788021</v>
      </c>
      <c r="N3301">
        <v>-191.60709900000001</v>
      </c>
      <c r="O3301">
        <v>-1.2769999999999999E-3</v>
      </c>
      <c r="P3301">
        <v>126.781364</v>
      </c>
      <c r="Q3301">
        <v>-191.610443</v>
      </c>
      <c r="R3301">
        <v>-6.4199999999999999E-4</v>
      </c>
      <c r="S3301">
        <v>0.74490500000000004</v>
      </c>
      <c r="T3301">
        <v>6.3500000000000004E-4</v>
      </c>
    </row>
    <row r="3302" spans="1:20" x14ac:dyDescent="0.25">
      <c r="A3302">
        <v>3300</v>
      </c>
      <c r="B3302">
        <v>7</v>
      </c>
      <c r="C3302" t="s">
        <v>143</v>
      </c>
      <c r="D3302" t="s">
        <v>143</v>
      </c>
      <c r="E3302" t="s">
        <v>80</v>
      </c>
      <c r="F3302">
        <v>2.5468999999999999E-2</v>
      </c>
      <c r="G3302">
        <v>783.77599999999995</v>
      </c>
      <c r="H3302">
        <v>360.19200000000001</v>
      </c>
      <c r="I3302">
        <v>7.0448829999999996</v>
      </c>
      <c r="J3302">
        <v>0</v>
      </c>
      <c r="K3302">
        <v>8.2982809999999994</v>
      </c>
      <c r="L3302">
        <v>-4.2791000000000003E-2</v>
      </c>
      <c r="M3302">
        <v>127.740284</v>
      </c>
      <c r="N3302">
        <v>-191.61983699999999</v>
      </c>
      <c r="O3302">
        <v>-6.6E-4</v>
      </c>
      <c r="P3302">
        <v>127.749168</v>
      </c>
      <c r="Q3302">
        <v>-191.610916</v>
      </c>
      <c r="R3302">
        <v>-6.4999999999999997E-4</v>
      </c>
      <c r="S3302">
        <v>1.2589870000000001</v>
      </c>
      <c r="T3302">
        <v>1.0000000000000001E-5</v>
      </c>
    </row>
    <row r="3303" spans="1:20" x14ac:dyDescent="0.25">
      <c r="A3303">
        <v>3301</v>
      </c>
      <c r="B3303">
        <v>7</v>
      </c>
      <c r="C3303" t="s">
        <v>143</v>
      </c>
      <c r="D3303" t="s">
        <v>143</v>
      </c>
      <c r="E3303" t="s">
        <v>80</v>
      </c>
      <c r="F3303">
        <v>4.3844000000000001E-2</v>
      </c>
      <c r="G3303">
        <v>1049.319</v>
      </c>
      <c r="H3303">
        <v>729.68200000000002</v>
      </c>
      <c r="I3303">
        <v>5.5367670000000002</v>
      </c>
      <c r="J3303">
        <v>0</v>
      </c>
      <c r="K3303">
        <v>8.3900600000000001</v>
      </c>
      <c r="L3303">
        <v>4.7782999999999999E-2</v>
      </c>
      <c r="M3303">
        <v>128.515073</v>
      </c>
      <c r="N3303">
        <v>-191.593716</v>
      </c>
      <c r="O3303">
        <v>-3.0100000000000001E-3</v>
      </c>
      <c r="P3303">
        <v>128.50277700000001</v>
      </c>
      <c r="Q3303">
        <v>-191.61142000000001</v>
      </c>
      <c r="R3303">
        <v>-1.9000000000000001E-4</v>
      </c>
      <c r="S3303">
        <v>2.1554720000000001</v>
      </c>
      <c r="T3303">
        <v>2.82E-3</v>
      </c>
    </row>
    <row r="3304" spans="1:20" x14ac:dyDescent="0.25">
      <c r="A3304">
        <v>3302</v>
      </c>
      <c r="B3304">
        <v>7</v>
      </c>
      <c r="C3304" t="s">
        <v>143</v>
      </c>
      <c r="D3304" t="s">
        <v>143</v>
      </c>
      <c r="E3304" t="s">
        <v>80</v>
      </c>
      <c r="F3304">
        <v>8.4130000000000003E-3</v>
      </c>
      <c r="G3304">
        <v>716.01199999999994</v>
      </c>
      <c r="H3304">
        <v>248.995</v>
      </c>
      <c r="I3304">
        <v>7.0138369999999997</v>
      </c>
      <c r="J3304">
        <v>0</v>
      </c>
      <c r="K3304">
        <v>8.2205650000000006</v>
      </c>
      <c r="L3304">
        <v>4.9096000000000001E-2</v>
      </c>
      <c r="M3304">
        <v>129.504323</v>
      </c>
      <c r="N3304">
        <v>-191.595159</v>
      </c>
      <c r="O3304">
        <v>-3.0920000000000001E-3</v>
      </c>
      <c r="P3304">
        <v>129.500092</v>
      </c>
      <c r="Q3304">
        <v>-191.61189300000001</v>
      </c>
      <c r="R3304">
        <v>-2.03E-4</v>
      </c>
      <c r="S3304">
        <v>1.72603</v>
      </c>
      <c r="T3304">
        <v>2.8890000000000001E-3</v>
      </c>
    </row>
    <row r="3305" spans="1:20" x14ac:dyDescent="0.25">
      <c r="A3305">
        <v>3303</v>
      </c>
      <c r="B3305">
        <v>7</v>
      </c>
      <c r="C3305" t="s">
        <v>143</v>
      </c>
      <c r="D3305" t="s">
        <v>143</v>
      </c>
      <c r="E3305" t="s">
        <v>80</v>
      </c>
      <c r="F3305">
        <v>7.3439999999999998E-3</v>
      </c>
      <c r="G3305">
        <v>446.94200000000001</v>
      </c>
      <c r="H3305">
        <v>285.60700000000003</v>
      </c>
      <c r="I3305">
        <v>5.2187939999999999</v>
      </c>
      <c r="J3305">
        <v>0</v>
      </c>
      <c r="K3305">
        <v>8.0453349999999997</v>
      </c>
      <c r="L3305">
        <v>-4.9931000000000003E-2</v>
      </c>
      <c r="M3305">
        <v>130.23174700000001</v>
      </c>
      <c r="N3305">
        <v>-191.612359</v>
      </c>
      <c r="O3305">
        <v>-1.5659999999999999E-3</v>
      </c>
      <c r="P3305">
        <v>130.23083500000001</v>
      </c>
      <c r="Q3305">
        <v>-191.61206100000001</v>
      </c>
      <c r="R3305">
        <v>-7.1699999999999997E-4</v>
      </c>
      <c r="S3305">
        <v>9.5957000000000001E-2</v>
      </c>
      <c r="T3305">
        <v>8.4900000000000004E-4</v>
      </c>
    </row>
    <row r="3306" spans="1:20" x14ac:dyDescent="0.25">
      <c r="A3306">
        <v>3304</v>
      </c>
      <c r="B3306">
        <v>6</v>
      </c>
      <c r="C3306" t="s">
        <v>142</v>
      </c>
      <c r="D3306" t="s">
        <v>142</v>
      </c>
      <c r="E3306" t="s">
        <v>80</v>
      </c>
      <c r="F3306">
        <v>8.1019999999999998E-3</v>
      </c>
      <c r="G3306">
        <v>416.94799999999998</v>
      </c>
      <c r="H3306">
        <v>347.61599999999999</v>
      </c>
      <c r="I3306">
        <v>4.130312</v>
      </c>
      <c r="J3306">
        <v>0</v>
      </c>
      <c r="K3306">
        <v>7.9377599999999999</v>
      </c>
      <c r="L3306">
        <v>5.0978000000000002E-2</v>
      </c>
      <c r="M3306">
        <v>130.933922</v>
      </c>
      <c r="N3306">
        <v>-191.60923399999999</v>
      </c>
      <c r="O3306">
        <v>-1.4959999999999999E-3</v>
      </c>
      <c r="P3306">
        <v>130.94873000000001</v>
      </c>
      <c r="Q3306">
        <v>-191.61257900000001</v>
      </c>
      <c r="R3306">
        <v>-2.0599999999999999E-4</v>
      </c>
      <c r="S3306">
        <v>1.5182009999999999</v>
      </c>
      <c r="T3306">
        <v>1.2899999999999999E-3</v>
      </c>
    </row>
    <row r="3307" spans="1:20" x14ac:dyDescent="0.25">
      <c r="A3307">
        <v>3305</v>
      </c>
      <c r="B3307">
        <v>6</v>
      </c>
      <c r="C3307" t="s">
        <v>142</v>
      </c>
      <c r="D3307" t="s">
        <v>142</v>
      </c>
      <c r="E3307" t="s">
        <v>80</v>
      </c>
      <c r="F3307">
        <v>1.2945999999999999E-2</v>
      </c>
      <c r="G3307">
        <v>701.00900000000001</v>
      </c>
      <c r="H3307">
        <v>489.94099999999997</v>
      </c>
      <c r="I3307">
        <v>5.5360610000000001</v>
      </c>
      <c r="J3307">
        <v>0</v>
      </c>
      <c r="K3307">
        <v>7.955171</v>
      </c>
      <c r="L3307">
        <v>4.8770000000000001E-2</v>
      </c>
      <c r="M3307">
        <v>131.89810499999999</v>
      </c>
      <c r="N3307">
        <v>-191.615655</v>
      </c>
      <c r="O3307">
        <v>-2.3599999999999999E-4</v>
      </c>
      <c r="P3307">
        <v>131.90072599999999</v>
      </c>
      <c r="Q3307">
        <v>-191.613022</v>
      </c>
      <c r="R3307">
        <v>-2.2800000000000001E-4</v>
      </c>
      <c r="S3307">
        <v>0.37149500000000002</v>
      </c>
      <c r="T3307">
        <v>7.9999999999999996E-6</v>
      </c>
    </row>
    <row r="3308" spans="1:20" x14ac:dyDescent="0.25">
      <c r="A3308">
        <v>3306</v>
      </c>
      <c r="B3308">
        <v>6</v>
      </c>
      <c r="C3308" t="s">
        <v>142</v>
      </c>
      <c r="D3308" t="s">
        <v>142</v>
      </c>
      <c r="E3308" t="s">
        <v>80</v>
      </c>
      <c r="F3308">
        <v>1.9762999999999999E-2</v>
      </c>
      <c r="G3308">
        <v>474.36200000000002</v>
      </c>
      <c r="H3308">
        <v>366.30700000000002</v>
      </c>
      <c r="I3308">
        <v>4.0982599999999998</v>
      </c>
      <c r="J3308">
        <v>0</v>
      </c>
      <c r="K3308">
        <v>8.0406359999999992</v>
      </c>
      <c r="L3308">
        <v>-4.8474000000000003E-2</v>
      </c>
      <c r="M3308">
        <v>132.605422</v>
      </c>
      <c r="N3308">
        <v>-191.63424000000001</v>
      </c>
      <c r="O3308">
        <v>-3.0360000000000001E-3</v>
      </c>
      <c r="P3308">
        <v>132.62084999999999</v>
      </c>
      <c r="Q3308">
        <v>-191.61320499999999</v>
      </c>
      <c r="R3308">
        <v>-7.0100000000000002E-4</v>
      </c>
      <c r="S3308">
        <v>2.608609</v>
      </c>
      <c r="T3308">
        <v>2.3349999999999998E-3</v>
      </c>
    </row>
    <row r="3309" spans="1:20" x14ac:dyDescent="0.25">
      <c r="A3309">
        <v>3307</v>
      </c>
      <c r="B3309">
        <v>6</v>
      </c>
      <c r="C3309" t="s">
        <v>142</v>
      </c>
      <c r="D3309" t="s">
        <v>142</v>
      </c>
      <c r="E3309" t="s">
        <v>80</v>
      </c>
      <c r="F3309">
        <v>1.4888999999999999E-2</v>
      </c>
      <c r="G3309">
        <v>521.75699999999995</v>
      </c>
      <c r="H3309">
        <v>363.12799999999999</v>
      </c>
      <c r="I3309">
        <v>4.1857490000000004</v>
      </c>
      <c r="J3309">
        <v>0</v>
      </c>
      <c r="K3309">
        <v>8.1112400000000004</v>
      </c>
      <c r="L3309">
        <v>4.8113999999999997E-2</v>
      </c>
      <c r="M3309">
        <v>133.31658899999999</v>
      </c>
      <c r="N3309">
        <v>-191.61903799999999</v>
      </c>
      <c r="O3309">
        <v>1.6360000000000001E-3</v>
      </c>
      <c r="P3309">
        <v>133.348389</v>
      </c>
      <c r="Q3309">
        <v>-191.613708</v>
      </c>
      <c r="R3309">
        <v>-2.3000000000000001E-4</v>
      </c>
      <c r="S3309">
        <v>3.224348</v>
      </c>
      <c r="T3309">
        <v>1.407E-3</v>
      </c>
    </row>
    <row r="3310" spans="1:20" x14ac:dyDescent="0.25">
      <c r="A3310">
        <v>3308</v>
      </c>
      <c r="B3310">
        <v>6</v>
      </c>
      <c r="C3310" t="s">
        <v>142</v>
      </c>
      <c r="D3310" t="s">
        <v>142</v>
      </c>
      <c r="E3310" t="s">
        <v>80</v>
      </c>
      <c r="F3310">
        <v>2.0365000000000001E-2</v>
      </c>
      <c r="G3310">
        <v>467.20100000000002</v>
      </c>
      <c r="H3310">
        <v>260.39</v>
      </c>
      <c r="I3310">
        <v>5.6952860000000003</v>
      </c>
      <c r="J3310">
        <v>0</v>
      </c>
      <c r="K3310">
        <v>8.1250800000000005</v>
      </c>
      <c r="L3310">
        <v>4.8966000000000003E-2</v>
      </c>
      <c r="M3310">
        <v>134.30824200000001</v>
      </c>
      <c r="N3310">
        <v>-191.62246500000001</v>
      </c>
      <c r="O3310">
        <v>-3.5469999999999998E-3</v>
      </c>
      <c r="P3310">
        <v>134.323532</v>
      </c>
      <c r="Q3310">
        <v>-191.614182</v>
      </c>
      <c r="R3310">
        <v>-1.9599999999999999E-4</v>
      </c>
      <c r="S3310">
        <v>1.7389650000000001</v>
      </c>
      <c r="T3310">
        <v>3.3509999999999998E-3</v>
      </c>
    </row>
    <row r="3311" spans="1:20" x14ac:dyDescent="0.25">
      <c r="A3311">
        <v>3309</v>
      </c>
      <c r="B3311">
        <v>6</v>
      </c>
      <c r="C3311" t="s">
        <v>142</v>
      </c>
      <c r="D3311" t="s">
        <v>142</v>
      </c>
      <c r="E3311" t="s">
        <v>80</v>
      </c>
      <c r="F3311">
        <v>8.2419999999999993E-3</v>
      </c>
      <c r="G3311">
        <v>448.44099999999997</v>
      </c>
      <c r="H3311">
        <v>237.83699999999999</v>
      </c>
      <c r="I3311">
        <v>4.1872610000000003</v>
      </c>
      <c r="J3311">
        <v>0</v>
      </c>
      <c r="K3311">
        <v>8.0918709999999994</v>
      </c>
      <c r="L3311">
        <v>-4.9079999999999999E-2</v>
      </c>
      <c r="M3311">
        <v>135.034379</v>
      </c>
      <c r="N3311">
        <v>-191.63176200000001</v>
      </c>
      <c r="O3311">
        <v>7.6199999999999998E-4</v>
      </c>
      <c r="P3311">
        <v>135.05323799999999</v>
      </c>
      <c r="Q3311">
        <v>-191.614349</v>
      </c>
      <c r="R3311">
        <v>-6.8499999999999995E-4</v>
      </c>
      <c r="S3311">
        <v>2.5668099999999998</v>
      </c>
      <c r="T3311">
        <v>7.7000000000000001E-5</v>
      </c>
    </row>
    <row r="3312" spans="1:20" x14ac:dyDescent="0.25">
      <c r="A3312">
        <v>3310</v>
      </c>
      <c r="B3312">
        <v>6</v>
      </c>
      <c r="C3312" t="s">
        <v>142</v>
      </c>
      <c r="D3312" t="s">
        <v>142</v>
      </c>
      <c r="E3312" t="s">
        <v>80</v>
      </c>
      <c r="F3312">
        <v>1.9611E-2</v>
      </c>
      <c r="G3312">
        <v>464.959</v>
      </c>
      <c r="H3312">
        <v>339.38499999999999</v>
      </c>
      <c r="I3312">
        <v>4.1617819999999996</v>
      </c>
      <c r="J3312">
        <v>0</v>
      </c>
      <c r="K3312">
        <v>8.0547330000000006</v>
      </c>
      <c r="L3312">
        <v>4.9528000000000003E-2</v>
      </c>
      <c r="M3312">
        <v>135.77933300000001</v>
      </c>
      <c r="N3312">
        <v>-191.652637</v>
      </c>
      <c r="O3312">
        <v>-5.6420000000000003E-3</v>
      </c>
      <c r="P3312">
        <v>135.77954099999999</v>
      </c>
      <c r="Q3312">
        <v>-191.614822</v>
      </c>
      <c r="R3312">
        <v>-1.55E-4</v>
      </c>
      <c r="S3312">
        <v>3.7814770000000002</v>
      </c>
      <c r="T3312">
        <v>5.4869999999999997E-3</v>
      </c>
    </row>
    <row r="3313" spans="1:20" x14ac:dyDescent="0.25">
      <c r="A3313">
        <v>3311</v>
      </c>
      <c r="B3313">
        <v>6</v>
      </c>
      <c r="C3313" t="s">
        <v>142</v>
      </c>
      <c r="D3313" t="s">
        <v>142</v>
      </c>
      <c r="E3313" t="s">
        <v>80</v>
      </c>
      <c r="F3313">
        <v>7.0470000000000003E-3</v>
      </c>
      <c r="G3313">
        <v>416.93299999999999</v>
      </c>
      <c r="H3313">
        <v>302.464</v>
      </c>
      <c r="I3313">
        <v>5.9970829999999999</v>
      </c>
      <c r="J3313">
        <v>0</v>
      </c>
      <c r="K3313">
        <v>8.0347860000000004</v>
      </c>
      <c r="L3313">
        <v>4.9214000000000001E-2</v>
      </c>
      <c r="M3313">
        <v>136.74195</v>
      </c>
      <c r="N3313">
        <v>-191.618008</v>
      </c>
      <c r="O3313">
        <v>-1.2999999999999999E-4</v>
      </c>
      <c r="P3313">
        <v>136.744415</v>
      </c>
      <c r="Q3313">
        <v>-191.615295</v>
      </c>
      <c r="R3313">
        <v>-1.4799999999999999E-4</v>
      </c>
      <c r="S3313">
        <v>0.36654199999999998</v>
      </c>
      <c r="T3313">
        <v>1.8E-5</v>
      </c>
    </row>
    <row r="3314" spans="1:20" x14ac:dyDescent="0.25">
      <c r="A3314">
        <v>3312</v>
      </c>
      <c r="B3314">
        <v>6</v>
      </c>
      <c r="C3314" t="s">
        <v>142</v>
      </c>
      <c r="D3314" t="s">
        <v>142</v>
      </c>
      <c r="E3314" t="s">
        <v>80</v>
      </c>
      <c r="F3314">
        <v>1.219E-3</v>
      </c>
      <c r="G3314">
        <v>380.54</v>
      </c>
      <c r="H3314">
        <v>355.55900000000003</v>
      </c>
      <c r="I3314">
        <v>4.2779420000000004</v>
      </c>
      <c r="J3314">
        <v>0</v>
      </c>
      <c r="K3314">
        <v>8.0446910000000003</v>
      </c>
      <c r="L3314">
        <v>-4.8938000000000002E-2</v>
      </c>
      <c r="M3314">
        <v>137.46812299999999</v>
      </c>
      <c r="N3314">
        <v>-191.61412799999999</v>
      </c>
      <c r="O3314">
        <v>-7.1900000000000002E-4</v>
      </c>
      <c r="P3314">
        <v>137.46791099999999</v>
      </c>
      <c r="Q3314">
        <v>-191.61546300000001</v>
      </c>
      <c r="R3314">
        <v>-6.3699999999999998E-4</v>
      </c>
      <c r="S3314">
        <v>0.135238</v>
      </c>
      <c r="T3314">
        <v>8.2000000000000001E-5</v>
      </c>
    </row>
    <row r="3315" spans="1:20" x14ac:dyDescent="0.25">
      <c r="A3315">
        <v>3313</v>
      </c>
      <c r="B3315">
        <v>6</v>
      </c>
      <c r="C3315" t="s">
        <v>142</v>
      </c>
      <c r="D3315" t="s">
        <v>142</v>
      </c>
      <c r="E3315" t="s">
        <v>80</v>
      </c>
      <c r="F3315">
        <v>4.4209999999999996E-3</v>
      </c>
      <c r="G3315">
        <v>367.38400000000001</v>
      </c>
      <c r="H3315">
        <v>249.19200000000001</v>
      </c>
      <c r="I3315">
        <v>5.6465839999999998</v>
      </c>
      <c r="J3315">
        <v>0</v>
      </c>
      <c r="K3315">
        <v>8.0682759999999991</v>
      </c>
      <c r="L3315">
        <v>-4.8640999999999997E-2</v>
      </c>
      <c r="M3315">
        <v>138.44280000000001</v>
      </c>
      <c r="N3315">
        <v>-191.616612</v>
      </c>
      <c r="O3315">
        <v>1.47E-4</v>
      </c>
      <c r="P3315">
        <v>138.434845</v>
      </c>
      <c r="Q3315">
        <v>-191.61578399999999</v>
      </c>
      <c r="R3315">
        <v>-6.0599999999999998E-4</v>
      </c>
      <c r="S3315">
        <v>0.79985099999999998</v>
      </c>
      <c r="T3315">
        <v>4.6000000000000001E-4</v>
      </c>
    </row>
    <row r="3316" spans="1:20" x14ac:dyDescent="0.25">
      <c r="A3316">
        <v>3314</v>
      </c>
      <c r="B3316">
        <v>6</v>
      </c>
      <c r="C3316" t="s">
        <v>142</v>
      </c>
      <c r="D3316" t="s">
        <v>142</v>
      </c>
      <c r="E3316" t="s">
        <v>80</v>
      </c>
      <c r="F3316">
        <v>1.0709E-2</v>
      </c>
      <c r="G3316">
        <v>402.17200000000003</v>
      </c>
      <c r="H3316">
        <v>286.44099999999997</v>
      </c>
      <c r="I3316">
        <v>4.4454190000000002</v>
      </c>
      <c r="J3316">
        <v>0</v>
      </c>
      <c r="K3316">
        <v>8.0779139999999998</v>
      </c>
      <c r="L3316">
        <v>4.8697999999999998E-2</v>
      </c>
      <c r="M3316">
        <v>139.16185999999999</v>
      </c>
      <c r="N3316">
        <v>-191.57183800000001</v>
      </c>
      <c r="O3316">
        <v>3.79E-3</v>
      </c>
      <c r="P3316">
        <v>139.161575</v>
      </c>
      <c r="Q3316">
        <v>-191.61622600000001</v>
      </c>
      <c r="R3316">
        <v>-1.37E-4</v>
      </c>
      <c r="S3316">
        <v>4.4389010000000004</v>
      </c>
      <c r="T3316">
        <v>3.653E-3</v>
      </c>
    </row>
    <row r="3317" spans="1:20" x14ac:dyDescent="0.25">
      <c r="A3317">
        <v>3315</v>
      </c>
      <c r="B3317">
        <v>6</v>
      </c>
      <c r="C3317" t="s">
        <v>142</v>
      </c>
      <c r="D3317" t="s">
        <v>142</v>
      </c>
      <c r="E3317" t="s">
        <v>80</v>
      </c>
      <c r="F3317">
        <v>1.3998999999999999E-2</v>
      </c>
      <c r="G3317">
        <v>385.03300000000002</v>
      </c>
      <c r="H3317">
        <v>431.03</v>
      </c>
      <c r="I3317">
        <v>4.5563359999999999</v>
      </c>
      <c r="J3317">
        <v>0</v>
      </c>
      <c r="K3317">
        <v>8.0767190000000006</v>
      </c>
      <c r="L3317">
        <v>-4.9160000000000002E-2</v>
      </c>
      <c r="M3317">
        <v>139.89878300000001</v>
      </c>
      <c r="N3317">
        <v>-191.60502199999999</v>
      </c>
      <c r="O3317">
        <v>-5.6499999999999996E-4</v>
      </c>
      <c r="P3317">
        <v>139.88857999999999</v>
      </c>
      <c r="Q3317">
        <v>-191.616409</v>
      </c>
      <c r="R3317">
        <v>-6.6500000000000001E-4</v>
      </c>
      <c r="S3317">
        <v>1.5289459999999999</v>
      </c>
      <c r="T3317">
        <v>1E-4</v>
      </c>
    </row>
    <row r="3318" spans="1:20" x14ac:dyDescent="0.25">
      <c r="A3318">
        <v>3316</v>
      </c>
      <c r="B3318">
        <v>6</v>
      </c>
      <c r="C3318" t="s">
        <v>142</v>
      </c>
      <c r="D3318" t="s">
        <v>142</v>
      </c>
      <c r="E3318" t="s">
        <v>80</v>
      </c>
      <c r="F3318">
        <v>1.1350000000000001E-2</v>
      </c>
      <c r="G3318">
        <v>361.95</v>
      </c>
      <c r="H3318">
        <v>261.34300000000002</v>
      </c>
      <c r="I3318">
        <v>6.092886</v>
      </c>
      <c r="J3318">
        <v>0</v>
      </c>
      <c r="K3318">
        <v>8.0663</v>
      </c>
      <c r="L3318">
        <v>-4.9820999999999997E-2</v>
      </c>
      <c r="M3318">
        <v>140.880596</v>
      </c>
      <c r="N3318">
        <v>-191.595439</v>
      </c>
      <c r="O3318">
        <v>-7.9600000000000005E-4</v>
      </c>
      <c r="P3318">
        <v>140.857147</v>
      </c>
      <c r="Q3318">
        <v>-191.61685199999999</v>
      </c>
      <c r="R3318">
        <v>-6.8800000000000003E-4</v>
      </c>
      <c r="S3318">
        <v>3.1754820000000001</v>
      </c>
      <c r="T3318">
        <v>1.08E-4</v>
      </c>
    </row>
    <row r="3319" spans="1:20" x14ac:dyDescent="0.25">
      <c r="A3319">
        <v>3317</v>
      </c>
      <c r="B3319">
        <v>6</v>
      </c>
      <c r="C3319" t="s">
        <v>142</v>
      </c>
      <c r="D3319" t="s">
        <v>142</v>
      </c>
      <c r="E3319" t="s">
        <v>80</v>
      </c>
      <c r="F3319">
        <v>2.7498000000000002E-2</v>
      </c>
      <c r="G3319">
        <v>393.09300000000002</v>
      </c>
      <c r="H3319">
        <v>271.64100000000002</v>
      </c>
      <c r="I3319">
        <v>4.4161830000000002</v>
      </c>
      <c r="J3319">
        <v>0</v>
      </c>
      <c r="K3319">
        <v>8.0599489999999996</v>
      </c>
      <c r="L3319">
        <v>4.9629E-2</v>
      </c>
      <c r="M3319">
        <v>141.54003299999999</v>
      </c>
      <c r="N3319">
        <v>-191.66412500000001</v>
      </c>
      <c r="O3319">
        <v>-9.3899999999999995E-4</v>
      </c>
      <c r="P3319">
        <v>141.58274800000001</v>
      </c>
      <c r="Q3319">
        <v>-191.61734000000001</v>
      </c>
      <c r="R3319">
        <v>-1.9699999999999999E-4</v>
      </c>
      <c r="S3319">
        <v>6.3351410000000001</v>
      </c>
      <c r="T3319">
        <v>7.4200000000000004E-4</v>
      </c>
    </row>
    <row r="3320" spans="1:20" x14ac:dyDescent="0.25">
      <c r="A3320">
        <v>3318</v>
      </c>
      <c r="B3320">
        <v>6</v>
      </c>
      <c r="C3320" t="s">
        <v>142</v>
      </c>
      <c r="D3320" t="s">
        <v>142</v>
      </c>
      <c r="E3320" t="s">
        <v>80</v>
      </c>
      <c r="F3320">
        <v>1.5630999999999999E-2</v>
      </c>
      <c r="G3320">
        <v>414.46800000000002</v>
      </c>
      <c r="H3320">
        <v>323.42399999999998</v>
      </c>
      <c r="I3320">
        <v>4.7337959999999999</v>
      </c>
      <c r="J3320">
        <v>0</v>
      </c>
      <c r="K3320">
        <v>8.0585109999999993</v>
      </c>
      <c r="L3320">
        <v>-4.9123E-2</v>
      </c>
      <c r="M3320">
        <v>142.31438499999999</v>
      </c>
      <c r="N3320">
        <v>-191.614057</v>
      </c>
      <c r="O3320">
        <v>-3.2429999999999998E-3</v>
      </c>
      <c r="P3320">
        <v>142.308044</v>
      </c>
      <c r="Q3320">
        <v>-191.61750799999999</v>
      </c>
      <c r="R3320">
        <v>-7.0699999999999995E-4</v>
      </c>
      <c r="S3320">
        <v>0.72187100000000004</v>
      </c>
      <c r="T3320">
        <v>2.5360000000000001E-3</v>
      </c>
    </row>
    <row r="3321" spans="1:20" x14ac:dyDescent="0.25">
      <c r="A3321">
        <v>3319</v>
      </c>
      <c r="B3321">
        <v>6</v>
      </c>
      <c r="C3321" t="s">
        <v>142</v>
      </c>
      <c r="D3321" t="s">
        <v>142</v>
      </c>
      <c r="E3321" t="s">
        <v>80</v>
      </c>
      <c r="F3321">
        <v>3.3728000000000001E-2</v>
      </c>
      <c r="G3321">
        <v>451.79</v>
      </c>
      <c r="H3321">
        <v>327.935</v>
      </c>
      <c r="I3321">
        <v>5.8436079999999997</v>
      </c>
      <c r="J3321">
        <v>0</v>
      </c>
      <c r="K3321">
        <v>8.0624549999999999</v>
      </c>
      <c r="L3321">
        <v>-4.8760999999999999E-2</v>
      </c>
      <c r="M3321">
        <v>143.28401700000001</v>
      </c>
      <c r="N3321">
        <v>-191.604895</v>
      </c>
      <c r="O3321">
        <v>-2.1999999999999999E-5</v>
      </c>
      <c r="P3321">
        <v>143.27526900000001</v>
      </c>
      <c r="Q3321">
        <v>-191.617966</v>
      </c>
      <c r="R3321">
        <v>-6.8400000000000004E-4</v>
      </c>
      <c r="S3321">
        <v>1.5727850000000001</v>
      </c>
      <c r="T3321">
        <v>6.6200000000000005E-4</v>
      </c>
    </row>
    <row r="3322" spans="1:20" x14ac:dyDescent="0.25">
      <c r="A3322">
        <v>3320</v>
      </c>
      <c r="B3322">
        <v>6</v>
      </c>
      <c r="C3322" t="s">
        <v>142</v>
      </c>
      <c r="D3322" t="s">
        <v>142</v>
      </c>
      <c r="E3322" t="s">
        <v>80</v>
      </c>
      <c r="F3322">
        <v>2.8670000000000002E-3</v>
      </c>
      <c r="G3322">
        <v>394.24099999999999</v>
      </c>
      <c r="H3322">
        <v>238.03</v>
      </c>
      <c r="I3322">
        <v>4.320373</v>
      </c>
      <c r="J3322">
        <v>0</v>
      </c>
      <c r="K3322">
        <v>8.0660129999999999</v>
      </c>
      <c r="L3322">
        <v>4.8931000000000002E-2</v>
      </c>
      <c r="M3322">
        <v>143.99988999999999</v>
      </c>
      <c r="N3322">
        <v>-191.619731</v>
      </c>
      <c r="O3322">
        <v>-3.3199999999999999E-4</v>
      </c>
      <c r="P3322">
        <v>144.00108299999999</v>
      </c>
      <c r="Q3322">
        <v>-191.61845400000001</v>
      </c>
      <c r="R3322">
        <v>-1.8000000000000001E-4</v>
      </c>
      <c r="S3322">
        <v>0.17480499999999999</v>
      </c>
      <c r="T3322">
        <v>1.5200000000000001E-4</v>
      </c>
    </row>
    <row r="3323" spans="1:20" x14ac:dyDescent="0.25">
      <c r="A3323">
        <v>3321</v>
      </c>
      <c r="B3323">
        <v>6</v>
      </c>
      <c r="C3323" t="s">
        <v>142</v>
      </c>
      <c r="D3323" t="s">
        <v>142</v>
      </c>
      <c r="E3323" t="s">
        <v>80</v>
      </c>
      <c r="F3323">
        <v>3.2564000000000003E-2</v>
      </c>
      <c r="G3323">
        <v>355.94400000000002</v>
      </c>
      <c r="H3323">
        <v>253.54</v>
      </c>
      <c r="I3323">
        <v>6.2266320000000004</v>
      </c>
      <c r="J3323">
        <v>0</v>
      </c>
      <c r="K3323">
        <v>8.0676679999999994</v>
      </c>
      <c r="L3323">
        <v>4.9125000000000002E-2</v>
      </c>
      <c r="M3323">
        <v>144.96648400000001</v>
      </c>
      <c r="N3323">
        <v>-191.614081</v>
      </c>
      <c r="O3323">
        <v>-1.1640000000000001E-3</v>
      </c>
      <c r="P3323">
        <v>144.969131</v>
      </c>
      <c r="Q3323">
        <v>-191.618866</v>
      </c>
      <c r="R3323">
        <v>-1.4999999999999999E-4</v>
      </c>
      <c r="S3323">
        <v>0.54684699999999997</v>
      </c>
      <c r="T3323">
        <v>1.0139999999999999E-3</v>
      </c>
    </row>
    <row r="3324" spans="1:20" x14ac:dyDescent="0.25">
      <c r="A3324">
        <v>3322</v>
      </c>
      <c r="B3324">
        <v>6</v>
      </c>
      <c r="C3324" t="s">
        <v>142</v>
      </c>
      <c r="D3324" t="s">
        <v>142</v>
      </c>
      <c r="E3324" t="s">
        <v>80</v>
      </c>
      <c r="F3324">
        <v>4.6202E-2</v>
      </c>
      <c r="G3324">
        <v>361.02300000000002</v>
      </c>
      <c r="H3324">
        <v>277.71699999999998</v>
      </c>
      <c r="I3324">
        <v>4.7146650000000001</v>
      </c>
      <c r="J3324">
        <v>0</v>
      </c>
      <c r="K3324">
        <v>8.066573</v>
      </c>
      <c r="L3324">
        <v>-4.8979000000000002E-2</v>
      </c>
      <c r="M3324">
        <v>145.71115699999999</v>
      </c>
      <c r="N3324">
        <v>-191.60425699999999</v>
      </c>
      <c r="O3324">
        <v>-4.4770000000000001E-3</v>
      </c>
      <c r="P3324">
        <v>145.69517500000001</v>
      </c>
      <c r="Q3324">
        <v>-191.619034</v>
      </c>
      <c r="R3324">
        <v>-6.3400000000000001E-4</v>
      </c>
      <c r="S3324">
        <v>2.176682</v>
      </c>
      <c r="T3324">
        <v>3.8430000000000001E-3</v>
      </c>
    </row>
    <row r="3325" spans="1:20" x14ac:dyDescent="0.25">
      <c r="A3325">
        <v>3323</v>
      </c>
      <c r="B3325">
        <v>5</v>
      </c>
      <c r="C3325" t="s">
        <v>141</v>
      </c>
      <c r="D3325" t="s">
        <v>141</v>
      </c>
      <c r="E3325" t="s">
        <v>80</v>
      </c>
      <c r="F3325">
        <v>5.1279999999999997E-3</v>
      </c>
      <c r="G3325">
        <v>324.86599999999999</v>
      </c>
      <c r="H3325">
        <v>285.13799999999998</v>
      </c>
      <c r="I3325">
        <v>3.5236550000000002</v>
      </c>
      <c r="J3325">
        <v>0</v>
      </c>
      <c r="K3325">
        <v>8.0648060000000008</v>
      </c>
      <c r="L3325">
        <v>4.8809999999999999E-2</v>
      </c>
      <c r="M3325">
        <v>146.42352</v>
      </c>
      <c r="N3325">
        <v>-191.61685600000001</v>
      </c>
      <c r="O3325">
        <v>3.86E-4</v>
      </c>
      <c r="P3325">
        <v>146.421097</v>
      </c>
      <c r="Q3325">
        <v>-191.619553</v>
      </c>
      <c r="R3325">
        <v>-1.6899999999999999E-4</v>
      </c>
      <c r="S3325">
        <v>0.36249399999999998</v>
      </c>
      <c r="T3325">
        <v>2.1699999999999999E-4</v>
      </c>
    </row>
    <row r="3326" spans="1:20" x14ac:dyDescent="0.25">
      <c r="A3326">
        <v>3324</v>
      </c>
      <c r="B3326">
        <v>5</v>
      </c>
      <c r="C3326" t="s">
        <v>141</v>
      </c>
      <c r="D3326" t="s">
        <v>141</v>
      </c>
      <c r="E3326" t="s">
        <v>80</v>
      </c>
      <c r="F3326">
        <v>2.4520000000000002E-3</v>
      </c>
      <c r="G3326">
        <v>690.30600000000004</v>
      </c>
      <c r="H3326">
        <v>716.87900000000002</v>
      </c>
      <c r="I3326">
        <v>4.9236940000000002</v>
      </c>
      <c r="J3326">
        <v>0</v>
      </c>
      <c r="K3326">
        <v>8.0634510000000006</v>
      </c>
      <c r="L3326">
        <v>4.9544999999999999E-2</v>
      </c>
      <c r="M3326">
        <v>147.387494</v>
      </c>
      <c r="N3326">
        <v>-191.62228500000001</v>
      </c>
      <c r="O3326">
        <v>-2.5799999999999998E-4</v>
      </c>
      <c r="P3326">
        <v>147.38876300000001</v>
      </c>
      <c r="Q3326">
        <v>-191.61998</v>
      </c>
      <c r="R3326">
        <v>-1.92E-4</v>
      </c>
      <c r="S3326">
        <v>0.26315300000000003</v>
      </c>
      <c r="T3326">
        <v>6.6000000000000005E-5</v>
      </c>
    </row>
    <row r="3327" spans="1:20" x14ac:dyDescent="0.25">
      <c r="A3327">
        <v>3325</v>
      </c>
      <c r="B3327">
        <v>5</v>
      </c>
      <c r="C3327" t="s">
        <v>141</v>
      </c>
      <c r="D3327" t="s">
        <v>141</v>
      </c>
      <c r="E3327" t="s">
        <v>80</v>
      </c>
      <c r="F3327">
        <v>1.1715E-2</v>
      </c>
      <c r="G3327">
        <v>415.69099999999997</v>
      </c>
      <c r="H3327">
        <v>297.351</v>
      </c>
      <c r="I3327">
        <v>3.4932789999999998</v>
      </c>
      <c r="J3327">
        <v>0</v>
      </c>
      <c r="K3327">
        <v>8.0636489999999998</v>
      </c>
      <c r="L3327">
        <v>-4.9759999999999999E-2</v>
      </c>
      <c r="M3327">
        <v>148.13982999999999</v>
      </c>
      <c r="N3327">
        <v>-191.599425</v>
      </c>
      <c r="O3327">
        <v>1.4009999999999999E-3</v>
      </c>
      <c r="P3327">
        <v>148.11447100000001</v>
      </c>
      <c r="Q3327">
        <v>-191.62013200000001</v>
      </c>
      <c r="R3327">
        <v>-6.6699999999999995E-4</v>
      </c>
      <c r="S3327">
        <v>3.2738909999999999</v>
      </c>
      <c r="T3327">
        <v>7.3399999999999995E-4</v>
      </c>
    </row>
    <row r="3328" spans="1:20" x14ac:dyDescent="0.25">
      <c r="A3328">
        <v>3326</v>
      </c>
      <c r="B3328">
        <v>6</v>
      </c>
      <c r="C3328" t="s">
        <v>140</v>
      </c>
      <c r="D3328" t="s">
        <v>140</v>
      </c>
      <c r="E3328" t="s">
        <v>80</v>
      </c>
      <c r="F3328">
        <v>3.1387999999999999E-2</v>
      </c>
      <c r="G3328">
        <v>697.577</v>
      </c>
      <c r="H3328">
        <v>372.13299999999998</v>
      </c>
      <c r="I3328">
        <v>3.9135810000000002</v>
      </c>
      <c r="J3328">
        <v>0</v>
      </c>
      <c r="K3328">
        <v>8.0644150000000003</v>
      </c>
      <c r="L3328">
        <v>4.8946000000000003E-2</v>
      </c>
      <c r="M3328">
        <v>148.83087900000001</v>
      </c>
      <c r="N3328">
        <v>-191.63048800000001</v>
      </c>
      <c r="O3328">
        <v>6.6799999999999997E-4</v>
      </c>
      <c r="P3328">
        <v>148.840225</v>
      </c>
      <c r="Q3328">
        <v>-191.62063599999999</v>
      </c>
      <c r="R3328">
        <v>-1.92E-4</v>
      </c>
      <c r="S3328">
        <v>1.3579730000000001</v>
      </c>
      <c r="T3328">
        <v>4.7600000000000002E-4</v>
      </c>
    </row>
    <row r="3329" spans="1:20" x14ac:dyDescent="0.25">
      <c r="A3329">
        <v>3327</v>
      </c>
      <c r="B3329">
        <v>6</v>
      </c>
      <c r="C3329" t="s">
        <v>140</v>
      </c>
      <c r="D3329" t="s">
        <v>140</v>
      </c>
      <c r="E3329" t="s">
        <v>80</v>
      </c>
      <c r="F3329">
        <v>3.6700000000000003E-2</v>
      </c>
      <c r="G3329">
        <v>707.85</v>
      </c>
      <c r="H3329">
        <v>421.97</v>
      </c>
      <c r="I3329">
        <v>5.4890829999999999</v>
      </c>
      <c r="J3329">
        <v>0</v>
      </c>
      <c r="K3329">
        <v>8.0652779999999993</v>
      </c>
      <c r="L3329">
        <v>4.8915E-2</v>
      </c>
      <c r="M3329">
        <v>149.80809500000001</v>
      </c>
      <c r="N3329">
        <v>-191.61820700000001</v>
      </c>
      <c r="O3329">
        <v>4.3399999999999998E-4</v>
      </c>
      <c r="P3329">
        <v>149.808029</v>
      </c>
      <c r="Q3329">
        <v>-191.621094</v>
      </c>
      <c r="R3329">
        <v>-2.2800000000000001E-4</v>
      </c>
      <c r="S3329">
        <v>0.28877700000000001</v>
      </c>
      <c r="T3329">
        <v>2.0599999999999999E-4</v>
      </c>
    </row>
    <row r="3330" spans="1:20" x14ac:dyDescent="0.25">
      <c r="A3330">
        <v>3328</v>
      </c>
      <c r="B3330">
        <v>7</v>
      </c>
      <c r="C3330" t="s">
        <v>203</v>
      </c>
      <c r="D3330" t="s">
        <v>203</v>
      </c>
      <c r="E3330" t="s">
        <v>80</v>
      </c>
      <c r="F3330">
        <v>2.0598000000000002E-2</v>
      </c>
      <c r="G3330">
        <v>782.09</v>
      </c>
      <c r="H3330">
        <v>350.71899999999999</v>
      </c>
      <c r="I3330">
        <v>5.1794500000000001</v>
      </c>
      <c r="J3330">
        <v>0</v>
      </c>
      <c r="K3330">
        <v>8.0653830000000006</v>
      </c>
      <c r="L3330">
        <v>-4.8793999999999997E-2</v>
      </c>
      <c r="M3330">
        <v>150.53505200000001</v>
      </c>
      <c r="N3330">
        <v>-191.61406400000001</v>
      </c>
      <c r="O3330">
        <v>-1.245E-3</v>
      </c>
      <c r="P3330">
        <v>150.533905</v>
      </c>
      <c r="Q3330">
        <v>-191.621262</v>
      </c>
      <c r="R3330">
        <v>-6.9499999999999998E-4</v>
      </c>
      <c r="S3330">
        <v>0.72885200000000006</v>
      </c>
      <c r="T3330">
        <v>5.4900000000000001E-4</v>
      </c>
    </row>
    <row r="3331" spans="1:20" x14ac:dyDescent="0.25">
      <c r="A3331">
        <v>3329</v>
      </c>
      <c r="B3331">
        <v>6</v>
      </c>
      <c r="C3331" t="s">
        <v>204</v>
      </c>
      <c r="D3331" t="s">
        <v>204</v>
      </c>
      <c r="E3331" t="s">
        <v>80</v>
      </c>
      <c r="F3331">
        <v>3.2783E-2</v>
      </c>
      <c r="G3331">
        <v>697.06399999999996</v>
      </c>
      <c r="H3331">
        <v>333.43299999999999</v>
      </c>
      <c r="I3331">
        <v>5.3947649999999996</v>
      </c>
      <c r="J3331">
        <v>0</v>
      </c>
      <c r="K3331">
        <v>8.0649580000000007</v>
      </c>
      <c r="L3331">
        <v>-4.9527000000000002E-2</v>
      </c>
      <c r="M3331">
        <v>151.50988599999999</v>
      </c>
      <c r="N3331">
        <v>-191.61100500000001</v>
      </c>
      <c r="O3331">
        <v>2.7999999999999998E-4</v>
      </c>
      <c r="P3331">
        <v>151.50176999999999</v>
      </c>
      <c r="Q3331">
        <v>-191.621689</v>
      </c>
      <c r="R3331">
        <v>-6.7100000000000005E-4</v>
      </c>
      <c r="S3331">
        <v>1.3416790000000001</v>
      </c>
      <c r="T3331">
        <v>3.9100000000000002E-4</v>
      </c>
    </row>
    <row r="3332" spans="1:20" x14ac:dyDescent="0.25">
      <c r="A3332">
        <v>3330</v>
      </c>
      <c r="B3332">
        <v>6</v>
      </c>
      <c r="C3332" t="s">
        <v>204</v>
      </c>
      <c r="D3332" t="s">
        <v>204</v>
      </c>
      <c r="E3332" t="s">
        <v>80</v>
      </c>
      <c r="F3332">
        <v>8.2869999999999992E-3</v>
      </c>
      <c r="G3332">
        <v>660.57299999999998</v>
      </c>
      <c r="H3332">
        <v>468.39299999999997</v>
      </c>
      <c r="I3332">
        <v>4.4062070000000002</v>
      </c>
      <c r="J3332">
        <v>0</v>
      </c>
      <c r="K3332">
        <v>8.0646100000000001</v>
      </c>
      <c r="L3332">
        <v>4.9473999999999997E-2</v>
      </c>
      <c r="M3332">
        <v>152.22393500000001</v>
      </c>
      <c r="N3332">
        <v>-191.63609400000001</v>
      </c>
      <c r="O3332">
        <v>-9.1299999999999997E-4</v>
      </c>
      <c r="P3332">
        <v>152.22756999999999</v>
      </c>
      <c r="Q3332">
        <v>-191.622208</v>
      </c>
      <c r="R3332">
        <v>-2.02E-4</v>
      </c>
      <c r="S3332">
        <v>1.4354480000000001</v>
      </c>
      <c r="T3332">
        <v>7.1100000000000004E-4</v>
      </c>
    </row>
    <row r="3333" spans="1:20" x14ac:dyDescent="0.25">
      <c r="A3333">
        <v>3331</v>
      </c>
      <c r="B3333">
        <v>6</v>
      </c>
      <c r="C3333" t="s">
        <v>204</v>
      </c>
      <c r="D3333" t="s">
        <v>204</v>
      </c>
      <c r="E3333" t="s">
        <v>80</v>
      </c>
      <c r="F3333">
        <v>1.6465E-2</v>
      </c>
      <c r="G3333">
        <v>365.31900000000002</v>
      </c>
      <c r="H3333">
        <v>266.49900000000002</v>
      </c>
      <c r="I3333">
        <v>4.205546</v>
      </c>
      <c r="J3333">
        <v>0</v>
      </c>
      <c r="K3333">
        <v>8.0644810000000007</v>
      </c>
      <c r="L3333">
        <v>-4.9475999999999999E-2</v>
      </c>
      <c r="M3333">
        <v>152.955083</v>
      </c>
      <c r="N3333">
        <v>-191.61976100000001</v>
      </c>
      <c r="O3333">
        <v>-9.3999999999999994E-5</v>
      </c>
      <c r="P3333">
        <v>152.95336900000001</v>
      </c>
      <c r="Q3333">
        <v>-191.62235999999999</v>
      </c>
      <c r="R3333">
        <v>-6.7299999999999999E-4</v>
      </c>
      <c r="S3333">
        <v>0.311305</v>
      </c>
      <c r="T3333">
        <v>5.7899999999999998E-4</v>
      </c>
    </row>
    <row r="3334" spans="1:20" x14ac:dyDescent="0.25">
      <c r="A3334">
        <v>3332</v>
      </c>
      <c r="B3334">
        <v>5</v>
      </c>
      <c r="C3334" t="s">
        <v>267</v>
      </c>
      <c r="D3334" t="s">
        <v>267</v>
      </c>
      <c r="E3334" t="s">
        <v>80</v>
      </c>
      <c r="F3334">
        <v>1.0401000000000001E-2</v>
      </c>
      <c r="G3334">
        <v>378.39699999999999</v>
      </c>
      <c r="H3334">
        <v>284.488</v>
      </c>
      <c r="I3334">
        <v>4.6350470000000001</v>
      </c>
      <c r="J3334">
        <v>0</v>
      </c>
      <c r="K3334">
        <v>8.0646129999999996</v>
      </c>
      <c r="L3334">
        <v>-4.9657E-2</v>
      </c>
      <c r="M3334">
        <v>153.92269400000001</v>
      </c>
      <c r="N3334">
        <v>-191.62339600000001</v>
      </c>
      <c r="O3334">
        <v>-7.6499999999999995E-4</v>
      </c>
      <c r="P3334">
        <v>153.921097</v>
      </c>
      <c r="Q3334">
        <v>-191.62278699999999</v>
      </c>
      <c r="R3334">
        <v>-6.6200000000000005E-4</v>
      </c>
      <c r="S3334">
        <v>0.17096</v>
      </c>
      <c r="T3334">
        <v>1.03E-4</v>
      </c>
    </row>
    <row r="3335" spans="1:20" x14ac:dyDescent="0.25">
      <c r="A3335">
        <v>3333</v>
      </c>
      <c r="B3335">
        <v>6</v>
      </c>
      <c r="C3335" t="s">
        <v>205</v>
      </c>
      <c r="D3335" t="s">
        <v>205</v>
      </c>
      <c r="E3335" t="s">
        <v>80</v>
      </c>
      <c r="F3335">
        <v>4.6311999999999999E-2</v>
      </c>
      <c r="G3335">
        <v>401.81799999999998</v>
      </c>
      <c r="H3335">
        <v>285.01</v>
      </c>
      <c r="I3335">
        <v>4.2920210000000001</v>
      </c>
      <c r="J3335">
        <v>0</v>
      </c>
      <c r="K3335">
        <v>8.0647859999999998</v>
      </c>
      <c r="L3335">
        <v>4.8717999999999997E-2</v>
      </c>
      <c r="M3335">
        <v>154.65122</v>
      </c>
      <c r="N3335">
        <v>-191.60996700000001</v>
      </c>
      <c r="O3335">
        <v>-6.2399999999999999E-4</v>
      </c>
      <c r="P3335">
        <v>154.646896</v>
      </c>
      <c r="Q3335">
        <v>-191.62329099999999</v>
      </c>
      <c r="R3335">
        <v>-2.14E-4</v>
      </c>
      <c r="S3335">
        <v>1.4007750000000001</v>
      </c>
      <c r="T3335">
        <v>4.0999999999999999E-4</v>
      </c>
    </row>
    <row r="3336" spans="1:20" x14ac:dyDescent="0.25">
      <c r="A3336">
        <v>3334</v>
      </c>
      <c r="B3336">
        <v>6</v>
      </c>
      <c r="C3336" t="s">
        <v>205</v>
      </c>
      <c r="D3336" t="s">
        <v>205</v>
      </c>
      <c r="E3336" t="s">
        <v>80</v>
      </c>
      <c r="F3336">
        <v>1.0877E-2</v>
      </c>
      <c r="G3336">
        <v>431.26</v>
      </c>
      <c r="H3336">
        <v>282.96600000000001</v>
      </c>
      <c r="I3336">
        <v>5.8833880000000001</v>
      </c>
      <c r="J3336">
        <v>0</v>
      </c>
      <c r="K3336">
        <v>8.0648999999999997</v>
      </c>
      <c r="L3336">
        <v>4.9828999999999998E-2</v>
      </c>
      <c r="M3336">
        <v>155.627622</v>
      </c>
      <c r="N3336">
        <v>-191.61859699999999</v>
      </c>
      <c r="O3336">
        <v>-1.5939999999999999E-3</v>
      </c>
      <c r="P3336">
        <v>155.61463900000001</v>
      </c>
      <c r="Q3336">
        <v>-191.62370300000001</v>
      </c>
      <c r="R3336">
        <v>-1.8100000000000001E-4</v>
      </c>
      <c r="S3336">
        <v>1.3950199999999999</v>
      </c>
      <c r="T3336">
        <v>1.413E-3</v>
      </c>
    </row>
    <row r="3337" spans="1:20" x14ac:dyDescent="0.25">
      <c r="A3337">
        <v>3335</v>
      </c>
      <c r="B3337">
        <v>6</v>
      </c>
      <c r="C3337" t="s">
        <v>205</v>
      </c>
      <c r="D3337" t="s">
        <v>205</v>
      </c>
      <c r="E3337" t="s">
        <v>80</v>
      </c>
      <c r="F3337">
        <v>1.9168000000000001E-2</v>
      </c>
      <c r="G3337">
        <v>440.15199999999999</v>
      </c>
      <c r="H3337">
        <v>426.47399999999999</v>
      </c>
      <c r="I3337">
        <v>4.2154509999999998</v>
      </c>
      <c r="J3337">
        <v>0</v>
      </c>
      <c r="K3337">
        <v>8.0648820000000008</v>
      </c>
      <c r="L3337">
        <v>-4.8898999999999998E-2</v>
      </c>
      <c r="M3337">
        <v>156.32069200000001</v>
      </c>
      <c r="N3337">
        <v>-191.629197</v>
      </c>
      <c r="O3337">
        <v>3.3399999999999999E-4</v>
      </c>
      <c r="P3337">
        <v>156.340439</v>
      </c>
      <c r="Q3337">
        <v>-191.62385599999999</v>
      </c>
      <c r="R3337">
        <v>-6.4700000000000001E-4</v>
      </c>
      <c r="S3337">
        <v>2.0456699999999999</v>
      </c>
      <c r="T3337">
        <v>3.1300000000000002E-4</v>
      </c>
    </row>
    <row r="3338" spans="1:20" x14ac:dyDescent="0.25">
      <c r="A3338">
        <v>3336</v>
      </c>
      <c r="B3338">
        <v>6</v>
      </c>
      <c r="C3338" t="s">
        <v>205</v>
      </c>
      <c r="D3338" t="s">
        <v>205</v>
      </c>
      <c r="E3338" t="s">
        <v>80</v>
      </c>
      <c r="F3338">
        <v>5.5369000000000002E-2</v>
      </c>
      <c r="G3338">
        <v>371.69200000000001</v>
      </c>
      <c r="H3338">
        <v>368.916</v>
      </c>
      <c r="I3338">
        <v>4.1383859999999997</v>
      </c>
      <c r="J3338">
        <v>0</v>
      </c>
      <c r="K3338">
        <v>8.0647950000000002</v>
      </c>
      <c r="L3338">
        <v>4.8811E-2</v>
      </c>
      <c r="M3338">
        <v>157.06836799999999</v>
      </c>
      <c r="N3338">
        <v>-191.640669</v>
      </c>
      <c r="O3338">
        <v>-2.382E-3</v>
      </c>
      <c r="P3338">
        <v>157.066238</v>
      </c>
      <c r="Q3338">
        <v>-191.62437399999999</v>
      </c>
      <c r="R3338">
        <v>-1.7899999999999999E-4</v>
      </c>
      <c r="S3338">
        <v>1.6432659999999999</v>
      </c>
      <c r="T3338">
        <v>2.2030000000000001E-3</v>
      </c>
    </row>
    <row r="3339" spans="1:20" x14ac:dyDescent="0.25">
      <c r="A3339">
        <v>3337</v>
      </c>
      <c r="B3339">
        <v>6</v>
      </c>
      <c r="C3339" t="s">
        <v>205</v>
      </c>
      <c r="D3339" t="s">
        <v>205</v>
      </c>
      <c r="E3339" t="s">
        <v>80</v>
      </c>
      <c r="F3339">
        <v>5.3967000000000001E-2</v>
      </c>
      <c r="G3339">
        <v>385.339</v>
      </c>
      <c r="H3339">
        <v>450.73700000000002</v>
      </c>
      <c r="I3339">
        <v>5.0211220000000001</v>
      </c>
      <c r="J3339">
        <v>0</v>
      </c>
      <c r="K3339">
        <v>8.0647210000000005</v>
      </c>
      <c r="L3339">
        <v>-4.9978000000000002E-2</v>
      </c>
      <c r="M3339">
        <v>157.790019</v>
      </c>
      <c r="N3339">
        <v>-191.61905899999999</v>
      </c>
      <c r="O3339">
        <v>-3.21E-4</v>
      </c>
      <c r="P3339">
        <v>157.79203799999999</v>
      </c>
      <c r="Q3339">
        <v>-191.62454199999999</v>
      </c>
      <c r="R3339">
        <v>-7.0399999999999998E-4</v>
      </c>
      <c r="S3339">
        <v>0.58427799999999996</v>
      </c>
      <c r="T3339">
        <v>3.8299999999999999E-4</v>
      </c>
    </row>
    <row r="3340" spans="1:20" x14ac:dyDescent="0.25">
      <c r="A3340">
        <v>3338</v>
      </c>
      <c r="B3340">
        <v>6</v>
      </c>
      <c r="C3340" t="s">
        <v>205</v>
      </c>
      <c r="D3340" t="s">
        <v>205</v>
      </c>
      <c r="E3340" t="s">
        <v>80</v>
      </c>
      <c r="F3340">
        <v>3.9288999999999998E-2</v>
      </c>
      <c r="G3340">
        <v>590.03899999999999</v>
      </c>
      <c r="H3340">
        <v>308.74900000000002</v>
      </c>
      <c r="I3340">
        <v>5.4585419999999996</v>
      </c>
      <c r="J3340">
        <v>0</v>
      </c>
      <c r="K3340">
        <v>8.0647040000000008</v>
      </c>
      <c r="L3340">
        <v>-4.8666000000000001E-2</v>
      </c>
      <c r="M3340">
        <v>158.74633600000001</v>
      </c>
      <c r="N3340">
        <v>-191.66208399999999</v>
      </c>
      <c r="O3340">
        <v>-5.0429999999999997E-3</v>
      </c>
      <c r="P3340">
        <v>158.75976600000001</v>
      </c>
      <c r="Q3340">
        <v>-191.624954</v>
      </c>
      <c r="R3340">
        <v>-6.5899999999999997E-4</v>
      </c>
      <c r="S3340">
        <v>3.9483820000000001</v>
      </c>
      <c r="T3340">
        <v>4.3839999999999999E-3</v>
      </c>
    </row>
    <row r="3341" spans="1:20" x14ac:dyDescent="0.25">
      <c r="A3341">
        <v>3339</v>
      </c>
      <c r="B3341">
        <v>6</v>
      </c>
      <c r="C3341" t="s">
        <v>205</v>
      </c>
      <c r="D3341" t="s">
        <v>205</v>
      </c>
      <c r="E3341" t="s">
        <v>80</v>
      </c>
      <c r="F3341">
        <v>4.3326000000000003E-2</v>
      </c>
      <c r="G3341">
        <v>365.42099999999999</v>
      </c>
      <c r="H3341">
        <v>404.92</v>
      </c>
      <c r="I3341">
        <v>4.288316</v>
      </c>
      <c r="J3341">
        <v>0</v>
      </c>
      <c r="K3341">
        <v>8.0647369999999992</v>
      </c>
      <c r="L3341">
        <v>4.8861000000000002E-2</v>
      </c>
      <c r="M3341">
        <v>159.48928100000001</v>
      </c>
      <c r="N3341">
        <v>-191.597407</v>
      </c>
      <c r="O3341">
        <v>-1.6019999999999999E-3</v>
      </c>
      <c r="P3341">
        <v>159.48556500000001</v>
      </c>
      <c r="Q3341">
        <v>-191.62545800000001</v>
      </c>
      <c r="R3341">
        <v>-1.8000000000000001E-4</v>
      </c>
      <c r="S3341">
        <v>2.8295889999999999</v>
      </c>
      <c r="T3341">
        <v>1.421E-3</v>
      </c>
    </row>
    <row r="3342" spans="1:20" x14ac:dyDescent="0.25">
      <c r="A3342">
        <v>3340</v>
      </c>
      <c r="B3342">
        <v>6</v>
      </c>
      <c r="C3342" t="s">
        <v>205</v>
      </c>
      <c r="D3342" t="s">
        <v>205</v>
      </c>
      <c r="E3342" t="s">
        <v>80</v>
      </c>
      <c r="F3342">
        <v>2.4993000000000001E-2</v>
      </c>
      <c r="G3342">
        <v>694.976</v>
      </c>
      <c r="H3342">
        <v>391.25700000000001</v>
      </c>
      <c r="I3342">
        <v>5.7628149999999998</v>
      </c>
      <c r="J3342">
        <v>0</v>
      </c>
      <c r="K3342">
        <v>8.0647920000000006</v>
      </c>
      <c r="L3342">
        <v>4.9631000000000002E-2</v>
      </c>
      <c r="M3342">
        <v>160.44846899999999</v>
      </c>
      <c r="N3342">
        <v>-191.639048</v>
      </c>
      <c r="O3342">
        <v>-9.0899999999999998E-4</v>
      </c>
      <c r="P3342">
        <v>160.45330799999999</v>
      </c>
      <c r="Q3342">
        <v>-191.62591599999999</v>
      </c>
      <c r="R3342">
        <v>-2.0599999999999999E-4</v>
      </c>
      <c r="S3342">
        <v>1.399532</v>
      </c>
      <c r="T3342">
        <v>7.0299999999999996E-4</v>
      </c>
    </row>
    <row r="3343" spans="1:20" x14ac:dyDescent="0.25">
      <c r="A3343">
        <v>3341</v>
      </c>
      <c r="B3343">
        <v>5</v>
      </c>
      <c r="C3343" t="s">
        <v>206</v>
      </c>
      <c r="D3343" t="s">
        <v>206</v>
      </c>
      <c r="E3343" t="s">
        <v>80</v>
      </c>
      <c r="F3343">
        <v>4.0578000000000003E-2</v>
      </c>
      <c r="G3343">
        <v>453.74200000000002</v>
      </c>
      <c r="H3343">
        <v>389.42599999999999</v>
      </c>
      <c r="I3343">
        <v>4.0495950000000001</v>
      </c>
      <c r="J3343">
        <v>0</v>
      </c>
      <c r="K3343">
        <v>8.0648090000000003</v>
      </c>
      <c r="L3343">
        <v>-4.9438999999999997E-2</v>
      </c>
      <c r="M3343">
        <v>161.18156500000001</v>
      </c>
      <c r="N3343">
        <v>-191.648922</v>
      </c>
      <c r="O3343">
        <v>8.1899999999999996E-4</v>
      </c>
      <c r="P3343">
        <v>161.17910800000001</v>
      </c>
      <c r="Q3343">
        <v>-191.626068</v>
      </c>
      <c r="R3343">
        <v>-6.7000000000000002E-4</v>
      </c>
      <c r="S3343">
        <v>2.2985929999999999</v>
      </c>
      <c r="T3343">
        <v>1.4999999999999999E-4</v>
      </c>
    </row>
    <row r="3344" spans="1:20" x14ac:dyDescent="0.25">
      <c r="A3344">
        <v>3342</v>
      </c>
      <c r="B3344">
        <v>5</v>
      </c>
      <c r="C3344" t="s">
        <v>206</v>
      </c>
      <c r="D3344" t="s">
        <v>206</v>
      </c>
      <c r="E3344" t="s">
        <v>80</v>
      </c>
      <c r="F3344">
        <v>1.2973999999999999E-2</v>
      </c>
      <c r="G3344">
        <v>314.512</v>
      </c>
      <c r="H3344">
        <v>351.733</v>
      </c>
      <c r="I3344">
        <v>5.0192730000000001</v>
      </c>
      <c r="J3344">
        <v>0</v>
      </c>
      <c r="K3344">
        <v>8.0647789999999997</v>
      </c>
      <c r="L3344">
        <v>-4.9787999999999999E-2</v>
      </c>
      <c r="M3344">
        <v>162.15373299999999</v>
      </c>
      <c r="N3344">
        <v>-191.61442700000001</v>
      </c>
      <c r="O3344">
        <v>-1.537E-3</v>
      </c>
      <c r="P3344">
        <v>162.14683500000001</v>
      </c>
      <c r="Q3344">
        <v>-191.62649500000001</v>
      </c>
      <c r="R3344">
        <v>-6.8900000000000005E-4</v>
      </c>
      <c r="S3344">
        <v>1.3900710000000001</v>
      </c>
      <c r="T3344">
        <v>8.4900000000000004E-4</v>
      </c>
    </row>
    <row r="3345" spans="1:20" x14ac:dyDescent="0.25">
      <c r="A3345">
        <v>3343</v>
      </c>
      <c r="B3345">
        <v>5</v>
      </c>
      <c r="C3345" t="s">
        <v>206</v>
      </c>
      <c r="D3345" t="s">
        <v>206</v>
      </c>
      <c r="E3345" t="s">
        <v>80</v>
      </c>
      <c r="F3345">
        <v>5.6889999999999996E-3</v>
      </c>
      <c r="G3345">
        <v>786.37800000000004</v>
      </c>
      <c r="H3345">
        <v>742.42</v>
      </c>
      <c r="I3345">
        <v>3.4973559999999999</v>
      </c>
      <c r="J3345">
        <v>0</v>
      </c>
      <c r="K3345">
        <v>8.0647520000000004</v>
      </c>
      <c r="L3345">
        <v>4.8826000000000001E-2</v>
      </c>
      <c r="M3345">
        <v>162.87362300000001</v>
      </c>
      <c r="N3345">
        <v>-191.62622999999999</v>
      </c>
      <c r="O3345">
        <v>-3.57E-4</v>
      </c>
      <c r="P3345">
        <v>162.87264999999999</v>
      </c>
      <c r="Q3345">
        <v>-191.62702899999999</v>
      </c>
      <c r="R3345">
        <v>-2.1499999999999999E-4</v>
      </c>
      <c r="S3345">
        <v>0.12590999999999999</v>
      </c>
      <c r="T3345">
        <v>1.4300000000000001E-4</v>
      </c>
    </row>
    <row r="3346" spans="1:20" x14ac:dyDescent="0.25">
      <c r="A3346">
        <v>3344</v>
      </c>
      <c r="B3346">
        <v>5</v>
      </c>
      <c r="C3346" t="s">
        <v>206</v>
      </c>
      <c r="D3346" t="s">
        <v>206</v>
      </c>
      <c r="E3346" t="s">
        <v>80</v>
      </c>
      <c r="F3346">
        <v>1.6499E-2</v>
      </c>
      <c r="G3346">
        <v>322.03300000000002</v>
      </c>
      <c r="H3346">
        <v>251.56899999999999</v>
      </c>
      <c r="I3346">
        <v>3.3321610000000002</v>
      </c>
      <c r="J3346">
        <v>0</v>
      </c>
      <c r="K3346">
        <v>8.0646950000000004</v>
      </c>
      <c r="L3346">
        <v>-4.9047E-2</v>
      </c>
      <c r="M3346">
        <v>163.59768099999999</v>
      </c>
      <c r="N3346">
        <v>-191.62794</v>
      </c>
      <c r="O3346">
        <v>-7.0899999999999999E-4</v>
      </c>
      <c r="P3346">
        <v>163.59845000000001</v>
      </c>
      <c r="Q3346">
        <v>-191.627197</v>
      </c>
      <c r="R3346">
        <v>-7.1299999999999998E-4</v>
      </c>
      <c r="S3346">
        <v>0.106879</v>
      </c>
      <c r="T3346">
        <v>3.0000000000000001E-6</v>
      </c>
    </row>
    <row r="3347" spans="1:20" x14ac:dyDescent="0.25">
      <c r="A3347">
        <v>3345</v>
      </c>
      <c r="B3347">
        <v>5</v>
      </c>
      <c r="C3347" t="s">
        <v>206</v>
      </c>
      <c r="D3347" t="s">
        <v>206</v>
      </c>
      <c r="E3347" t="s">
        <v>80</v>
      </c>
      <c r="F3347">
        <v>1.1376000000000001E-2</v>
      </c>
      <c r="G3347">
        <v>319.35399999999998</v>
      </c>
      <c r="H3347">
        <v>255.24100000000001</v>
      </c>
      <c r="I3347">
        <v>5.0024420000000003</v>
      </c>
      <c r="J3347">
        <v>0</v>
      </c>
      <c r="K3347">
        <v>8.0355989999999995</v>
      </c>
      <c r="L3347">
        <v>-4.9591000000000003E-2</v>
      </c>
      <c r="M3347">
        <v>164.56223399999999</v>
      </c>
      <c r="N3347">
        <v>-191.62687399999999</v>
      </c>
      <c r="O3347">
        <v>-2.8499999999999999E-4</v>
      </c>
      <c r="P3347">
        <v>164.565033</v>
      </c>
      <c r="Q3347">
        <v>-191.62766999999999</v>
      </c>
      <c r="R3347">
        <v>-7.1599999999999995E-4</v>
      </c>
      <c r="S3347">
        <v>0.29099199999999997</v>
      </c>
      <c r="T3347">
        <v>4.3199999999999998E-4</v>
      </c>
    </row>
    <row r="3348" spans="1:20" x14ac:dyDescent="0.25">
      <c r="A3348">
        <v>3346</v>
      </c>
      <c r="B3348">
        <v>5</v>
      </c>
      <c r="C3348" t="s">
        <v>206</v>
      </c>
      <c r="D3348" t="s">
        <v>206</v>
      </c>
      <c r="E3348" t="s">
        <v>80</v>
      </c>
      <c r="F3348">
        <v>1.3051E-2</v>
      </c>
      <c r="G3348">
        <v>358.98899999999998</v>
      </c>
      <c r="H3348">
        <v>245.67500000000001</v>
      </c>
      <c r="I3348">
        <v>3.493633</v>
      </c>
      <c r="J3348">
        <v>0</v>
      </c>
      <c r="K3348">
        <v>7.9554450000000001</v>
      </c>
      <c r="L3348">
        <v>5.1005000000000002E-2</v>
      </c>
      <c r="M3348">
        <v>165.280934</v>
      </c>
      <c r="N3348">
        <v>-191.65351000000001</v>
      </c>
      <c r="O3348">
        <v>-2.372E-3</v>
      </c>
      <c r="P3348">
        <v>165.28460699999999</v>
      </c>
      <c r="Q3348">
        <v>-191.628174</v>
      </c>
      <c r="R3348">
        <v>-2.02E-4</v>
      </c>
      <c r="S3348">
        <v>2.5601090000000002</v>
      </c>
      <c r="T3348">
        <v>2.1700000000000001E-3</v>
      </c>
    </row>
    <row r="3349" spans="1:20" x14ac:dyDescent="0.25">
      <c r="A3349">
        <v>3347</v>
      </c>
      <c r="B3349">
        <v>5</v>
      </c>
      <c r="C3349" t="s">
        <v>206</v>
      </c>
      <c r="D3349" t="s">
        <v>206</v>
      </c>
      <c r="E3349" t="s">
        <v>80</v>
      </c>
      <c r="F3349">
        <v>7.3372000000000007E-2</v>
      </c>
      <c r="G3349">
        <v>369.47500000000002</v>
      </c>
      <c r="H3349">
        <v>319.88200000000001</v>
      </c>
      <c r="I3349">
        <v>3.4286370000000002</v>
      </c>
      <c r="J3349">
        <v>0</v>
      </c>
      <c r="K3349">
        <v>7.8356789999999998</v>
      </c>
      <c r="L3349">
        <v>-5.1580000000000001E-2</v>
      </c>
      <c r="M3349">
        <v>165.96820500000001</v>
      </c>
      <c r="N3349">
        <v>-191.594931</v>
      </c>
      <c r="O3349">
        <v>-5.182E-3</v>
      </c>
      <c r="P3349">
        <v>165.994766</v>
      </c>
      <c r="Q3349">
        <v>-191.628342</v>
      </c>
      <c r="R3349">
        <v>-7.0899999999999999E-4</v>
      </c>
      <c r="S3349">
        <v>4.2682229999999999</v>
      </c>
      <c r="T3349">
        <v>4.4720000000000003E-3</v>
      </c>
    </row>
    <row r="3350" spans="1:20" x14ac:dyDescent="0.25">
      <c r="A3350">
        <v>3348</v>
      </c>
      <c r="B3350">
        <v>5</v>
      </c>
      <c r="C3350" t="s">
        <v>206</v>
      </c>
      <c r="D3350" t="s">
        <v>206</v>
      </c>
      <c r="E3350" t="s">
        <v>80</v>
      </c>
      <c r="F3350">
        <v>4.58E-2</v>
      </c>
      <c r="G3350">
        <v>753.83600000000001</v>
      </c>
      <c r="H3350">
        <v>466.68599999999998</v>
      </c>
      <c r="I3350">
        <v>4.9946529999999996</v>
      </c>
      <c r="J3350">
        <v>0</v>
      </c>
      <c r="K3350">
        <v>7.664523</v>
      </c>
      <c r="L3350">
        <v>-5.2553999999999997E-2</v>
      </c>
      <c r="M3350">
        <v>166.96855400000001</v>
      </c>
      <c r="N3350">
        <v>-191.57601299999999</v>
      </c>
      <c r="O3350">
        <v>7.8799999999999996E-4</v>
      </c>
      <c r="P3350">
        <v>166.923721</v>
      </c>
      <c r="Q3350">
        <v>-191.628784</v>
      </c>
      <c r="R3350">
        <v>-7.1599999999999995E-4</v>
      </c>
      <c r="S3350">
        <v>6.9244260000000004</v>
      </c>
      <c r="T3350">
        <v>7.2000000000000002E-5</v>
      </c>
    </row>
    <row r="3351" spans="1:20" x14ac:dyDescent="0.25">
      <c r="A3351">
        <v>3349</v>
      </c>
      <c r="B3351">
        <v>6</v>
      </c>
      <c r="C3351" t="s">
        <v>207</v>
      </c>
      <c r="D3351" t="s">
        <v>207</v>
      </c>
      <c r="E3351" t="s">
        <v>80</v>
      </c>
      <c r="F3351">
        <v>5.3067000000000003E-2</v>
      </c>
      <c r="G3351">
        <v>987.78</v>
      </c>
      <c r="H3351">
        <v>659.90200000000004</v>
      </c>
      <c r="I3351">
        <v>3.8142360000000002</v>
      </c>
      <c r="J3351">
        <v>0</v>
      </c>
      <c r="K3351">
        <v>7.5564309999999999</v>
      </c>
      <c r="L3351">
        <v>5.2704000000000001E-2</v>
      </c>
      <c r="M3351">
        <v>167.57772900000001</v>
      </c>
      <c r="N3351">
        <v>-191.654416</v>
      </c>
      <c r="O3351">
        <v>-6.7599999999999995E-4</v>
      </c>
      <c r="P3351">
        <v>167.60791</v>
      </c>
      <c r="Q3351">
        <v>-191.62927199999999</v>
      </c>
      <c r="R3351">
        <v>-1.7200000000000001E-4</v>
      </c>
      <c r="S3351">
        <v>3.9282729999999999</v>
      </c>
      <c r="T3351">
        <v>5.04E-4</v>
      </c>
    </row>
    <row r="3352" spans="1:20" x14ac:dyDescent="0.25">
      <c r="A3352">
        <v>3350</v>
      </c>
      <c r="B3352">
        <v>6</v>
      </c>
      <c r="C3352" t="s">
        <v>207</v>
      </c>
      <c r="D3352" t="s">
        <v>207</v>
      </c>
      <c r="E3352" t="s">
        <v>80</v>
      </c>
      <c r="F3352">
        <v>4.7451E-2</v>
      </c>
      <c r="G3352">
        <v>351.46699999999998</v>
      </c>
      <c r="H3352">
        <v>251.14500000000001</v>
      </c>
      <c r="I3352">
        <v>6.0368380000000004</v>
      </c>
      <c r="J3352">
        <v>0</v>
      </c>
      <c r="K3352">
        <v>7.447648</v>
      </c>
      <c r="L3352">
        <v>5.3088999999999997E-2</v>
      </c>
      <c r="M3352">
        <v>168.509063</v>
      </c>
      <c r="N3352">
        <v>-191.57811699999999</v>
      </c>
      <c r="O3352">
        <v>-1.7619999999999999E-3</v>
      </c>
      <c r="P3352">
        <v>168.50727800000001</v>
      </c>
      <c r="Q3352">
        <v>-191.62974500000001</v>
      </c>
      <c r="R3352">
        <v>-1.65E-4</v>
      </c>
      <c r="S3352">
        <v>5.1659389999999998</v>
      </c>
      <c r="T3352">
        <v>1.5969999999999999E-3</v>
      </c>
    </row>
    <row r="3353" spans="1:20" x14ac:dyDescent="0.25">
      <c r="A3353">
        <v>3351</v>
      </c>
      <c r="B3353">
        <v>6</v>
      </c>
      <c r="C3353" t="s">
        <v>207</v>
      </c>
      <c r="D3353" t="s">
        <v>207</v>
      </c>
      <c r="E3353" t="s">
        <v>80</v>
      </c>
      <c r="F3353">
        <v>2.6172999999999998E-2</v>
      </c>
      <c r="G3353">
        <v>699.678</v>
      </c>
      <c r="H3353">
        <v>491.36900000000003</v>
      </c>
      <c r="I3353">
        <v>4.4454000000000002</v>
      </c>
      <c r="J3353">
        <v>0</v>
      </c>
      <c r="K3353">
        <v>7.3794420000000001</v>
      </c>
      <c r="L3353">
        <v>-5.4211000000000002E-2</v>
      </c>
      <c r="M3353">
        <v>169.182727</v>
      </c>
      <c r="N3353">
        <v>-191.633377</v>
      </c>
      <c r="O3353">
        <v>-1.1800000000000001E-3</v>
      </c>
      <c r="P3353">
        <v>169.17411799999999</v>
      </c>
      <c r="Q3353">
        <v>-191.62991299999999</v>
      </c>
      <c r="R3353">
        <v>-7.3999999999999999E-4</v>
      </c>
      <c r="S3353">
        <v>0.92799399999999999</v>
      </c>
      <c r="T3353">
        <v>4.3899999999999999E-4</v>
      </c>
    </row>
    <row r="3354" spans="1:20" x14ac:dyDescent="0.25">
      <c r="A3354">
        <v>3352</v>
      </c>
      <c r="B3354">
        <v>6</v>
      </c>
      <c r="C3354" t="s">
        <v>207</v>
      </c>
      <c r="D3354" t="s">
        <v>207</v>
      </c>
      <c r="E3354" t="s">
        <v>80</v>
      </c>
      <c r="F3354">
        <v>8.822E-3</v>
      </c>
      <c r="G3354">
        <v>450.38299999999998</v>
      </c>
      <c r="H3354">
        <v>284.42</v>
      </c>
      <c r="I3354">
        <v>4.287693</v>
      </c>
      <c r="J3354">
        <v>0</v>
      </c>
      <c r="K3354">
        <v>7.308243</v>
      </c>
      <c r="L3354">
        <v>5.3758E-2</v>
      </c>
      <c r="M3354">
        <v>169.839529</v>
      </c>
      <c r="N3354">
        <v>-191.62602699999999</v>
      </c>
      <c r="O3354">
        <v>-1.73E-4</v>
      </c>
      <c r="P3354">
        <v>169.83476300000001</v>
      </c>
      <c r="Q3354">
        <v>-191.63043200000001</v>
      </c>
      <c r="R3354">
        <v>-2.2599999999999999E-4</v>
      </c>
      <c r="S3354">
        <v>0.649038</v>
      </c>
      <c r="T3354">
        <v>5.3000000000000001E-5</v>
      </c>
    </row>
    <row r="3355" spans="1:20" x14ac:dyDescent="0.25">
      <c r="A3355">
        <v>3353</v>
      </c>
      <c r="B3355">
        <v>5</v>
      </c>
      <c r="C3355" t="s">
        <v>208</v>
      </c>
      <c r="D3355" t="s">
        <v>208</v>
      </c>
      <c r="E3355" t="s">
        <v>80</v>
      </c>
      <c r="F3355">
        <v>4.5821000000000001E-2</v>
      </c>
      <c r="G3355">
        <v>569.83299999999997</v>
      </c>
      <c r="H3355">
        <v>321.64999999999998</v>
      </c>
      <c r="I3355">
        <v>4.9336609999999999</v>
      </c>
      <c r="J3355">
        <v>0</v>
      </c>
      <c r="K3355">
        <v>7.1983040000000003</v>
      </c>
      <c r="L3355">
        <v>5.4489999999999997E-2</v>
      </c>
      <c r="M3355">
        <v>170.73486399999999</v>
      </c>
      <c r="N3355">
        <v>-191.60874999999999</v>
      </c>
      <c r="O3355">
        <v>-1.1039999999999999E-3</v>
      </c>
      <c r="P3355">
        <v>170.704758</v>
      </c>
      <c r="Q3355">
        <v>-191.630875</v>
      </c>
      <c r="R3355">
        <v>-2.1000000000000001E-4</v>
      </c>
      <c r="S3355">
        <v>3.7361369999999998</v>
      </c>
      <c r="T3355">
        <v>8.9400000000000005E-4</v>
      </c>
    </row>
    <row r="3356" spans="1:20" x14ac:dyDescent="0.25">
      <c r="A3356">
        <v>3354</v>
      </c>
      <c r="B3356">
        <v>5</v>
      </c>
      <c r="C3356" t="s">
        <v>208</v>
      </c>
      <c r="D3356" t="s">
        <v>208</v>
      </c>
      <c r="E3356" t="s">
        <v>80</v>
      </c>
      <c r="F3356">
        <v>2.3172999999999999E-2</v>
      </c>
      <c r="G3356">
        <v>343.02</v>
      </c>
      <c r="H3356">
        <v>316.221</v>
      </c>
      <c r="I3356">
        <v>3.018427</v>
      </c>
      <c r="J3356">
        <v>0</v>
      </c>
      <c r="K3356">
        <v>7.1075759999999999</v>
      </c>
      <c r="L3356">
        <v>-5.4968000000000003E-2</v>
      </c>
      <c r="M3356">
        <v>171.35150400000001</v>
      </c>
      <c r="N3356">
        <v>-191.618877</v>
      </c>
      <c r="O3356">
        <v>-2.415E-3</v>
      </c>
      <c r="P3356">
        <v>171.348083</v>
      </c>
      <c r="Q3356">
        <v>-191.631012</v>
      </c>
      <c r="R3356">
        <v>-7.6400000000000003E-4</v>
      </c>
      <c r="S3356">
        <v>1.2607710000000001</v>
      </c>
      <c r="T3356">
        <v>1.652E-3</v>
      </c>
    </row>
    <row r="3357" spans="1:20" x14ac:dyDescent="0.25">
      <c r="A3357">
        <v>3355</v>
      </c>
      <c r="B3357">
        <v>5</v>
      </c>
      <c r="C3357" t="s">
        <v>208</v>
      </c>
      <c r="D3357" t="s">
        <v>208</v>
      </c>
      <c r="E3357" t="s">
        <v>80</v>
      </c>
      <c r="F3357">
        <v>2.3719E-2</v>
      </c>
      <c r="G3357">
        <v>317.44099999999997</v>
      </c>
      <c r="H3357">
        <v>233.98699999999999</v>
      </c>
      <c r="I3357">
        <v>4.68668</v>
      </c>
      <c r="J3357">
        <v>0</v>
      </c>
      <c r="K3357">
        <v>6.9873029999999998</v>
      </c>
      <c r="L3357">
        <v>-5.5421999999999999E-2</v>
      </c>
      <c r="M3357">
        <v>172.177179</v>
      </c>
      <c r="N3357">
        <v>-191.64696000000001</v>
      </c>
      <c r="O3357">
        <v>-6.9899999999999997E-4</v>
      </c>
      <c r="P3357">
        <v>172.19309999999999</v>
      </c>
      <c r="Q3357">
        <v>-191.63137800000001</v>
      </c>
      <c r="R3357">
        <v>-7.27E-4</v>
      </c>
      <c r="S3357">
        <v>2.2277439999999999</v>
      </c>
      <c r="T3357">
        <v>2.8E-5</v>
      </c>
    </row>
    <row r="3358" spans="1:20" x14ac:dyDescent="0.25">
      <c r="A3358">
        <v>3356</v>
      </c>
      <c r="B3358">
        <v>7</v>
      </c>
      <c r="C3358" t="s">
        <v>209</v>
      </c>
      <c r="D3358" t="s">
        <v>209</v>
      </c>
      <c r="E3358" t="s">
        <v>80</v>
      </c>
      <c r="F3358">
        <v>1.8825999999999999E-2</v>
      </c>
      <c r="G3358">
        <v>453.93799999999999</v>
      </c>
      <c r="H3358">
        <v>337.57499999999999</v>
      </c>
      <c r="I3358">
        <v>5.0059380000000004</v>
      </c>
      <c r="J3358">
        <v>0</v>
      </c>
      <c r="K3358">
        <v>6.9033610000000003</v>
      </c>
      <c r="L3358">
        <v>5.5849000000000003E-2</v>
      </c>
      <c r="M3358">
        <v>172.837369</v>
      </c>
      <c r="N3358">
        <v>-191.63045399999999</v>
      </c>
      <c r="O3358">
        <v>1.5590000000000001E-3</v>
      </c>
      <c r="P3358">
        <v>172.817734</v>
      </c>
      <c r="Q3358">
        <v>-191.631866</v>
      </c>
      <c r="R3358">
        <v>-1.9100000000000001E-4</v>
      </c>
      <c r="S3358">
        <v>1.9685889999999999</v>
      </c>
      <c r="T3358">
        <v>1.3680000000000001E-3</v>
      </c>
    </row>
    <row r="3359" spans="1:20" x14ac:dyDescent="0.25">
      <c r="A3359">
        <v>3357</v>
      </c>
      <c r="B3359">
        <v>7</v>
      </c>
      <c r="C3359" t="s">
        <v>209</v>
      </c>
      <c r="D3359" t="s">
        <v>209</v>
      </c>
      <c r="E3359" t="s">
        <v>80</v>
      </c>
      <c r="F3359">
        <v>2.9519E-2</v>
      </c>
      <c r="G3359">
        <v>760.48</v>
      </c>
      <c r="H3359">
        <v>391.20600000000002</v>
      </c>
      <c r="I3359">
        <v>4.5414209999999997</v>
      </c>
      <c r="J3359">
        <v>0</v>
      </c>
      <c r="K3359">
        <v>6.8252660000000001</v>
      </c>
      <c r="L3359">
        <v>-5.6932000000000003E-2</v>
      </c>
      <c r="M3359">
        <v>173.43276700000001</v>
      </c>
      <c r="N3359">
        <v>-191.62914599999999</v>
      </c>
      <c r="O3359">
        <v>-2.696E-3</v>
      </c>
      <c r="P3359">
        <v>173.435089</v>
      </c>
      <c r="Q3359">
        <v>-191.631989</v>
      </c>
      <c r="R3359">
        <v>-7.5299999999999998E-4</v>
      </c>
      <c r="S3359">
        <v>0.36702200000000001</v>
      </c>
      <c r="T3359">
        <v>1.9430000000000001E-3</v>
      </c>
    </row>
    <row r="3360" spans="1:20" x14ac:dyDescent="0.25">
      <c r="A3360">
        <v>3358</v>
      </c>
      <c r="B3360">
        <v>7</v>
      </c>
      <c r="C3360" t="s">
        <v>209</v>
      </c>
      <c r="D3360" t="s">
        <v>209</v>
      </c>
      <c r="E3360" t="s">
        <v>80</v>
      </c>
      <c r="F3360">
        <v>6.9121000000000002E-2</v>
      </c>
      <c r="G3360">
        <v>628.85199999999998</v>
      </c>
      <c r="H3360">
        <v>342.46</v>
      </c>
      <c r="I3360">
        <v>6.2753420000000002</v>
      </c>
      <c r="J3360">
        <v>0</v>
      </c>
      <c r="K3360">
        <v>6.725473</v>
      </c>
      <c r="L3360">
        <v>-5.6888000000000001E-2</v>
      </c>
      <c r="M3360">
        <v>174.24672699999999</v>
      </c>
      <c r="N3360">
        <v>-191.63326599999999</v>
      </c>
      <c r="O3360">
        <v>-7.2800000000000002E-4</v>
      </c>
      <c r="P3360">
        <v>174.24762000000001</v>
      </c>
      <c r="Q3360">
        <v>-191.63235499999999</v>
      </c>
      <c r="R3360">
        <v>-7.36E-4</v>
      </c>
      <c r="S3360">
        <v>0.12754399999999999</v>
      </c>
      <c r="T3360">
        <v>6.9999999999999999E-6</v>
      </c>
    </row>
    <row r="3361" spans="1:20" x14ac:dyDescent="0.25">
      <c r="A3361">
        <v>3359</v>
      </c>
      <c r="B3361">
        <v>7</v>
      </c>
      <c r="C3361" t="s">
        <v>209</v>
      </c>
      <c r="D3361" t="s">
        <v>209</v>
      </c>
      <c r="E3361" t="s">
        <v>80</v>
      </c>
      <c r="F3361">
        <v>1.9809E-2</v>
      </c>
      <c r="G3361">
        <v>486.34500000000003</v>
      </c>
      <c r="H3361">
        <v>308.16199999999998</v>
      </c>
      <c r="I3361">
        <v>4.2802030000000002</v>
      </c>
      <c r="J3361">
        <v>0</v>
      </c>
      <c r="K3361">
        <v>6.6500649999999997</v>
      </c>
      <c r="L3361">
        <v>5.7352E-2</v>
      </c>
      <c r="M3361">
        <v>174.84842399999999</v>
      </c>
      <c r="N3361">
        <v>-191.63218499999999</v>
      </c>
      <c r="O3361">
        <v>-8.7299999999999997E-4</v>
      </c>
      <c r="P3361">
        <v>174.849152</v>
      </c>
      <c r="Q3361">
        <v>-191.632812</v>
      </c>
      <c r="R3361">
        <v>-1.6200000000000001E-4</v>
      </c>
      <c r="S3361">
        <v>9.6022999999999997E-2</v>
      </c>
      <c r="T3361">
        <v>7.1199999999999996E-4</v>
      </c>
    </row>
    <row r="3362" spans="1:20" x14ac:dyDescent="0.25">
      <c r="A3362">
        <v>3360</v>
      </c>
      <c r="B3362">
        <v>7</v>
      </c>
      <c r="C3362" t="s">
        <v>209</v>
      </c>
      <c r="D3362" t="s">
        <v>209</v>
      </c>
      <c r="E3362" t="s">
        <v>80</v>
      </c>
      <c r="F3362">
        <v>1.8515E-2</v>
      </c>
      <c r="G3362">
        <v>602.28800000000001</v>
      </c>
      <c r="H3362">
        <v>324.63499999999999</v>
      </c>
      <c r="I3362">
        <v>4.1078970000000004</v>
      </c>
      <c r="J3362">
        <v>0</v>
      </c>
      <c r="K3362">
        <v>6.5728540000000004</v>
      </c>
      <c r="L3362">
        <v>-5.8473999999999998E-2</v>
      </c>
      <c r="M3362">
        <v>175.44040699999999</v>
      </c>
      <c r="N3362">
        <v>-191.63613599999999</v>
      </c>
      <c r="O3362">
        <v>-7.3499999999999998E-4</v>
      </c>
      <c r="P3362">
        <v>175.44380200000001</v>
      </c>
      <c r="Q3362">
        <v>-191.63294999999999</v>
      </c>
      <c r="R3362">
        <v>-7.76E-4</v>
      </c>
      <c r="S3362">
        <v>0.46558300000000002</v>
      </c>
      <c r="T3362">
        <v>4.1E-5</v>
      </c>
    </row>
    <row r="3363" spans="1:20" x14ac:dyDescent="0.25">
      <c r="A3363">
        <v>3361</v>
      </c>
      <c r="B3363">
        <v>5</v>
      </c>
      <c r="C3363" t="s">
        <v>210</v>
      </c>
      <c r="D3363" t="s">
        <v>210</v>
      </c>
      <c r="E3363" t="s">
        <v>80</v>
      </c>
      <c r="F3363">
        <v>5.3962999999999997E-2</v>
      </c>
      <c r="G3363">
        <v>305.548</v>
      </c>
      <c r="H3363">
        <v>226.3</v>
      </c>
      <c r="I3363">
        <v>3.8614519999999999</v>
      </c>
      <c r="J3363">
        <v>0</v>
      </c>
      <c r="K3363">
        <v>6.4686029999999999</v>
      </c>
      <c r="L3363">
        <v>-5.8800999999999999E-2</v>
      </c>
      <c r="M3363">
        <v>176.225494</v>
      </c>
      <c r="N3363">
        <v>-191.62797</v>
      </c>
      <c r="O3363">
        <v>-1.191E-3</v>
      </c>
      <c r="P3363">
        <v>176.225784</v>
      </c>
      <c r="Q3363">
        <v>-191.633377</v>
      </c>
      <c r="R3363">
        <v>-7.8799999999999996E-4</v>
      </c>
      <c r="S3363">
        <v>0.54151300000000002</v>
      </c>
      <c r="T3363">
        <v>4.0299999999999998E-4</v>
      </c>
    </row>
    <row r="3364" spans="1:20" x14ac:dyDescent="0.25">
      <c r="A3364">
        <v>3362</v>
      </c>
      <c r="B3364">
        <v>5</v>
      </c>
      <c r="C3364" t="s">
        <v>210</v>
      </c>
      <c r="D3364" t="s">
        <v>210</v>
      </c>
      <c r="E3364" t="s">
        <v>80</v>
      </c>
      <c r="F3364">
        <v>3.7330000000000002E-3</v>
      </c>
      <c r="G3364">
        <v>389.75099999999998</v>
      </c>
      <c r="H3364">
        <v>321.50200000000001</v>
      </c>
      <c r="I3364">
        <v>3.022186</v>
      </c>
      <c r="J3364">
        <v>0</v>
      </c>
      <c r="K3364">
        <v>6.3915319999999998</v>
      </c>
      <c r="L3364">
        <v>5.9650000000000002E-2</v>
      </c>
      <c r="M3364">
        <v>176.81670399999999</v>
      </c>
      <c r="N3364">
        <v>-191.621431</v>
      </c>
      <c r="O3364">
        <v>-1.3999999999999999E-4</v>
      </c>
      <c r="P3364">
        <v>176.80407700000001</v>
      </c>
      <c r="Q3364">
        <v>-191.633804</v>
      </c>
      <c r="R3364">
        <v>-1.7699999999999999E-4</v>
      </c>
      <c r="S3364">
        <v>1.7678780000000001</v>
      </c>
      <c r="T3364">
        <v>3.6999999999999998E-5</v>
      </c>
    </row>
    <row r="3365" spans="1:20" x14ac:dyDescent="0.25">
      <c r="A3365">
        <v>3363</v>
      </c>
      <c r="B3365">
        <v>9</v>
      </c>
      <c r="C3365" t="s">
        <v>802</v>
      </c>
      <c r="D3365" t="s">
        <v>802</v>
      </c>
      <c r="E3365" t="s">
        <v>80</v>
      </c>
      <c r="F3365">
        <v>2.8507999999999999E-2</v>
      </c>
      <c r="G3365">
        <v>556.55200000000002</v>
      </c>
      <c r="H3365">
        <v>242.82300000000001</v>
      </c>
      <c r="I3365">
        <v>5.3732449999999998</v>
      </c>
      <c r="J3365">
        <v>0</v>
      </c>
      <c r="K3365">
        <v>6.3166599999999997</v>
      </c>
      <c r="L3365">
        <v>-5.944E-2</v>
      </c>
      <c r="M3365">
        <v>177.36930699999999</v>
      </c>
      <c r="N3365">
        <v>-191.65140700000001</v>
      </c>
      <c r="O3365">
        <v>4.6099999999999998E-4</v>
      </c>
      <c r="P3365">
        <v>177.37556499999999</v>
      </c>
      <c r="Q3365">
        <v>-191.63385</v>
      </c>
      <c r="R3365">
        <v>-7.5799999999999999E-4</v>
      </c>
      <c r="S3365">
        <v>1.8638619999999999</v>
      </c>
      <c r="T3365">
        <v>2.9700000000000001E-4</v>
      </c>
    </row>
    <row r="3366" spans="1:20" x14ac:dyDescent="0.25">
      <c r="A3366">
        <v>3364</v>
      </c>
      <c r="B3366">
        <v>13</v>
      </c>
      <c r="C3366" t="s">
        <v>211</v>
      </c>
      <c r="D3366" t="s">
        <v>211</v>
      </c>
      <c r="E3366" t="s">
        <v>80</v>
      </c>
      <c r="F3366">
        <v>4.4013999999999998E-2</v>
      </c>
      <c r="G3366">
        <v>1399.309</v>
      </c>
      <c r="H3366">
        <v>358.04</v>
      </c>
      <c r="I3366">
        <v>9.0888559999999998</v>
      </c>
      <c r="J3366">
        <v>0</v>
      </c>
      <c r="K3366">
        <v>6.2200420000000003</v>
      </c>
      <c r="L3366">
        <v>-5.9919E-2</v>
      </c>
      <c r="M3366">
        <v>178.13064399999999</v>
      </c>
      <c r="N3366">
        <v>-191.63100299999999</v>
      </c>
      <c r="O3366">
        <v>-7.0200000000000004E-4</v>
      </c>
      <c r="P3366">
        <v>178.12725800000001</v>
      </c>
      <c r="Q3366">
        <v>-191.634232</v>
      </c>
      <c r="R3366">
        <v>-7.76E-4</v>
      </c>
      <c r="S3366">
        <v>0.46784199999999998</v>
      </c>
      <c r="T3366">
        <v>7.3999999999999996E-5</v>
      </c>
    </row>
    <row r="3367" spans="1:20" x14ac:dyDescent="0.25">
      <c r="A3367">
        <v>3365</v>
      </c>
      <c r="B3367">
        <v>14</v>
      </c>
      <c r="C3367" t="s">
        <v>269</v>
      </c>
      <c r="D3367" t="s">
        <v>269</v>
      </c>
      <c r="E3367" t="s">
        <v>80</v>
      </c>
      <c r="F3367">
        <v>1.3472E-2</v>
      </c>
      <c r="G3367">
        <v>869.29899999999998</v>
      </c>
      <c r="H3367">
        <v>383.41800000000001</v>
      </c>
      <c r="I3367">
        <v>7.7533940000000001</v>
      </c>
      <c r="J3367">
        <v>0</v>
      </c>
      <c r="K3367">
        <v>6.148936</v>
      </c>
      <c r="L3367">
        <v>6.0461000000000001E-2</v>
      </c>
      <c r="M3367">
        <v>178.68131500000001</v>
      </c>
      <c r="N3367">
        <v>-191.63441700000001</v>
      </c>
      <c r="O3367">
        <v>-3.0600000000000001E-4</v>
      </c>
      <c r="P3367">
        <v>178.68347199999999</v>
      </c>
      <c r="Q3367">
        <v>-191.63462799999999</v>
      </c>
      <c r="R3367">
        <v>-1.4999999999999999E-4</v>
      </c>
      <c r="S3367">
        <v>0.21670300000000001</v>
      </c>
      <c r="T3367">
        <v>1.56E-4</v>
      </c>
    </row>
    <row r="3368" spans="1:20" x14ac:dyDescent="0.25">
      <c r="A3368">
        <v>3366</v>
      </c>
      <c r="B3368">
        <v>16</v>
      </c>
      <c r="C3368" t="s">
        <v>213</v>
      </c>
      <c r="D3368" t="s">
        <v>213</v>
      </c>
      <c r="E3368" t="s">
        <v>80</v>
      </c>
      <c r="F3368">
        <v>4.4294E-2</v>
      </c>
      <c r="G3368">
        <v>878.95299999999997</v>
      </c>
      <c r="H3368">
        <v>300.11700000000002</v>
      </c>
      <c r="I3368">
        <v>13.139201</v>
      </c>
      <c r="J3368">
        <v>0</v>
      </c>
      <c r="K3368">
        <v>6.0545660000000003</v>
      </c>
      <c r="L3368">
        <v>6.0113E-2</v>
      </c>
      <c r="M3368">
        <v>179.410563</v>
      </c>
      <c r="N3368">
        <v>-191.63629599999999</v>
      </c>
      <c r="O3368">
        <v>-3.0899999999999998E-4</v>
      </c>
      <c r="P3368">
        <v>179.41519199999999</v>
      </c>
      <c r="Q3368">
        <v>-191.634964</v>
      </c>
      <c r="R3368">
        <v>-1.4999999999999999E-4</v>
      </c>
      <c r="S3368">
        <v>0.48158899999999999</v>
      </c>
      <c r="T3368">
        <v>1.5899999999999999E-4</v>
      </c>
    </row>
    <row r="3369" spans="1:20" x14ac:dyDescent="0.25">
      <c r="A3369">
        <v>3367</v>
      </c>
      <c r="B3369">
        <v>17</v>
      </c>
      <c r="C3369" t="s">
        <v>214</v>
      </c>
      <c r="D3369" t="s">
        <v>214</v>
      </c>
      <c r="E3369" t="s">
        <v>80</v>
      </c>
      <c r="F3369">
        <v>3.6332999999999997E-2</v>
      </c>
      <c r="G3369">
        <v>1096.96</v>
      </c>
      <c r="H3369">
        <v>335.07299999999998</v>
      </c>
      <c r="I3369">
        <v>9.8119119999999995</v>
      </c>
      <c r="J3369">
        <v>0</v>
      </c>
      <c r="K3369">
        <v>5.9838990000000001</v>
      </c>
      <c r="L3369">
        <v>-6.1110999999999999E-2</v>
      </c>
      <c r="M3369">
        <v>179.950434</v>
      </c>
      <c r="N3369">
        <v>-191.648585</v>
      </c>
      <c r="O3369">
        <v>2.31E-4</v>
      </c>
      <c r="P3369">
        <v>179.956604</v>
      </c>
      <c r="Q3369">
        <v>-191.63505599999999</v>
      </c>
      <c r="R3369">
        <v>-7.7499999999999997E-4</v>
      </c>
      <c r="S3369">
        <v>1.486974</v>
      </c>
      <c r="T3369">
        <v>5.44E-4</v>
      </c>
    </row>
    <row r="3370" spans="1:20" x14ac:dyDescent="0.25">
      <c r="A3370">
        <v>3368</v>
      </c>
      <c r="B3370">
        <v>18</v>
      </c>
      <c r="C3370" t="s">
        <v>215</v>
      </c>
      <c r="D3370" t="s">
        <v>215</v>
      </c>
      <c r="E3370" t="s">
        <v>80</v>
      </c>
      <c r="F3370">
        <v>2.2044999999999999E-2</v>
      </c>
      <c r="G3370">
        <v>972.91499999999996</v>
      </c>
      <c r="H3370">
        <v>315.69299999999998</v>
      </c>
      <c r="I3370">
        <v>13.148693</v>
      </c>
      <c r="J3370">
        <v>0</v>
      </c>
      <c r="K3370">
        <v>5.9008459999999996</v>
      </c>
      <c r="L3370">
        <v>-5.7516999999999999E-2</v>
      </c>
      <c r="M3370">
        <v>180.673767</v>
      </c>
      <c r="N3370">
        <v>-191.631426</v>
      </c>
      <c r="O3370">
        <v>-4.5800000000000002E-4</v>
      </c>
      <c r="P3370">
        <v>180.66894500000001</v>
      </c>
      <c r="Q3370">
        <v>-191.635132</v>
      </c>
      <c r="R3370">
        <v>-5.4299999999999997E-4</v>
      </c>
      <c r="S3370">
        <v>0.60811899999999997</v>
      </c>
      <c r="T3370">
        <v>8.6000000000000003E-5</v>
      </c>
    </row>
    <row r="3371" spans="1:20" x14ac:dyDescent="0.25">
      <c r="A3371">
        <v>3369</v>
      </c>
      <c r="B3371">
        <v>18</v>
      </c>
      <c r="C3371" t="s">
        <v>215</v>
      </c>
      <c r="D3371" t="s">
        <v>215</v>
      </c>
      <c r="E3371" t="s">
        <v>80</v>
      </c>
      <c r="F3371">
        <v>1.7565999999999998E-2</v>
      </c>
      <c r="G3371">
        <v>1215.0219999999999</v>
      </c>
      <c r="H3371">
        <v>332.4</v>
      </c>
      <c r="I3371">
        <v>9.9462639999999993</v>
      </c>
      <c r="J3371">
        <v>0</v>
      </c>
      <c r="K3371">
        <v>5.8568749999999996</v>
      </c>
      <c r="L3371">
        <v>6.4891000000000004E-2</v>
      </c>
      <c r="M3371">
        <v>181.20118400000001</v>
      </c>
      <c r="N3371">
        <v>-191.631057</v>
      </c>
      <c r="O3371">
        <v>3.39E-4</v>
      </c>
      <c r="P3371">
        <v>181.19776899999999</v>
      </c>
      <c r="Q3371">
        <v>-191.63505599999999</v>
      </c>
      <c r="R3371">
        <v>4.0299999999999998E-4</v>
      </c>
      <c r="S3371">
        <v>0.52580199999999999</v>
      </c>
      <c r="T3371">
        <v>6.3999999999999997E-5</v>
      </c>
    </row>
    <row r="3372" spans="1:20" x14ac:dyDescent="0.25">
      <c r="A3372">
        <v>3370</v>
      </c>
      <c r="B3372">
        <v>18</v>
      </c>
      <c r="C3372" t="s">
        <v>215</v>
      </c>
      <c r="D3372" t="s">
        <v>215</v>
      </c>
      <c r="E3372" t="s">
        <v>80</v>
      </c>
      <c r="F3372">
        <v>3.2971E-2</v>
      </c>
      <c r="G3372">
        <v>1368.972</v>
      </c>
      <c r="H3372">
        <v>395.65100000000001</v>
      </c>
      <c r="I3372">
        <v>10.599981</v>
      </c>
      <c r="J3372">
        <v>0</v>
      </c>
      <c r="K3372">
        <v>5.8094159999999997</v>
      </c>
      <c r="L3372">
        <v>-5.8575000000000002E-2</v>
      </c>
      <c r="M3372">
        <v>181.73408599999999</v>
      </c>
      <c r="N3372">
        <v>-191.62275700000001</v>
      </c>
      <c r="O3372">
        <v>3.1E-4</v>
      </c>
      <c r="P3372">
        <v>181.72259500000001</v>
      </c>
      <c r="Q3372">
        <v>-191.63443000000001</v>
      </c>
      <c r="R3372">
        <v>7.7999999999999999E-5</v>
      </c>
      <c r="S3372">
        <v>1.637967</v>
      </c>
      <c r="T3372">
        <v>2.32E-4</v>
      </c>
    </row>
    <row r="3373" spans="1:20" x14ac:dyDescent="0.25">
      <c r="A3373">
        <v>3371</v>
      </c>
      <c r="B3373">
        <v>19</v>
      </c>
      <c r="C3373" t="s">
        <v>216</v>
      </c>
      <c r="D3373" t="s">
        <v>216</v>
      </c>
      <c r="E3373" t="s">
        <v>80</v>
      </c>
      <c r="F3373">
        <v>6.9500000000000006E-2</v>
      </c>
      <c r="G3373">
        <v>1385.489</v>
      </c>
      <c r="H3373">
        <v>368.61099999999999</v>
      </c>
      <c r="I3373">
        <v>14.295477</v>
      </c>
      <c r="J3373">
        <v>0</v>
      </c>
      <c r="K3373">
        <v>5.7225650000000003</v>
      </c>
      <c r="L3373">
        <v>-6.0019999999999997E-2</v>
      </c>
      <c r="M3373">
        <v>182.405091</v>
      </c>
      <c r="N3373">
        <v>-191.64296400000001</v>
      </c>
      <c r="O3373">
        <v>4.9399999999999997E-4</v>
      </c>
      <c r="P3373">
        <v>182.41433699999999</v>
      </c>
      <c r="Q3373">
        <v>-191.633804</v>
      </c>
      <c r="R3373">
        <v>3.7300000000000001E-4</v>
      </c>
      <c r="S3373">
        <v>1.301471</v>
      </c>
      <c r="T3373">
        <v>1.21E-4</v>
      </c>
    </row>
    <row r="3374" spans="1:20" x14ac:dyDescent="0.25">
      <c r="A3374">
        <v>3372</v>
      </c>
      <c r="B3374">
        <v>19</v>
      </c>
      <c r="C3374" t="s">
        <v>216</v>
      </c>
      <c r="D3374" t="s">
        <v>216</v>
      </c>
      <c r="E3374" t="s">
        <v>80</v>
      </c>
      <c r="F3374">
        <v>1.5650000000000001E-2</v>
      </c>
      <c r="G3374">
        <v>1120.2090000000001</v>
      </c>
      <c r="H3374">
        <v>399.70499999999998</v>
      </c>
      <c r="I3374">
        <v>10.736397</v>
      </c>
      <c r="J3374">
        <v>0</v>
      </c>
      <c r="K3374">
        <v>5.6366399999999999</v>
      </c>
      <c r="L3374">
        <v>0.15502199999999999</v>
      </c>
      <c r="M3374">
        <v>182.924125</v>
      </c>
      <c r="N3374">
        <v>-191.63115199999999</v>
      </c>
      <c r="O3374">
        <v>4.5329999999999997E-3</v>
      </c>
      <c r="P3374">
        <v>182.925217</v>
      </c>
      <c r="Q3374">
        <v>-191.62974500000001</v>
      </c>
      <c r="R3374">
        <v>4.5019999999999999E-3</v>
      </c>
      <c r="S3374">
        <v>0.178034</v>
      </c>
      <c r="T3374">
        <v>3.1000000000000001E-5</v>
      </c>
    </row>
    <row r="3375" spans="1:20" x14ac:dyDescent="0.25">
      <c r="A3375">
        <v>3373</v>
      </c>
      <c r="B3375">
        <v>20</v>
      </c>
      <c r="C3375" t="s">
        <v>217</v>
      </c>
      <c r="D3375" t="s">
        <v>217</v>
      </c>
      <c r="E3375" t="s">
        <v>80</v>
      </c>
      <c r="F3375">
        <v>2.8119000000000002E-2</v>
      </c>
      <c r="G3375">
        <v>1077.7570000000001</v>
      </c>
      <c r="H3375">
        <v>384.834</v>
      </c>
      <c r="I3375">
        <v>14.042519</v>
      </c>
      <c r="J3375">
        <v>0</v>
      </c>
      <c r="K3375">
        <v>5.5338589999999996</v>
      </c>
      <c r="L3375">
        <v>0.18104899999999999</v>
      </c>
      <c r="M3375">
        <v>183.590326</v>
      </c>
      <c r="N3375">
        <v>-191.608003</v>
      </c>
      <c r="O3375">
        <v>1.8134000000000001E-2</v>
      </c>
      <c r="P3375">
        <v>183.59451300000001</v>
      </c>
      <c r="Q3375">
        <v>-191.60905500000001</v>
      </c>
      <c r="R3375">
        <v>1.8408999999999998E-2</v>
      </c>
      <c r="S3375">
        <v>0.43166399999999999</v>
      </c>
      <c r="T3375">
        <v>2.7599999999999999E-4</v>
      </c>
    </row>
    <row r="3376" spans="1:20" x14ac:dyDescent="0.25">
      <c r="A3376">
        <v>3374</v>
      </c>
      <c r="B3376">
        <v>20</v>
      </c>
      <c r="C3376" t="s">
        <v>217</v>
      </c>
      <c r="D3376" t="s">
        <v>217</v>
      </c>
      <c r="E3376" t="s">
        <v>80</v>
      </c>
      <c r="F3376">
        <v>2.5426000000000001E-2</v>
      </c>
      <c r="G3376">
        <v>1996.673</v>
      </c>
      <c r="H3376">
        <v>430.09199999999998</v>
      </c>
      <c r="I3376">
        <v>9.6189070000000001</v>
      </c>
      <c r="J3376">
        <v>0</v>
      </c>
      <c r="K3376">
        <v>5.4752270000000003</v>
      </c>
      <c r="L3376">
        <v>3.8730000000000001E-2</v>
      </c>
      <c r="M3376">
        <v>184.08642399999999</v>
      </c>
      <c r="N3376">
        <v>-191.59140300000001</v>
      </c>
      <c r="O3376">
        <v>2.7684E-2</v>
      </c>
      <c r="P3376">
        <v>184.08917199999999</v>
      </c>
      <c r="Q3376">
        <v>-191.587997</v>
      </c>
      <c r="R3376">
        <v>2.7616000000000002E-2</v>
      </c>
      <c r="S3376">
        <v>0.437666</v>
      </c>
      <c r="T3376">
        <v>6.7999999999999999E-5</v>
      </c>
    </row>
    <row r="3377" spans="1:20" x14ac:dyDescent="0.25">
      <c r="A3377">
        <v>3375</v>
      </c>
      <c r="B3377">
        <v>21</v>
      </c>
      <c r="C3377" t="s">
        <v>218</v>
      </c>
      <c r="D3377" t="s">
        <v>218</v>
      </c>
      <c r="E3377" t="s">
        <v>80</v>
      </c>
      <c r="F3377">
        <v>2.5765E-2</v>
      </c>
      <c r="G3377">
        <v>1151.329</v>
      </c>
      <c r="H3377">
        <v>312.47399999999999</v>
      </c>
      <c r="I3377">
        <v>15.904277</v>
      </c>
      <c r="J3377">
        <v>0</v>
      </c>
      <c r="K3377">
        <v>5.4233469999999997</v>
      </c>
      <c r="L3377">
        <v>0.12531300000000001</v>
      </c>
      <c r="M3377">
        <v>184.749132</v>
      </c>
      <c r="N3377">
        <v>-191.53589700000001</v>
      </c>
      <c r="O3377">
        <v>4.4298999999999998E-2</v>
      </c>
      <c r="P3377">
        <v>184.74058500000001</v>
      </c>
      <c r="Q3377">
        <v>-191.54837000000001</v>
      </c>
      <c r="R3377">
        <v>4.4670000000000001E-2</v>
      </c>
      <c r="S3377">
        <v>1.5120439999999999</v>
      </c>
      <c r="T3377">
        <v>3.7100000000000002E-4</v>
      </c>
    </row>
    <row r="3378" spans="1:20" x14ac:dyDescent="0.25">
      <c r="A3378">
        <v>3376</v>
      </c>
      <c r="B3378">
        <v>24</v>
      </c>
      <c r="C3378" t="s">
        <v>469</v>
      </c>
      <c r="D3378" t="s">
        <v>469</v>
      </c>
      <c r="E3378" t="s">
        <v>80</v>
      </c>
      <c r="F3378">
        <v>4.4747000000000002E-2</v>
      </c>
      <c r="G3378">
        <v>1372.239</v>
      </c>
      <c r="H3378">
        <v>310.50200000000001</v>
      </c>
      <c r="I3378">
        <v>12.873797</v>
      </c>
      <c r="J3378">
        <v>0</v>
      </c>
      <c r="K3378">
        <v>5.5717299999999996</v>
      </c>
      <c r="L3378">
        <v>0.23818300000000001</v>
      </c>
      <c r="M3378">
        <v>185.238122</v>
      </c>
      <c r="N3378">
        <v>-191.49791200000001</v>
      </c>
      <c r="O3378">
        <v>6.1760000000000002E-2</v>
      </c>
      <c r="P3378">
        <v>185.23301699999999</v>
      </c>
      <c r="Q3378">
        <v>-191.50543200000001</v>
      </c>
      <c r="R3378">
        <v>6.2051000000000002E-2</v>
      </c>
      <c r="S3378">
        <v>0.90891500000000003</v>
      </c>
      <c r="T3378">
        <v>2.9100000000000003E-4</v>
      </c>
    </row>
    <row r="3379" spans="1:20" x14ac:dyDescent="0.25">
      <c r="A3379">
        <v>3377</v>
      </c>
      <c r="B3379">
        <v>24</v>
      </c>
      <c r="C3379" t="s">
        <v>469</v>
      </c>
      <c r="D3379" t="s">
        <v>469</v>
      </c>
      <c r="E3379" t="s">
        <v>80</v>
      </c>
      <c r="F3379">
        <v>3.4174999999999997E-2</v>
      </c>
      <c r="G3379">
        <v>2544.4209999999998</v>
      </c>
      <c r="H3379">
        <v>570.81799999999998</v>
      </c>
      <c r="I3379">
        <v>12.929828000000001</v>
      </c>
      <c r="J3379">
        <v>0</v>
      </c>
      <c r="K3379">
        <v>5.8909149999999997</v>
      </c>
      <c r="L3379">
        <v>0.109972</v>
      </c>
      <c r="M3379">
        <v>185.741063</v>
      </c>
      <c r="N3379">
        <v>-191.451078</v>
      </c>
      <c r="O3379">
        <v>7.6573000000000002E-2</v>
      </c>
      <c r="P3379">
        <v>185.74722299999999</v>
      </c>
      <c r="Q3379">
        <v>-191.453552</v>
      </c>
      <c r="R3379">
        <v>7.6839000000000005E-2</v>
      </c>
      <c r="S3379">
        <v>0.66385000000000005</v>
      </c>
      <c r="T3379">
        <v>2.6600000000000001E-4</v>
      </c>
    </row>
    <row r="3380" spans="1:20" x14ac:dyDescent="0.25">
      <c r="A3380">
        <v>3378</v>
      </c>
      <c r="B3380">
        <v>24</v>
      </c>
      <c r="C3380" t="s">
        <v>469</v>
      </c>
      <c r="D3380" t="s">
        <v>469</v>
      </c>
      <c r="E3380" t="s">
        <v>80</v>
      </c>
      <c r="F3380">
        <v>3.4620999999999999E-2</v>
      </c>
      <c r="G3380">
        <v>1779.0229999999999</v>
      </c>
      <c r="H3380">
        <v>475.83699999999999</v>
      </c>
      <c r="I3380">
        <v>18.974834999999999</v>
      </c>
      <c r="J3380">
        <v>0</v>
      </c>
      <c r="K3380">
        <v>6.4251820000000004</v>
      </c>
      <c r="L3380">
        <v>0.26851199999999997</v>
      </c>
      <c r="M3380">
        <v>186.48119500000001</v>
      </c>
      <c r="N3380">
        <v>-191.36411699999999</v>
      </c>
      <c r="O3380">
        <v>9.9534999999999998E-2</v>
      </c>
      <c r="P3380">
        <v>186.48413099999999</v>
      </c>
      <c r="Q3380">
        <v>-191.36554000000001</v>
      </c>
      <c r="R3380">
        <v>9.9833000000000005E-2</v>
      </c>
      <c r="S3380">
        <v>0.32621</v>
      </c>
      <c r="T3380">
        <v>2.9799999999999998E-4</v>
      </c>
    </row>
    <row r="3381" spans="1:20" x14ac:dyDescent="0.25">
      <c r="A3381">
        <v>3379</v>
      </c>
      <c r="B3381">
        <v>24</v>
      </c>
      <c r="C3381" t="s">
        <v>469</v>
      </c>
      <c r="D3381" t="s">
        <v>469</v>
      </c>
      <c r="E3381" t="s">
        <v>80</v>
      </c>
      <c r="F3381">
        <v>3.6590999999999999E-2</v>
      </c>
      <c r="G3381">
        <v>1394.78</v>
      </c>
      <c r="H3381">
        <v>333.67399999999998</v>
      </c>
      <c r="I3381">
        <v>20.323273</v>
      </c>
      <c r="J3381">
        <v>0</v>
      </c>
      <c r="K3381">
        <v>6.8434179999999998</v>
      </c>
      <c r="L3381">
        <v>0.53773400000000005</v>
      </c>
      <c r="M3381">
        <v>187.06514300000001</v>
      </c>
      <c r="N3381">
        <v>-191.26304300000001</v>
      </c>
      <c r="O3381">
        <v>0.14022999999999999</v>
      </c>
      <c r="P3381">
        <v>187.073395</v>
      </c>
      <c r="Q3381">
        <v>-191.25552400000001</v>
      </c>
      <c r="R3381">
        <v>0.14038</v>
      </c>
      <c r="S3381">
        <v>1.1163689999999999</v>
      </c>
      <c r="T3381">
        <v>1.4999999999999999E-4</v>
      </c>
    </row>
    <row r="3382" spans="1:20" x14ac:dyDescent="0.25">
      <c r="A3382">
        <v>3380</v>
      </c>
      <c r="B3382">
        <v>25</v>
      </c>
      <c r="C3382" t="s">
        <v>470</v>
      </c>
      <c r="D3382" t="s">
        <v>470</v>
      </c>
      <c r="E3382" t="s">
        <v>80</v>
      </c>
      <c r="F3382">
        <v>2.8716999999999999E-2</v>
      </c>
      <c r="G3382">
        <v>3575.9760000000001</v>
      </c>
      <c r="H3382">
        <v>453.67200000000003</v>
      </c>
      <c r="I3382">
        <v>32.210064000000003</v>
      </c>
      <c r="J3382">
        <v>0</v>
      </c>
      <c r="K3382">
        <v>7.4989080000000001</v>
      </c>
      <c r="L3382">
        <v>0.50234999999999996</v>
      </c>
      <c r="M3382">
        <v>187.917652</v>
      </c>
      <c r="N3382">
        <v>-191.04628099999999</v>
      </c>
      <c r="O3382">
        <v>0.198101</v>
      </c>
      <c r="P3382">
        <v>187.91546600000001</v>
      </c>
      <c r="Q3382">
        <v>-191.05455000000001</v>
      </c>
      <c r="R3382">
        <v>0.19850799999999999</v>
      </c>
      <c r="S3382">
        <v>0.85532799999999998</v>
      </c>
      <c r="T3382">
        <v>4.0700000000000003E-4</v>
      </c>
    </row>
    <row r="3383" spans="1:20" x14ac:dyDescent="0.25">
      <c r="A3383">
        <v>3381</v>
      </c>
      <c r="B3383">
        <v>25</v>
      </c>
      <c r="C3383" t="s">
        <v>470</v>
      </c>
      <c r="D3383" t="s">
        <v>470</v>
      </c>
      <c r="E3383" t="s">
        <v>80</v>
      </c>
      <c r="F3383">
        <v>2.2959E-2</v>
      </c>
      <c r="G3383">
        <v>1445.9010000000001</v>
      </c>
      <c r="H3383">
        <v>295.30099999999999</v>
      </c>
      <c r="I3383">
        <v>24.13823</v>
      </c>
      <c r="J3383">
        <v>0</v>
      </c>
      <c r="K3383">
        <v>7.759957</v>
      </c>
      <c r="L3383">
        <v>0.47664099999999998</v>
      </c>
      <c r="M3383">
        <v>188.59054900000001</v>
      </c>
      <c r="N3383">
        <v>-190.88314199999999</v>
      </c>
      <c r="O3383">
        <v>0.242732</v>
      </c>
      <c r="P3383">
        <v>188.58093299999999</v>
      </c>
      <c r="Q3383">
        <v>-190.866806</v>
      </c>
      <c r="R3383">
        <v>0.24090300000000001</v>
      </c>
      <c r="S3383">
        <v>1.8956550000000001</v>
      </c>
      <c r="T3383">
        <v>1.828E-3</v>
      </c>
    </row>
    <row r="3384" spans="1:20" x14ac:dyDescent="0.25">
      <c r="A3384">
        <v>3382</v>
      </c>
      <c r="B3384">
        <v>26</v>
      </c>
      <c r="C3384" t="s">
        <v>471</v>
      </c>
      <c r="D3384" t="s">
        <v>471</v>
      </c>
      <c r="E3384" t="s">
        <v>80</v>
      </c>
      <c r="F3384">
        <v>1.8041999999999999E-2</v>
      </c>
      <c r="G3384">
        <v>1818.94</v>
      </c>
      <c r="H3384">
        <v>356.53899999999999</v>
      </c>
      <c r="I3384">
        <v>34.989922</v>
      </c>
      <c r="J3384">
        <v>0</v>
      </c>
      <c r="K3384">
        <v>7.7444790000000001</v>
      </c>
      <c r="L3384">
        <v>0.57214100000000001</v>
      </c>
      <c r="M3384">
        <v>189.46377799999999</v>
      </c>
      <c r="N3384">
        <v>-190.56392600000001</v>
      </c>
      <c r="O3384">
        <v>0.307334</v>
      </c>
      <c r="P3384">
        <v>189.46435500000001</v>
      </c>
      <c r="Q3384">
        <v>-190.56281999999999</v>
      </c>
      <c r="R3384">
        <v>0.30733500000000002</v>
      </c>
      <c r="S3384">
        <v>0.124719</v>
      </c>
      <c r="T3384">
        <v>9.9999999999999995E-7</v>
      </c>
    </row>
    <row r="3385" spans="1:20" x14ac:dyDescent="0.25">
      <c r="A3385">
        <v>3383</v>
      </c>
      <c r="B3385">
        <v>27</v>
      </c>
      <c r="C3385" t="s">
        <v>472</v>
      </c>
      <c r="D3385" t="s">
        <v>472</v>
      </c>
      <c r="E3385" t="s">
        <v>80</v>
      </c>
      <c r="F3385">
        <v>1.9406E-2</v>
      </c>
      <c r="G3385">
        <v>2276.0839999999998</v>
      </c>
      <c r="H3385">
        <v>405.93400000000003</v>
      </c>
      <c r="I3385">
        <v>32.702482000000003</v>
      </c>
      <c r="J3385">
        <v>0</v>
      </c>
      <c r="K3385">
        <v>7.6931560000000001</v>
      </c>
      <c r="L3385">
        <v>0.79676899999999995</v>
      </c>
      <c r="M3385">
        <v>190.10328899999999</v>
      </c>
      <c r="N3385">
        <v>-190.28681499999999</v>
      </c>
      <c r="O3385">
        <v>0.369062</v>
      </c>
      <c r="P3385">
        <v>190.102768</v>
      </c>
      <c r="Q3385">
        <v>-190.288239</v>
      </c>
      <c r="R3385">
        <v>0.36907099999999998</v>
      </c>
      <c r="S3385">
        <v>0.15160499999999999</v>
      </c>
      <c r="T3385">
        <v>9.0000000000000002E-6</v>
      </c>
    </row>
    <row r="3386" spans="1:20" x14ac:dyDescent="0.25">
      <c r="A3386">
        <v>3384</v>
      </c>
      <c r="B3386">
        <v>27</v>
      </c>
      <c r="C3386" t="s">
        <v>523</v>
      </c>
      <c r="D3386" t="s">
        <v>472</v>
      </c>
      <c r="E3386" t="s">
        <v>513</v>
      </c>
      <c r="F3386">
        <v>2.4886999999999999E-2</v>
      </c>
      <c r="G3386">
        <v>2023.8889999999999</v>
      </c>
      <c r="H3386">
        <v>342.04700000000003</v>
      </c>
      <c r="I3386">
        <v>54.021948999999999</v>
      </c>
      <c r="J3386">
        <v>0</v>
      </c>
      <c r="K3386">
        <v>7.7984140000000002</v>
      </c>
      <c r="L3386">
        <v>1.0857030000000001</v>
      </c>
      <c r="M3386">
        <v>190.87109599999999</v>
      </c>
      <c r="N3386">
        <v>-189.977214</v>
      </c>
      <c r="O3386">
        <v>0.488319</v>
      </c>
      <c r="P3386">
        <v>190.91194200000001</v>
      </c>
      <c r="Q3386">
        <v>-189.82813999999999</v>
      </c>
      <c r="R3386">
        <v>0.479377</v>
      </c>
      <c r="S3386">
        <v>15.456822000000001</v>
      </c>
      <c r="T3386">
        <v>8.9420000000000003E-3</v>
      </c>
    </row>
    <row r="3387" spans="1:20" x14ac:dyDescent="0.25">
      <c r="A3387">
        <v>3385</v>
      </c>
      <c r="B3387">
        <v>27</v>
      </c>
      <c r="C3387" t="s">
        <v>472</v>
      </c>
      <c r="D3387" t="s">
        <v>472</v>
      </c>
      <c r="E3387" t="s">
        <v>80</v>
      </c>
      <c r="F3387">
        <v>1.3724999999999999E-2</v>
      </c>
      <c r="G3387">
        <v>2090.8980000000001</v>
      </c>
      <c r="H3387">
        <v>342.43400000000003</v>
      </c>
      <c r="I3387">
        <v>48.153351000000001</v>
      </c>
      <c r="J3387">
        <v>0</v>
      </c>
      <c r="K3387">
        <v>7.9045139999999998</v>
      </c>
      <c r="L3387">
        <v>1.2050959999999999</v>
      </c>
      <c r="M3387">
        <v>191.485468</v>
      </c>
      <c r="N3387">
        <v>-189.393765</v>
      </c>
      <c r="O3387">
        <v>0.58062999999999998</v>
      </c>
      <c r="P3387">
        <v>191.482178</v>
      </c>
      <c r="Q3387">
        <v>-189.40005500000001</v>
      </c>
      <c r="R3387">
        <v>0.580484</v>
      </c>
      <c r="S3387">
        <v>0.70983700000000005</v>
      </c>
      <c r="T3387">
        <v>1.47E-4</v>
      </c>
    </row>
    <row r="3388" spans="1:20" x14ac:dyDescent="0.25">
      <c r="A3388">
        <v>3386</v>
      </c>
      <c r="B3388">
        <v>27</v>
      </c>
      <c r="C3388" t="s">
        <v>523</v>
      </c>
      <c r="D3388" t="s">
        <v>472</v>
      </c>
      <c r="E3388" t="s">
        <v>513</v>
      </c>
      <c r="F3388">
        <v>4.3143000000000001E-2</v>
      </c>
      <c r="G3388">
        <v>1794.614</v>
      </c>
      <c r="H3388">
        <v>754.952</v>
      </c>
      <c r="I3388">
        <v>66.501934000000006</v>
      </c>
      <c r="J3388">
        <v>0</v>
      </c>
      <c r="K3388">
        <v>7.9964300000000001</v>
      </c>
      <c r="L3388">
        <v>1.2534860000000001</v>
      </c>
      <c r="M3388">
        <v>190.568566</v>
      </c>
      <c r="N3388">
        <v>-184.36423099999999</v>
      </c>
      <c r="O3388">
        <v>1.0470250000000001</v>
      </c>
      <c r="P3388">
        <v>192.15876800000001</v>
      </c>
      <c r="Q3388">
        <v>-188.72177099999999</v>
      </c>
      <c r="R3388">
        <v>0.73704000000000003</v>
      </c>
      <c r="S3388">
        <v>463.86313000000001</v>
      </c>
      <c r="T3388">
        <v>0.30998500000000001</v>
      </c>
    </row>
    <row r="3389" spans="1:20" x14ac:dyDescent="0.25">
      <c r="A3389">
        <v>3387</v>
      </c>
      <c r="B3389">
        <v>28</v>
      </c>
      <c r="C3389" t="s">
        <v>803</v>
      </c>
      <c r="D3389" t="s">
        <v>459</v>
      </c>
      <c r="E3389" t="s">
        <v>513</v>
      </c>
      <c r="F3389">
        <v>1.7559000000000002E-2</v>
      </c>
      <c r="G3389">
        <v>3447.1149999999998</v>
      </c>
      <c r="H3389">
        <v>833.66</v>
      </c>
      <c r="I3389">
        <v>129.8835</v>
      </c>
      <c r="J3389">
        <v>0</v>
      </c>
      <c r="K3389">
        <v>7.9008669999999999</v>
      </c>
      <c r="L3389">
        <v>1.4159120000000001</v>
      </c>
      <c r="M3389">
        <v>196.27134899999999</v>
      </c>
      <c r="N3389">
        <v>-180.826401</v>
      </c>
      <c r="O3389">
        <v>1.6347389999999999</v>
      </c>
      <c r="P3389">
        <v>192.593018</v>
      </c>
      <c r="Q3389">
        <v>-188.14857499999999</v>
      </c>
      <c r="R3389">
        <v>0.85848999999999998</v>
      </c>
      <c r="S3389">
        <v>819.41655800000001</v>
      </c>
      <c r="T3389">
        <v>0.77625</v>
      </c>
    </row>
    <row r="3390" spans="1:20" x14ac:dyDescent="0.25">
      <c r="A3390">
        <v>3388</v>
      </c>
      <c r="B3390">
        <v>28</v>
      </c>
      <c r="C3390" t="s">
        <v>804</v>
      </c>
      <c r="D3390" t="s">
        <v>459</v>
      </c>
      <c r="E3390" t="s">
        <v>513</v>
      </c>
      <c r="F3390">
        <v>1.0505E-2</v>
      </c>
      <c r="G3390">
        <v>4054.0819999999999</v>
      </c>
      <c r="H3390">
        <v>1256.453</v>
      </c>
      <c r="I3390">
        <v>215.827327</v>
      </c>
      <c r="J3390">
        <v>0</v>
      </c>
      <c r="K3390">
        <v>7.8818289999999998</v>
      </c>
      <c r="L3390">
        <v>1.3173840000000001</v>
      </c>
      <c r="M3390">
        <v>213.51324399999999</v>
      </c>
      <c r="N3390">
        <v>-174.673543</v>
      </c>
      <c r="O3390">
        <v>-2.2918069999999999</v>
      </c>
      <c r="P3390">
        <v>192.95294200000001</v>
      </c>
      <c r="Q3390">
        <v>-187.530823</v>
      </c>
      <c r="R3390">
        <v>0.97963900000000004</v>
      </c>
      <c r="S3390">
        <v>2424.9446659999999</v>
      </c>
      <c r="T3390">
        <v>1.312168</v>
      </c>
    </row>
    <row r="3391" spans="1:20" x14ac:dyDescent="0.25">
      <c r="A3391">
        <v>3389</v>
      </c>
      <c r="B3391">
        <v>28</v>
      </c>
      <c r="C3391" t="s">
        <v>459</v>
      </c>
      <c r="D3391" t="s">
        <v>459</v>
      </c>
      <c r="E3391" t="s">
        <v>80</v>
      </c>
      <c r="F3391">
        <v>1.9682000000000002E-2</v>
      </c>
      <c r="G3391">
        <v>23584.137999999999</v>
      </c>
      <c r="H3391">
        <v>406.28300000000002</v>
      </c>
      <c r="I3391">
        <v>31</v>
      </c>
      <c r="J3391">
        <v>1</v>
      </c>
      <c r="K3391">
        <v>7.9048759999999998</v>
      </c>
      <c r="L3391">
        <v>1.2222770000000001</v>
      </c>
      <c r="M3391">
        <v>193.31670199999999</v>
      </c>
      <c r="N3391">
        <v>-186.652841</v>
      </c>
      <c r="O3391">
        <v>1.1366369999999999</v>
      </c>
      <c r="P3391">
        <v>193.31651299999999</v>
      </c>
      <c r="Q3391">
        <v>-186.652725</v>
      </c>
      <c r="R3391">
        <v>1.136363</v>
      </c>
      <c r="S3391">
        <v>2.2197999999999999E-2</v>
      </c>
      <c r="T3391">
        <v>2.7300000000000002E-4</v>
      </c>
    </row>
    <row r="3392" spans="1:20" x14ac:dyDescent="0.25">
      <c r="A3392">
        <v>3390</v>
      </c>
      <c r="B3392">
        <v>28</v>
      </c>
      <c r="C3392" t="s">
        <v>459</v>
      </c>
      <c r="D3392" t="s">
        <v>459</v>
      </c>
      <c r="E3392" t="s">
        <v>80</v>
      </c>
      <c r="F3392">
        <v>1.3524E-2</v>
      </c>
      <c r="G3392">
        <v>2995.643</v>
      </c>
      <c r="H3392">
        <v>464.41699999999997</v>
      </c>
      <c r="I3392">
        <v>53.454901</v>
      </c>
      <c r="J3392">
        <v>0</v>
      </c>
      <c r="K3392">
        <v>7.9927330000000003</v>
      </c>
      <c r="L3392">
        <v>1.1281870000000001</v>
      </c>
      <c r="M3392">
        <v>193.51248699999999</v>
      </c>
      <c r="N3392">
        <v>-185.95930200000001</v>
      </c>
      <c r="O3392">
        <v>1.2415179999999999</v>
      </c>
      <c r="P3392">
        <v>193.51263399999999</v>
      </c>
      <c r="Q3392">
        <v>-185.96134900000001</v>
      </c>
      <c r="R3392">
        <v>1.2416210000000001</v>
      </c>
      <c r="S3392">
        <v>0.205237</v>
      </c>
      <c r="T3392">
        <v>1.02E-4</v>
      </c>
    </row>
    <row r="3393" spans="1:20" x14ac:dyDescent="0.25">
      <c r="A3393">
        <v>3391</v>
      </c>
      <c r="B3393">
        <v>28</v>
      </c>
      <c r="C3393" t="s">
        <v>524</v>
      </c>
      <c r="D3393" t="s">
        <v>459</v>
      </c>
      <c r="E3393" t="s">
        <v>513</v>
      </c>
      <c r="F3393">
        <v>2.9121000000000001E-2</v>
      </c>
      <c r="G3393">
        <v>2227.4349999999999</v>
      </c>
      <c r="H3393">
        <v>2665.37</v>
      </c>
      <c r="I3393">
        <v>56.294660999999998</v>
      </c>
      <c r="J3393">
        <v>0</v>
      </c>
      <c r="K3393">
        <v>8.0679549999999995</v>
      </c>
      <c r="L3393">
        <v>0.91593199999999997</v>
      </c>
      <c r="M3393">
        <v>199.60119900000001</v>
      </c>
      <c r="N3393">
        <v>-189.175287</v>
      </c>
      <c r="O3393">
        <v>2.3831220000000002</v>
      </c>
      <c r="P3393">
        <v>193.690979</v>
      </c>
      <c r="Q3393">
        <v>-185.010132</v>
      </c>
      <c r="R3393">
        <v>1.357799</v>
      </c>
      <c r="S3393">
        <v>723.043724</v>
      </c>
      <c r="T3393">
        <v>1.0253220000000001</v>
      </c>
    </row>
    <row r="3394" spans="1:20" x14ac:dyDescent="0.25">
      <c r="A3394">
        <v>3392</v>
      </c>
      <c r="B3394">
        <v>28</v>
      </c>
      <c r="C3394" t="s">
        <v>805</v>
      </c>
      <c r="D3394" t="s">
        <v>459</v>
      </c>
      <c r="E3394" t="s">
        <v>513</v>
      </c>
      <c r="F3394">
        <v>2.7650999999999998E-2</v>
      </c>
      <c r="G3394">
        <v>3803.7719999999999</v>
      </c>
      <c r="H3394">
        <v>1932.684</v>
      </c>
      <c r="I3394">
        <v>179.62549999999999</v>
      </c>
      <c r="J3394">
        <v>0</v>
      </c>
      <c r="K3394">
        <v>8.0909739999999992</v>
      </c>
      <c r="L3394">
        <v>0.64345200000000002</v>
      </c>
      <c r="M3394">
        <v>209.37294900000001</v>
      </c>
      <c r="N3394">
        <v>-182.435385</v>
      </c>
      <c r="O3394">
        <v>-0.80756899999999998</v>
      </c>
      <c r="P3394">
        <v>193.772415</v>
      </c>
      <c r="Q3394">
        <v>-184.28619399999999</v>
      </c>
      <c r="R3394">
        <v>1.4271229999999999</v>
      </c>
      <c r="S3394">
        <v>1570.9937849999999</v>
      </c>
      <c r="T3394">
        <v>0.61955400000000005</v>
      </c>
    </row>
    <row r="3395" spans="1:20" x14ac:dyDescent="0.25">
      <c r="A3395">
        <v>3393</v>
      </c>
      <c r="B3395">
        <v>28</v>
      </c>
      <c r="C3395" t="s">
        <v>459</v>
      </c>
      <c r="D3395" t="s">
        <v>459</v>
      </c>
      <c r="E3395" t="s">
        <v>80</v>
      </c>
      <c r="F3395">
        <v>1.5367E-2</v>
      </c>
      <c r="G3395">
        <v>32634.876</v>
      </c>
      <c r="H3395">
        <v>590.35799999999995</v>
      </c>
      <c r="I3395">
        <v>130</v>
      </c>
      <c r="J3395">
        <v>1</v>
      </c>
      <c r="K3395">
        <v>8.0707629999999995</v>
      </c>
      <c r="L3395">
        <v>0.55605599999999999</v>
      </c>
      <c r="M3395">
        <v>193.82717600000001</v>
      </c>
      <c r="N3395">
        <v>-183.56167199999999</v>
      </c>
      <c r="O3395">
        <v>1.480513</v>
      </c>
      <c r="P3395">
        <v>193.82290599999999</v>
      </c>
      <c r="Q3395">
        <v>-183.56007399999999</v>
      </c>
      <c r="R3395">
        <v>1.4801489999999999</v>
      </c>
      <c r="S3395">
        <v>0.455849</v>
      </c>
      <c r="T3395">
        <v>3.6299999999999999E-4</v>
      </c>
    </row>
    <row r="3396" spans="1:20" x14ac:dyDescent="0.25">
      <c r="A3396">
        <v>3394</v>
      </c>
      <c r="B3396">
        <v>28</v>
      </c>
      <c r="C3396" t="s">
        <v>459</v>
      </c>
      <c r="D3396" t="s">
        <v>459</v>
      </c>
      <c r="E3396" t="s">
        <v>80</v>
      </c>
      <c r="F3396">
        <v>2.2512999999999998E-2</v>
      </c>
      <c r="G3396">
        <v>2296.8939999999998</v>
      </c>
      <c r="H3396">
        <v>306.10899999999998</v>
      </c>
      <c r="I3396">
        <v>38.481518999999999</v>
      </c>
      <c r="J3396">
        <v>0</v>
      </c>
      <c r="K3396">
        <v>8.0422779999999996</v>
      </c>
      <c r="L3396">
        <v>0.37606499999999998</v>
      </c>
      <c r="M3396">
        <v>193.85521399999999</v>
      </c>
      <c r="N3396">
        <v>-182.59491499999999</v>
      </c>
      <c r="O3396">
        <v>1.528573</v>
      </c>
      <c r="P3396">
        <v>193.85548399999999</v>
      </c>
      <c r="Q3396">
        <v>-182.593369</v>
      </c>
      <c r="R3396">
        <v>1.528478</v>
      </c>
      <c r="S3396">
        <v>0.15698200000000001</v>
      </c>
      <c r="T3396">
        <v>9.5000000000000005E-5</v>
      </c>
    </row>
    <row r="3397" spans="1:20" x14ac:dyDescent="0.25">
      <c r="A3397">
        <v>3395</v>
      </c>
      <c r="B3397">
        <v>28</v>
      </c>
      <c r="C3397" t="s">
        <v>459</v>
      </c>
      <c r="D3397" t="s">
        <v>459</v>
      </c>
      <c r="E3397" t="s">
        <v>80</v>
      </c>
      <c r="F3397">
        <v>2.4087999999999998E-2</v>
      </c>
      <c r="G3397">
        <v>1695.182</v>
      </c>
      <c r="H3397">
        <v>275.63400000000001</v>
      </c>
      <c r="I3397">
        <v>25.60519</v>
      </c>
      <c r="J3397">
        <v>0</v>
      </c>
      <c r="K3397">
        <v>8.0383410000000008</v>
      </c>
      <c r="L3397">
        <v>0.18393899999999999</v>
      </c>
      <c r="M3397">
        <v>193.86052000000001</v>
      </c>
      <c r="N3397">
        <v>-181.87055799999999</v>
      </c>
      <c r="O3397">
        <v>1.55186</v>
      </c>
      <c r="P3397">
        <v>193.86163300000001</v>
      </c>
      <c r="Q3397">
        <v>-181.86973599999999</v>
      </c>
      <c r="R3397">
        <v>1.552408</v>
      </c>
      <c r="S3397">
        <v>0.13835800000000001</v>
      </c>
      <c r="T3397">
        <v>5.4799999999999998E-4</v>
      </c>
    </row>
    <row r="3398" spans="1:20" x14ac:dyDescent="0.25">
      <c r="A3398">
        <v>3396</v>
      </c>
      <c r="B3398">
        <v>28</v>
      </c>
      <c r="C3398" t="s">
        <v>459</v>
      </c>
      <c r="D3398" t="s">
        <v>459</v>
      </c>
      <c r="E3398" t="s">
        <v>80</v>
      </c>
      <c r="F3398">
        <v>2.3488999999999999E-2</v>
      </c>
      <c r="G3398">
        <v>2628.442</v>
      </c>
      <c r="H3398">
        <v>510.41800000000001</v>
      </c>
      <c r="I3398">
        <v>23.373746000000001</v>
      </c>
      <c r="J3398">
        <v>0</v>
      </c>
      <c r="K3398">
        <v>8.043965</v>
      </c>
      <c r="L3398">
        <v>0.21610299999999999</v>
      </c>
      <c r="M3398">
        <v>193.85516799999999</v>
      </c>
      <c r="N3398">
        <v>-181.14533900000001</v>
      </c>
      <c r="O3398">
        <v>1.570443</v>
      </c>
      <c r="P3398">
        <v>193.85737599999999</v>
      </c>
      <c r="Q3398">
        <v>-181.14608799999999</v>
      </c>
      <c r="R3398">
        <v>1.570343</v>
      </c>
      <c r="S3398">
        <v>0.23311100000000001</v>
      </c>
      <c r="T3398">
        <v>1E-4</v>
      </c>
    </row>
    <row r="3399" spans="1:20" x14ac:dyDescent="0.25">
      <c r="A3399">
        <v>3397</v>
      </c>
      <c r="B3399">
        <v>28</v>
      </c>
      <c r="C3399" t="s">
        <v>459</v>
      </c>
      <c r="D3399" t="s">
        <v>459</v>
      </c>
      <c r="E3399" t="s">
        <v>80</v>
      </c>
      <c r="F3399">
        <v>1.7767999999999999E-2</v>
      </c>
      <c r="G3399">
        <v>1965.0709999999999</v>
      </c>
      <c r="H3399">
        <v>385.39600000000002</v>
      </c>
      <c r="I3399">
        <v>29.441006999999999</v>
      </c>
      <c r="J3399">
        <v>0</v>
      </c>
      <c r="K3399">
        <v>8.0655359999999998</v>
      </c>
      <c r="L3399">
        <v>0.10310800000000001</v>
      </c>
      <c r="M3399">
        <v>193.84785299999999</v>
      </c>
      <c r="N3399">
        <v>-180.17585600000001</v>
      </c>
      <c r="O3399">
        <v>1.582106</v>
      </c>
      <c r="P3399">
        <v>193.84431499999999</v>
      </c>
      <c r="Q3399">
        <v>-180.179337</v>
      </c>
      <c r="R3399">
        <v>1.5825199999999999</v>
      </c>
      <c r="S3399">
        <v>0.496363</v>
      </c>
      <c r="T3399">
        <v>4.1399999999999998E-4</v>
      </c>
    </row>
    <row r="3400" spans="1:20" x14ac:dyDescent="0.25">
      <c r="A3400">
        <v>3398</v>
      </c>
      <c r="B3400">
        <v>29</v>
      </c>
      <c r="C3400" t="s">
        <v>525</v>
      </c>
      <c r="D3400" t="s">
        <v>525</v>
      </c>
      <c r="E3400" t="s">
        <v>80</v>
      </c>
      <c r="F3400">
        <v>2.6381000000000002E-2</v>
      </c>
      <c r="G3400">
        <v>1684.123</v>
      </c>
      <c r="H3400">
        <v>342.97300000000001</v>
      </c>
      <c r="I3400">
        <v>22.632138999999999</v>
      </c>
      <c r="J3400">
        <v>0</v>
      </c>
      <c r="K3400">
        <v>8.0749650000000006</v>
      </c>
      <c r="L3400">
        <v>-2.4572E-2</v>
      </c>
      <c r="M3400">
        <v>193.83328299999999</v>
      </c>
      <c r="N3400">
        <v>-179.453755</v>
      </c>
      <c r="O3400">
        <v>1.5853269999999999</v>
      </c>
      <c r="P3400">
        <v>193.833282</v>
      </c>
      <c r="Q3400">
        <v>-179.452988</v>
      </c>
      <c r="R3400">
        <v>1.5852040000000001</v>
      </c>
      <c r="S3400">
        <v>7.6727000000000004E-2</v>
      </c>
      <c r="T3400">
        <v>1.2300000000000001E-4</v>
      </c>
    </row>
    <row r="3401" spans="1:20" x14ac:dyDescent="0.25">
      <c r="A3401">
        <v>3399</v>
      </c>
      <c r="B3401">
        <v>28</v>
      </c>
      <c r="C3401" t="s">
        <v>572</v>
      </c>
      <c r="D3401" t="s">
        <v>473</v>
      </c>
      <c r="E3401" t="s">
        <v>513</v>
      </c>
      <c r="F3401">
        <v>1.2652999999999999E-2</v>
      </c>
      <c r="G3401">
        <v>1925.336</v>
      </c>
      <c r="H3401">
        <v>368.17200000000003</v>
      </c>
      <c r="I3401">
        <v>27.436135</v>
      </c>
      <c r="J3401">
        <v>0</v>
      </c>
      <c r="K3401">
        <v>8.0732140000000001</v>
      </c>
      <c r="L3401">
        <v>-3.8732999999999997E-2</v>
      </c>
      <c r="M3401">
        <v>193.81852900000001</v>
      </c>
      <c r="N3401">
        <v>-178.485792</v>
      </c>
      <c r="O3401">
        <v>1.586913</v>
      </c>
      <c r="P3401">
        <v>193.817307</v>
      </c>
      <c r="Q3401">
        <v>-178.484116</v>
      </c>
      <c r="R3401">
        <v>1.5870919999999999</v>
      </c>
      <c r="S3401">
        <v>0.207506</v>
      </c>
      <c r="T3401">
        <v>1.7899999999999999E-4</v>
      </c>
    </row>
    <row r="3402" spans="1:20" x14ac:dyDescent="0.25">
      <c r="A3402">
        <v>3400</v>
      </c>
      <c r="B3402">
        <v>29</v>
      </c>
      <c r="C3402" t="s">
        <v>474</v>
      </c>
      <c r="D3402" t="s">
        <v>474</v>
      </c>
      <c r="E3402" t="s">
        <v>80</v>
      </c>
      <c r="F3402">
        <v>2.5708000000000002E-2</v>
      </c>
      <c r="G3402">
        <v>3128.9540000000002</v>
      </c>
      <c r="H3402">
        <v>451.76499999999999</v>
      </c>
      <c r="I3402">
        <v>21.463605999999999</v>
      </c>
      <c r="J3402">
        <v>0</v>
      </c>
      <c r="K3402">
        <v>8.0666220000000006</v>
      </c>
      <c r="L3402">
        <v>5.5722000000000001E-2</v>
      </c>
      <c r="M3402">
        <v>193.80438000000001</v>
      </c>
      <c r="N3402">
        <v>-177.762291</v>
      </c>
      <c r="O3402">
        <v>1.588851</v>
      </c>
      <c r="P3402">
        <v>193.80488600000001</v>
      </c>
      <c r="Q3402">
        <v>-177.75798</v>
      </c>
      <c r="R3402">
        <v>1.5882970000000001</v>
      </c>
      <c r="S3402">
        <v>0.43401200000000001</v>
      </c>
      <c r="T3402">
        <v>5.5500000000000005E-4</v>
      </c>
    </row>
    <row r="3403" spans="1:20" x14ac:dyDescent="0.25">
      <c r="A3403">
        <v>3401</v>
      </c>
      <c r="B3403">
        <v>28</v>
      </c>
      <c r="C3403" t="s">
        <v>475</v>
      </c>
      <c r="D3403" t="s">
        <v>475</v>
      </c>
      <c r="E3403" t="s">
        <v>80</v>
      </c>
      <c r="F3403">
        <v>1.6449999999999999E-2</v>
      </c>
      <c r="G3403">
        <v>1651.3630000000001</v>
      </c>
      <c r="H3403">
        <v>306.61099999999999</v>
      </c>
      <c r="I3403">
        <v>20.573931999999999</v>
      </c>
      <c r="J3403">
        <v>0</v>
      </c>
      <c r="K3403">
        <v>8.0613530000000004</v>
      </c>
      <c r="L3403">
        <v>-4.5294000000000001E-2</v>
      </c>
      <c r="M3403">
        <v>193.78180800000001</v>
      </c>
      <c r="N3403">
        <v>-177.02134799999999</v>
      </c>
      <c r="O3403">
        <v>1.587958</v>
      </c>
      <c r="P3403">
        <v>193.79177899999999</v>
      </c>
      <c r="Q3403">
        <v>-177.03239400000001</v>
      </c>
      <c r="R3403">
        <v>1.588252</v>
      </c>
      <c r="S3403">
        <v>1.488022</v>
      </c>
      <c r="T3403">
        <v>2.9399999999999999E-4</v>
      </c>
    </row>
    <row r="3404" spans="1:20" x14ac:dyDescent="0.25">
      <c r="A3404">
        <v>3402</v>
      </c>
      <c r="B3404">
        <v>28</v>
      </c>
      <c r="C3404" t="s">
        <v>771</v>
      </c>
      <c r="D3404" t="s">
        <v>475</v>
      </c>
      <c r="E3404" t="s">
        <v>513</v>
      </c>
      <c r="F3404">
        <v>1.6764999999999999E-2</v>
      </c>
      <c r="G3404">
        <v>1729.164</v>
      </c>
      <c r="H3404">
        <v>314.50299999999999</v>
      </c>
      <c r="I3404">
        <v>27.404672999999999</v>
      </c>
      <c r="J3404">
        <v>0</v>
      </c>
      <c r="K3404">
        <v>8.0600909999999999</v>
      </c>
      <c r="L3404">
        <v>-4.6998999999999999E-2</v>
      </c>
      <c r="M3404">
        <v>193.957583</v>
      </c>
      <c r="N3404">
        <v>-176.011079</v>
      </c>
      <c r="O3404">
        <v>1.562319</v>
      </c>
      <c r="P3404">
        <v>193.77430699999999</v>
      </c>
      <c r="Q3404">
        <v>-176.065369</v>
      </c>
      <c r="R3404">
        <v>1.588614</v>
      </c>
      <c r="S3404">
        <v>19.114737999999999</v>
      </c>
      <c r="T3404">
        <v>2.6294999999999999E-2</v>
      </c>
    </row>
    <row r="3405" spans="1:20" x14ac:dyDescent="0.25">
      <c r="A3405">
        <v>3403</v>
      </c>
      <c r="B3405">
        <v>27</v>
      </c>
      <c r="C3405" t="s">
        <v>806</v>
      </c>
      <c r="D3405" t="s">
        <v>526</v>
      </c>
      <c r="E3405" t="s">
        <v>513</v>
      </c>
      <c r="F3405">
        <v>3.4167999999999997E-2</v>
      </c>
      <c r="G3405">
        <v>1801.7329999999999</v>
      </c>
      <c r="H3405">
        <v>378.24299999999999</v>
      </c>
      <c r="I3405">
        <v>23.548000999999999</v>
      </c>
      <c r="J3405">
        <v>0</v>
      </c>
      <c r="K3405">
        <v>8.0623489999999993</v>
      </c>
      <c r="L3405">
        <v>2.4126000000000002E-2</v>
      </c>
      <c r="M3405">
        <v>193.765827</v>
      </c>
      <c r="N3405">
        <v>-175.350829</v>
      </c>
      <c r="O3405">
        <v>1.587582</v>
      </c>
      <c r="P3405">
        <v>193.763474</v>
      </c>
      <c r="Q3405">
        <v>-175.33995100000001</v>
      </c>
      <c r="R3405">
        <v>1.587405</v>
      </c>
      <c r="S3405">
        <v>1.113016</v>
      </c>
      <c r="T3405">
        <v>1.7699999999999999E-4</v>
      </c>
    </row>
    <row r="3406" spans="1:20" x14ac:dyDescent="0.25">
      <c r="A3406">
        <v>3404</v>
      </c>
      <c r="B3406">
        <v>25</v>
      </c>
      <c r="C3406" t="s">
        <v>476</v>
      </c>
      <c r="D3406" t="s">
        <v>476</v>
      </c>
      <c r="E3406" t="s">
        <v>80</v>
      </c>
      <c r="F3406">
        <v>2.8483000000000001E-2</v>
      </c>
      <c r="G3406">
        <v>1970.0730000000001</v>
      </c>
      <c r="H3406">
        <v>609.61300000000006</v>
      </c>
      <c r="I3406">
        <v>18.322710000000001</v>
      </c>
      <c r="J3406">
        <v>0</v>
      </c>
      <c r="K3406">
        <v>8.0651670000000006</v>
      </c>
      <c r="L3406">
        <v>-7.3244000000000004E-2</v>
      </c>
      <c r="M3406">
        <v>193.745125</v>
      </c>
      <c r="N3406">
        <v>-174.608859</v>
      </c>
      <c r="O3406">
        <v>1.585196</v>
      </c>
      <c r="P3406">
        <v>193.75404399999999</v>
      </c>
      <c r="Q3406">
        <v>-174.614273</v>
      </c>
      <c r="R3406">
        <v>1.584651</v>
      </c>
      <c r="S3406">
        <v>1.043302</v>
      </c>
      <c r="T3406">
        <v>5.4600000000000004E-4</v>
      </c>
    </row>
    <row r="3407" spans="1:20" x14ac:dyDescent="0.25">
      <c r="A3407">
        <v>3405</v>
      </c>
      <c r="B3407">
        <v>24</v>
      </c>
      <c r="C3407" t="s">
        <v>527</v>
      </c>
      <c r="D3407" t="s">
        <v>527</v>
      </c>
      <c r="E3407" t="s">
        <v>80</v>
      </c>
      <c r="F3407">
        <v>2.2350999999999999E-2</v>
      </c>
      <c r="G3407">
        <v>2755.413</v>
      </c>
      <c r="H3407">
        <v>521.43799999999999</v>
      </c>
      <c r="I3407">
        <v>22.133126000000001</v>
      </c>
      <c r="J3407">
        <v>0</v>
      </c>
      <c r="K3407">
        <v>8.0670669999999998</v>
      </c>
      <c r="L3407">
        <v>-6.5893999999999994E-2</v>
      </c>
      <c r="M3407">
        <v>193.746126</v>
      </c>
      <c r="N3407">
        <v>-173.64903200000001</v>
      </c>
      <c r="O3407">
        <v>1.5822799999999999</v>
      </c>
      <c r="P3407">
        <v>193.743301</v>
      </c>
      <c r="Q3407">
        <v>-173.64634699999999</v>
      </c>
      <c r="R3407">
        <v>1.582268</v>
      </c>
      <c r="S3407">
        <v>0.38975399999999999</v>
      </c>
      <c r="T3407">
        <v>1.1E-5</v>
      </c>
    </row>
    <row r="3408" spans="1:20" x14ac:dyDescent="0.25">
      <c r="A3408">
        <v>3406</v>
      </c>
      <c r="B3408">
        <v>23</v>
      </c>
      <c r="C3408" t="s">
        <v>477</v>
      </c>
      <c r="D3408" t="s">
        <v>477</v>
      </c>
      <c r="E3408" t="s">
        <v>80</v>
      </c>
      <c r="F3408">
        <v>1.8631000000000002E-2</v>
      </c>
      <c r="G3408">
        <v>1340.559</v>
      </c>
      <c r="H3408">
        <v>340.06799999999998</v>
      </c>
      <c r="I3408">
        <v>16.978649000000001</v>
      </c>
      <c r="J3408">
        <v>0</v>
      </c>
      <c r="K3408">
        <v>8.0665669999999992</v>
      </c>
      <c r="L3408">
        <v>3.7668E-2</v>
      </c>
      <c r="M3408">
        <v>193.73809700000001</v>
      </c>
      <c r="N3408">
        <v>-172.93268499999999</v>
      </c>
      <c r="O3408">
        <v>1.5822689999999999</v>
      </c>
      <c r="P3408">
        <v>193.736221</v>
      </c>
      <c r="Q3408">
        <v>-172.92036400000001</v>
      </c>
      <c r="R3408">
        <v>1.5815300000000001</v>
      </c>
      <c r="S3408">
        <v>1.2462120000000001</v>
      </c>
      <c r="T3408">
        <v>7.3899999999999997E-4</v>
      </c>
    </row>
    <row r="3409" spans="1:20" x14ac:dyDescent="0.25">
      <c r="A3409">
        <v>3407</v>
      </c>
      <c r="B3409">
        <v>23</v>
      </c>
      <c r="C3409" t="s">
        <v>477</v>
      </c>
      <c r="D3409" t="s">
        <v>477</v>
      </c>
      <c r="E3409" t="s">
        <v>80</v>
      </c>
      <c r="F3409">
        <v>3.0327E-2</v>
      </c>
      <c r="G3409">
        <v>1468.44</v>
      </c>
      <c r="H3409">
        <v>362.79</v>
      </c>
      <c r="I3409">
        <v>17.755687999999999</v>
      </c>
      <c r="J3409">
        <v>0</v>
      </c>
      <c r="K3409">
        <v>8.0649920000000002</v>
      </c>
      <c r="L3409">
        <v>-5.7681999999999997E-2</v>
      </c>
      <c r="M3409">
        <v>193.72779600000001</v>
      </c>
      <c r="N3409">
        <v>-172.19606300000001</v>
      </c>
      <c r="O3409">
        <v>1.58063</v>
      </c>
      <c r="P3409">
        <v>193.729309</v>
      </c>
      <c r="Q3409">
        <v>-172.19450399999999</v>
      </c>
      <c r="R3409">
        <v>1.580171</v>
      </c>
      <c r="S3409">
        <v>0.21720600000000001</v>
      </c>
      <c r="T3409">
        <v>4.5899999999999999E-4</v>
      </c>
    </row>
    <row r="3410" spans="1:20" x14ac:dyDescent="0.25">
      <c r="A3410">
        <v>3408</v>
      </c>
      <c r="B3410">
        <v>21</v>
      </c>
      <c r="C3410" t="s">
        <v>528</v>
      </c>
      <c r="D3410" t="s">
        <v>528</v>
      </c>
      <c r="E3410" t="s">
        <v>80</v>
      </c>
      <c r="F3410">
        <v>9.4260000000000004E-3</v>
      </c>
      <c r="G3410">
        <v>1532.566</v>
      </c>
      <c r="H3410">
        <v>292.476</v>
      </c>
      <c r="I3410">
        <v>20.097503</v>
      </c>
      <c r="J3410">
        <v>0</v>
      </c>
      <c r="K3410">
        <v>8.1043730000000007</v>
      </c>
      <c r="L3410">
        <v>-5.2770999999999998E-2</v>
      </c>
      <c r="M3410">
        <v>193.72971100000001</v>
      </c>
      <c r="N3410">
        <v>-171.23564300000001</v>
      </c>
      <c r="O3410">
        <v>1.5795159999999999</v>
      </c>
      <c r="P3410">
        <v>193.72084000000001</v>
      </c>
      <c r="Q3410">
        <v>-171.22572299999999</v>
      </c>
      <c r="R3410">
        <v>1.5794239999999999</v>
      </c>
      <c r="S3410">
        <v>1.3307310000000001</v>
      </c>
      <c r="T3410">
        <v>9.2E-5</v>
      </c>
    </row>
    <row r="3411" spans="1:20" x14ac:dyDescent="0.25">
      <c r="A3411">
        <v>3409</v>
      </c>
      <c r="B3411">
        <v>22</v>
      </c>
      <c r="C3411" t="s">
        <v>479</v>
      </c>
      <c r="D3411" t="s">
        <v>479</v>
      </c>
      <c r="E3411" t="s">
        <v>80</v>
      </c>
      <c r="F3411">
        <v>1.0248E-2</v>
      </c>
      <c r="G3411">
        <v>1769.93</v>
      </c>
      <c r="H3411">
        <v>490.137</v>
      </c>
      <c r="I3411">
        <v>16.614041</v>
      </c>
      <c r="J3411">
        <v>0</v>
      </c>
      <c r="K3411">
        <v>8.3129840000000002</v>
      </c>
      <c r="L3411">
        <v>2.8306999999999999E-2</v>
      </c>
      <c r="M3411">
        <v>193.69725</v>
      </c>
      <c r="N3411">
        <v>-170.495993</v>
      </c>
      <c r="O3411">
        <v>1.5799369999999999</v>
      </c>
      <c r="P3411">
        <v>193.715363</v>
      </c>
      <c r="Q3411">
        <v>-170.487122</v>
      </c>
      <c r="R3411">
        <v>1.5790040000000001</v>
      </c>
      <c r="S3411">
        <v>2.0168110000000001</v>
      </c>
      <c r="T3411">
        <v>9.3300000000000002E-4</v>
      </c>
    </row>
    <row r="3412" spans="1:20" x14ac:dyDescent="0.25">
      <c r="A3412">
        <v>3410</v>
      </c>
      <c r="B3412">
        <v>22</v>
      </c>
      <c r="C3412" t="s">
        <v>479</v>
      </c>
      <c r="D3412" t="s">
        <v>479</v>
      </c>
      <c r="E3412" t="s">
        <v>80</v>
      </c>
      <c r="F3412">
        <v>2.7406E-2</v>
      </c>
      <c r="G3412">
        <v>2588.0859999999998</v>
      </c>
      <c r="H3412">
        <v>286.91199999999998</v>
      </c>
      <c r="I3412">
        <v>22.086349999999999</v>
      </c>
      <c r="J3412">
        <v>0</v>
      </c>
      <c r="K3412">
        <v>8.7856470000000009</v>
      </c>
      <c r="L3412">
        <v>2.3411000000000001E-2</v>
      </c>
      <c r="M3412">
        <v>193.70477399999999</v>
      </c>
      <c r="N3412">
        <v>-169.452752</v>
      </c>
      <c r="O3412">
        <v>1.5769930000000001</v>
      </c>
      <c r="P3412">
        <v>193.70948799999999</v>
      </c>
      <c r="Q3412">
        <v>-169.460373</v>
      </c>
      <c r="R3412">
        <v>1.577199</v>
      </c>
      <c r="S3412">
        <v>0.89603999999999995</v>
      </c>
      <c r="T3412">
        <v>2.0599999999999999E-4</v>
      </c>
    </row>
    <row r="3413" spans="1:20" x14ac:dyDescent="0.25">
      <c r="A3413">
        <v>3411</v>
      </c>
      <c r="B3413">
        <v>21</v>
      </c>
      <c r="C3413" t="s">
        <v>480</v>
      </c>
      <c r="D3413" t="s">
        <v>480</v>
      </c>
      <c r="E3413" t="s">
        <v>80</v>
      </c>
      <c r="F3413">
        <v>1.6355000000000001E-2</v>
      </c>
      <c r="G3413">
        <v>1263.7090000000001</v>
      </c>
      <c r="H3413">
        <v>298.411</v>
      </c>
      <c r="I3413">
        <v>16.926715999999999</v>
      </c>
      <c r="J3413">
        <v>0</v>
      </c>
      <c r="K3413">
        <v>9.2177889999999998</v>
      </c>
      <c r="L3413">
        <v>-4.2944999999999997E-2</v>
      </c>
      <c r="M3413">
        <v>193.704814</v>
      </c>
      <c r="N3413">
        <v>-168.64961</v>
      </c>
      <c r="O3413">
        <v>1.575896</v>
      </c>
      <c r="P3413">
        <v>193.705536</v>
      </c>
      <c r="Q3413">
        <v>-168.64833100000001</v>
      </c>
      <c r="R3413">
        <v>1.575793</v>
      </c>
      <c r="S3413">
        <v>0.14690300000000001</v>
      </c>
      <c r="T3413">
        <v>1.03E-4</v>
      </c>
    </row>
    <row r="3414" spans="1:20" x14ac:dyDescent="0.25">
      <c r="A3414">
        <v>3412</v>
      </c>
      <c r="B3414">
        <v>21</v>
      </c>
      <c r="C3414" t="s">
        <v>480</v>
      </c>
      <c r="D3414" t="s">
        <v>480</v>
      </c>
      <c r="E3414" t="s">
        <v>80</v>
      </c>
      <c r="F3414">
        <v>2.5072000000000001E-2</v>
      </c>
      <c r="G3414">
        <v>1335.902</v>
      </c>
      <c r="H3414">
        <v>387.94099999999997</v>
      </c>
      <c r="I3414">
        <v>18.825483999999999</v>
      </c>
      <c r="J3414">
        <v>0</v>
      </c>
      <c r="K3414">
        <v>9.6843170000000001</v>
      </c>
      <c r="L3414">
        <v>1.9768000000000001E-2</v>
      </c>
      <c r="M3414">
        <v>193.71011899999999</v>
      </c>
      <c r="N3414">
        <v>-167.79265000000001</v>
      </c>
      <c r="O3414">
        <v>1.574368</v>
      </c>
      <c r="P3414">
        <v>193.70211800000001</v>
      </c>
      <c r="Q3414">
        <v>-167.79556299999999</v>
      </c>
      <c r="R3414">
        <v>1.575313</v>
      </c>
      <c r="S3414">
        <v>0.85142899999999999</v>
      </c>
      <c r="T3414">
        <v>9.4499999999999998E-4</v>
      </c>
    </row>
    <row r="3415" spans="1:20" x14ac:dyDescent="0.25">
      <c r="A3415">
        <v>3413</v>
      </c>
      <c r="B3415">
        <v>20</v>
      </c>
      <c r="C3415" t="s">
        <v>530</v>
      </c>
      <c r="D3415" t="s">
        <v>481</v>
      </c>
      <c r="E3415" t="s">
        <v>513</v>
      </c>
      <c r="F3415">
        <v>9.8370000000000003E-3</v>
      </c>
      <c r="G3415">
        <v>1156.951</v>
      </c>
      <c r="H3415">
        <v>459.49700000000001</v>
      </c>
      <c r="I3415">
        <v>20.293513999999998</v>
      </c>
      <c r="J3415">
        <v>0</v>
      </c>
      <c r="K3415">
        <v>10.340081</v>
      </c>
      <c r="L3415">
        <v>1.289E-2</v>
      </c>
      <c r="M3415">
        <v>193.88014100000001</v>
      </c>
      <c r="N3415">
        <v>-166.841227</v>
      </c>
      <c r="O3415">
        <v>1.5464880000000001</v>
      </c>
      <c r="P3415">
        <v>193.69764699999999</v>
      </c>
      <c r="Q3415">
        <v>-166.590744</v>
      </c>
      <c r="R3415">
        <v>1.574581</v>
      </c>
      <c r="S3415">
        <v>30.991257000000001</v>
      </c>
      <c r="T3415">
        <v>2.8093E-2</v>
      </c>
    </row>
    <row r="3416" spans="1:20" x14ac:dyDescent="0.25">
      <c r="A3416">
        <v>3414</v>
      </c>
      <c r="B3416">
        <v>20</v>
      </c>
      <c r="C3416" t="s">
        <v>530</v>
      </c>
      <c r="D3416" t="s">
        <v>481</v>
      </c>
      <c r="E3416" t="s">
        <v>513</v>
      </c>
      <c r="F3416">
        <v>2.8722999999999999E-2</v>
      </c>
      <c r="G3416">
        <v>1398.2829999999999</v>
      </c>
      <c r="H3416">
        <v>469.25</v>
      </c>
      <c r="I3416">
        <v>19.467123999999998</v>
      </c>
      <c r="J3416">
        <v>0</v>
      </c>
      <c r="K3416">
        <v>10.816423</v>
      </c>
      <c r="L3416">
        <v>-2.1340999999999999E-2</v>
      </c>
      <c r="M3416">
        <v>195.00557800000001</v>
      </c>
      <c r="N3416">
        <v>-167.906969</v>
      </c>
      <c r="O3416">
        <v>1.472504</v>
      </c>
      <c r="P3416">
        <v>193.694489</v>
      </c>
      <c r="Q3416">
        <v>-165.636169</v>
      </c>
      <c r="R3416">
        <v>1.574011</v>
      </c>
      <c r="S3416">
        <v>262.21144399999997</v>
      </c>
      <c r="T3416">
        <v>0.101506</v>
      </c>
    </row>
    <row r="3417" spans="1:20" x14ac:dyDescent="0.25">
      <c r="A3417">
        <v>3415</v>
      </c>
      <c r="B3417">
        <v>18</v>
      </c>
      <c r="C3417" t="s">
        <v>807</v>
      </c>
      <c r="D3417" t="s">
        <v>449</v>
      </c>
      <c r="E3417" t="s">
        <v>513</v>
      </c>
      <c r="F3417">
        <v>2.9628999999999999E-2</v>
      </c>
      <c r="G3417">
        <v>1126.9749999999999</v>
      </c>
      <c r="H3417">
        <v>376.35700000000003</v>
      </c>
      <c r="I3417">
        <v>43.422024</v>
      </c>
      <c r="J3417">
        <v>0</v>
      </c>
      <c r="K3417">
        <v>11.432651999999999</v>
      </c>
      <c r="L3417">
        <v>-1.5970000000000002E-2</v>
      </c>
      <c r="M3417">
        <v>193.63624100000001</v>
      </c>
      <c r="N3417">
        <v>-164.45516599999999</v>
      </c>
      <c r="O3417">
        <v>1.5670919999999999</v>
      </c>
      <c r="P3417">
        <v>193.691711</v>
      </c>
      <c r="Q3417">
        <v>-164.29788199999999</v>
      </c>
      <c r="R3417">
        <v>1.572813</v>
      </c>
      <c r="S3417">
        <v>16.677871</v>
      </c>
      <c r="T3417">
        <v>5.7200000000000003E-3</v>
      </c>
    </row>
    <row r="3418" spans="1:20" x14ac:dyDescent="0.25">
      <c r="A3418">
        <v>3416</v>
      </c>
      <c r="B3418">
        <v>17</v>
      </c>
      <c r="C3418" t="s">
        <v>531</v>
      </c>
      <c r="D3418" t="s">
        <v>448</v>
      </c>
      <c r="E3418" t="s">
        <v>513</v>
      </c>
      <c r="F3418">
        <v>1.9894999999999999E-2</v>
      </c>
      <c r="G3418">
        <v>1333.633</v>
      </c>
      <c r="H3418">
        <v>375.89699999999999</v>
      </c>
      <c r="I3418">
        <v>16.594625000000001</v>
      </c>
      <c r="J3418">
        <v>0</v>
      </c>
      <c r="K3418">
        <v>11.876823</v>
      </c>
      <c r="L3418">
        <v>-4.1190000000000003E-3</v>
      </c>
      <c r="M3418">
        <v>193.97461699999999</v>
      </c>
      <c r="N3418">
        <v>-163.79871499999999</v>
      </c>
      <c r="O3418">
        <v>1.550916</v>
      </c>
      <c r="P3418">
        <v>193.69035299999999</v>
      </c>
      <c r="Q3418">
        <v>-163.24662799999999</v>
      </c>
      <c r="R3418">
        <v>1.5720940000000001</v>
      </c>
      <c r="S3418">
        <v>62.097251999999997</v>
      </c>
      <c r="T3418">
        <v>2.1177000000000001E-2</v>
      </c>
    </row>
    <row r="3419" spans="1:20" x14ac:dyDescent="0.25">
      <c r="A3419">
        <v>3417</v>
      </c>
      <c r="B3419">
        <v>17</v>
      </c>
      <c r="C3419" t="s">
        <v>531</v>
      </c>
      <c r="D3419" t="s">
        <v>448</v>
      </c>
      <c r="E3419" t="s">
        <v>513</v>
      </c>
      <c r="F3419">
        <v>2.7473000000000001E-2</v>
      </c>
      <c r="G3419">
        <v>1174.7719999999999</v>
      </c>
      <c r="H3419">
        <v>408.85899999999998</v>
      </c>
      <c r="I3419">
        <v>18.681896999999999</v>
      </c>
      <c r="J3419">
        <v>0</v>
      </c>
      <c r="K3419">
        <v>12.307164999999999</v>
      </c>
      <c r="L3419">
        <v>-5.9179999999999996E-3</v>
      </c>
      <c r="M3419">
        <v>193.743484</v>
      </c>
      <c r="N3419">
        <v>-162.33079799999999</v>
      </c>
      <c r="O3419">
        <v>1.5493220000000001</v>
      </c>
      <c r="P3419">
        <v>193.689346</v>
      </c>
      <c r="Q3419">
        <v>-162.156113</v>
      </c>
      <c r="R3419">
        <v>1.5715570000000001</v>
      </c>
      <c r="S3419">
        <v>18.288208000000001</v>
      </c>
      <c r="T3419">
        <v>2.2235000000000001E-2</v>
      </c>
    </row>
    <row r="3420" spans="1:20" x14ac:dyDescent="0.25">
      <c r="A3420">
        <v>3418</v>
      </c>
      <c r="B3420">
        <v>17</v>
      </c>
      <c r="C3420" t="s">
        <v>574</v>
      </c>
      <c r="D3420" t="s">
        <v>482</v>
      </c>
      <c r="E3420" t="s">
        <v>513</v>
      </c>
      <c r="F3420">
        <v>2.4684999999999999E-2</v>
      </c>
      <c r="G3420">
        <v>1498.8979999999999</v>
      </c>
      <c r="H3420">
        <v>663.07799999999997</v>
      </c>
      <c r="I3420">
        <v>21.706213999999999</v>
      </c>
      <c r="J3420">
        <v>0</v>
      </c>
      <c r="K3420">
        <v>12.860771</v>
      </c>
      <c r="L3420">
        <v>-4.4809999999999997E-3</v>
      </c>
      <c r="M3420">
        <v>194.58920900000001</v>
      </c>
      <c r="N3420">
        <v>-161.77697599999999</v>
      </c>
      <c r="O3420">
        <v>1.452161</v>
      </c>
      <c r="P3420">
        <v>193.68858299999999</v>
      </c>
      <c r="Q3420">
        <v>-160.64292900000001</v>
      </c>
      <c r="R3420">
        <v>1.5711109999999999</v>
      </c>
      <c r="S3420">
        <v>144.81672800000001</v>
      </c>
      <c r="T3420">
        <v>0.118951</v>
      </c>
    </row>
    <row r="3421" spans="1:20" x14ac:dyDescent="0.25">
      <c r="A3421">
        <v>3419</v>
      </c>
      <c r="B3421">
        <v>19</v>
      </c>
      <c r="C3421" t="s">
        <v>808</v>
      </c>
      <c r="D3421" t="s">
        <v>575</v>
      </c>
      <c r="E3421" t="s">
        <v>513</v>
      </c>
      <c r="F3421">
        <v>3.9654000000000002E-2</v>
      </c>
      <c r="G3421">
        <v>1588.123</v>
      </c>
      <c r="H3421">
        <v>394.673</v>
      </c>
      <c r="I3421">
        <v>52.657482999999999</v>
      </c>
      <c r="J3421">
        <v>0</v>
      </c>
      <c r="K3421">
        <v>13.118071</v>
      </c>
      <c r="L3421">
        <v>-4.731E-3</v>
      </c>
      <c r="M3421">
        <v>193.634095</v>
      </c>
      <c r="N3421">
        <v>-160.31439599999999</v>
      </c>
      <c r="O3421">
        <v>1.5581419999999999</v>
      </c>
      <c r="P3421">
        <v>193.688614</v>
      </c>
      <c r="Q3421">
        <v>-159.470474</v>
      </c>
      <c r="R3421">
        <v>1.570676</v>
      </c>
      <c r="S3421">
        <v>84.568077000000002</v>
      </c>
      <c r="T3421">
        <v>1.2534E-2</v>
      </c>
    </row>
    <row r="3422" spans="1:20" x14ac:dyDescent="0.25">
      <c r="A3422">
        <v>3420</v>
      </c>
      <c r="B3422">
        <v>17</v>
      </c>
      <c r="C3422" t="s">
        <v>587</v>
      </c>
      <c r="D3422" t="s">
        <v>533</v>
      </c>
      <c r="E3422" t="s">
        <v>513</v>
      </c>
      <c r="F3422">
        <v>5.772E-2</v>
      </c>
      <c r="G3422">
        <v>1542.596</v>
      </c>
      <c r="H3422">
        <v>277.09100000000001</v>
      </c>
      <c r="I3422">
        <v>31.609476999999998</v>
      </c>
      <c r="J3422">
        <v>0</v>
      </c>
      <c r="K3422">
        <v>12.954033000000001</v>
      </c>
      <c r="L3422">
        <v>-6.6399999999999999E-4</v>
      </c>
      <c r="M3422">
        <v>193.750587</v>
      </c>
      <c r="N3422">
        <v>-157.99708000000001</v>
      </c>
      <c r="O3422">
        <v>1.565804</v>
      </c>
      <c r="P3422">
        <v>193.68916300000001</v>
      </c>
      <c r="Q3422">
        <v>-157.90193199999999</v>
      </c>
      <c r="R3422">
        <v>1.570298</v>
      </c>
      <c r="S3422">
        <v>11.325234</v>
      </c>
      <c r="T3422">
        <v>4.4939999999999997E-3</v>
      </c>
    </row>
    <row r="3423" spans="1:20" x14ac:dyDescent="0.25">
      <c r="A3423">
        <v>3421</v>
      </c>
      <c r="B3423">
        <v>16</v>
      </c>
      <c r="C3423" t="s">
        <v>534</v>
      </c>
      <c r="D3423" t="s">
        <v>484</v>
      </c>
      <c r="E3423" t="s">
        <v>513</v>
      </c>
      <c r="F3423">
        <v>2.6511E-2</v>
      </c>
      <c r="G3423">
        <v>1716.6089999999999</v>
      </c>
      <c r="H3423">
        <v>489.25400000000002</v>
      </c>
      <c r="I3423">
        <v>17.613713000000001</v>
      </c>
      <c r="J3423">
        <v>0</v>
      </c>
      <c r="K3423">
        <v>12.613797</v>
      </c>
      <c r="L3423">
        <v>-3.663E-3</v>
      </c>
      <c r="M3423">
        <v>193.27920700000001</v>
      </c>
      <c r="N3423">
        <v>-162.86381800000001</v>
      </c>
      <c r="O3423">
        <v>1.593288</v>
      </c>
      <c r="P3423">
        <v>193.689774</v>
      </c>
      <c r="Q3423">
        <v>-156.75266999999999</v>
      </c>
      <c r="R3423">
        <v>1.5701240000000001</v>
      </c>
      <c r="S3423">
        <v>612.49235999999996</v>
      </c>
      <c r="T3423">
        <v>2.3164000000000001E-2</v>
      </c>
    </row>
    <row r="3424" spans="1:20" x14ac:dyDescent="0.25">
      <c r="A3424">
        <v>3422</v>
      </c>
      <c r="B3424">
        <v>16</v>
      </c>
      <c r="C3424" t="s">
        <v>809</v>
      </c>
      <c r="D3424" t="s">
        <v>484</v>
      </c>
      <c r="E3424" t="s">
        <v>513</v>
      </c>
      <c r="F3424">
        <v>3.1392999999999997E-2</v>
      </c>
      <c r="G3424">
        <v>1313.663</v>
      </c>
      <c r="H3424">
        <v>1289.088</v>
      </c>
      <c r="I3424">
        <v>70.679648999999998</v>
      </c>
      <c r="J3424">
        <v>0</v>
      </c>
      <c r="K3424">
        <v>12.238536</v>
      </c>
      <c r="L3424">
        <v>6.0520000000000001E-3</v>
      </c>
      <c r="M3424">
        <v>188.35878600000001</v>
      </c>
      <c r="N3424">
        <v>-161.79938999999999</v>
      </c>
      <c r="O3424">
        <v>0.68678300000000003</v>
      </c>
      <c r="P3424">
        <v>193.690628</v>
      </c>
      <c r="Q3424">
        <v>-155.63644400000001</v>
      </c>
      <c r="R3424">
        <v>1.5700240000000001</v>
      </c>
      <c r="S3424">
        <v>814.92599700000005</v>
      </c>
      <c r="T3424">
        <v>0.88324100000000005</v>
      </c>
    </row>
    <row r="3425" spans="1:20" x14ac:dyDescent="0.25">
      <c r="A3425">
        <v>3423</v>
      </c>
      <c r="B3425">
        <v>15</v>
      </c>
      <c r="C3425" t="s">
        <v>810</v>
      </c>
      <c r="D3425" t="s">
        <v>443</v>
      </c>
      <c r="E3425" t="s">
        <v>513</v>
      </c>
      <c r="F3425">
        <v>3.6491999999999997E-2</v>
      </c>
      <c r="G3425">
        <v>1354.327</v>
      </c>
      <c r="H3425">
        <v>1903.9580000000001</v>
      </c>
      <c r="I3425">
        <v>180.81223199999999</v>
      </c>
      <c r="J3425">
        <v>0</v>
      </c>
      <c r="K3425">
        <v>11.826364999999999</v>
      </c>
      <c r="L3425">
        <v>1.8863999999999999E-2</v>
      </c>
      <c r="M3425">
        <v>215.117479</v>
      </c>
      <c r="N3425">
        <v>-189.39093</v>
      </c>
      <c r="O3425">
        <v>-1.148938</v>
      </c>
      <c r="P3425">
        <v>193.69189499999999</v>
      </c>
      <c r="Q3425">
        <v>-154.196136</v>
      </c>
      <c r="R3425">
        <v>1.569995</v>
      </c>
      <c r="S3425">
        <v>4120.3508879999999</v>
      </c>
      <c r="T3425">
        <v>0.42105700000000001</v>
      </c>
    </row>
    <row r="3426" spans="1:20" x14ac:dyDescent="0.25">
      <c r="A3426">
        <v>3424</v>
      </c>
      <c r="B3426">
        <v>14</v>
      </c>
      <c r="C3426" t="s">
        <v>811</v>
      </c>
      <c r="D3426" t="s">
        <v>442</v>
      </c>
      <c r="E3426" t="s">
        <v>513</v>
      </c>
      <c r="F3426">
        <v>2.6185E-2</v>
      </c>
      <c r="G3426">
        <v>1213.3710000000001</v>
      </c>
      <c r="H3426">
        <v>890.91600000000005</v>
      </c>
      <c r="I3426">
        <v>74.393872000000002</v>
      </c>
      <c r="J3426">
        <v>0</v>
      </c>
      <c r="K3426">
        <v>11.609781999999999</v>
      </c>
      <c r="L3426">
        <v>-2.6303E-2</v>
      </c>
      <c r="M3426">
        <v>220.10153800000001</v>
      </c>
      <c r="N3426">
        <v>-190.07403199999999</v>
      </c>
      <c r="O3426">
        <v>-0.926172</v>
      </c>
      <c r="P3426">
        <v>193.69284099999999</v>
      </c>
      <c r="Q3426">
        <v>-153.14305100000001</v>
      </c>
      <c r="R3426">
        <v>1.569696</v>
      </c>
      <c r="S3426">
        <v>4540.1725390000001</v>
      </c>
      <c r="T3426">
        <v>0.64352399999999998</v>
      </c>
    </row>
    <row r="3427" spans="1:20" x14ac:dyDescent="0.25">
      <c r="A3427">
        <v>3425</v>
      </c>
      <c r="B3427">
        <v>14</v>
      </c>
      <c r="C3427" t="s">
        <v>812</v>
      </c>
      <c r="D3427" t="s">
        <v>485</v>
      </c>
      <c r="E3427" t="s">
        <v>513</v>
      </c>
      <c r="F3427">
        <v>4.7285000000000001E-2</v>
      </c>
      <c r="G3427">
        <v>7952.3230000000003</v>
      </c>
      <c r="H3427">
        <v>1039.8620000000001</v>
      </c>
      <c r="I3427">
        <v>104</v>
      </c>
      <c r="J3427">
        <v>1</v>
      </c>
      <c r="K3427">
        <v>11.383666</v>
      </c>
      <c r="L3427">
        <v>-2.8065E-2</v>
      </c>
      <c r="M3427">
        <v>189.49588800000001</v>
      </c>
      <c r="N3427">
        <v>-163.40525700000001</v>
      </c>
      <c r="O3427">
        <v>2.2428210000000002</v>
      </c>
      <c r="P3427">
        <v>193.69422900000001</v>
      </c>
      <c r="Q3427">
        <v>-151.764938</v>
      </c>
      <c r="R3427">
        <v>1.569612</v>
      </c>
      <c r="S3427">
        <v>1237.4290960000001</v>
      </c>
      <c r="T3427">
        <v>0.67320899999999995</v>
      </c>
    </row>
    <row r="3428" spans="1:20" x14ac:dyDescent="0.25">
      <c r="A3428">
        <v>3426</v>
      </c>
      <c r="B3428">
        <v>13</v>
      </c>
      <c r="C3428" t="s">
        <v>813</v>
      </c>
      <c r="D3428" t="s">
        <v>486</v>
      </c>
      <c r="E3428" t="s">
        <v>513</v>
      </c>
      <c r="F3428">
        <v>2.6367999999999999E-2</v>
      </c>
      <c r="G3428">
        <v>1278.9000000000001</v>
      </c>
      <c r="H3428">
        <v>447.536</v>
      </c>
      <c r="I3428">
        <v>105.37952900000001</v>
      </c>
      <c r="J3428">
        <v>0</v>
      </c>
      <c r="K3428">
        <v>11.221591</v>
      </c>
      <c r="L3428">
        <v>2.7522000000000001E-2</v>
      </c>
      <c r="M3428">
        <v>193.53559799999999</v>
      </c>
      <c r="N3428">
        <v>-150.83026599999999</v>
      </c>
      <c r="O3428">
        <v>1.577299</v>
      </c>
      <c r="P3428">
        <v>193.69546500000001</v>
      </c>
      <c r="Q3428">
        <v>-150.74842799999999</v>
      </c>
      <c r="R3428">
        <v>1.569828</v>
      </c>
      <c r="S3428">
        <v>17.959644999999998</v>
      </c>
      <c r="T3428">
        <v>7.4710000000000002E-3</v>
      </c>
    </row>
    <row r="3429" spans="1:20" x14ac:dyDescent="0.25">
      <c r="A3429">
        <v>3427</v>
      </c>
      <c r="B3429">
        <v>13</v>
      </c>
      <c r="C3429" t="s">
        <v>535</v>
      </c>
      <c r="D3429" t="s">
        <v>486</v>
      </c>
      <c r="E3429" t="s">
        <v>513</v>
      </c>
      <c r="F3429">
        <v>2.8031E-2</v>
      </c>
      <c r="G3429">
        <v>761.55499999999995</v>
      </c>
      <c r="H3429">
        <v>398.86200000000002</v>
      </c>
      <c r="I3429">
        <v>12.680323</v>
      </c>
      <c r="J3429">
        <v>0</v>
      </c>
      <c r="K3429">
        <v>11.045987999999999</v>
      </c>
      <c r="L3429">
        <v>-3.1594999999999998E-2</v>
      </c>
      <c r="M3429">
        <v>193.709631</v>
      </c>
      <c r="N3429">
        <v>-149.75419400000001</v>
      </c>
      <c r="O3429">
        <v>1.570012</v>
      </c>
      <c r="P3429">
        <v>193.696594</v>
      </c>
      <c r="Q3429">
        <v>-149.747131</v>
      </c>
      <c r="R3429">
        <v>1.5694090000000001</v>
      </c>
      <c r="S3429">
        <v>1.4826870000000001</v>
      </c>
      <c r="T3429">
        <v>6.0300000000000002E-4</v>
      </c>
    </row>
    <row r="3430" spans="1:20" x14ac:dyDescent="0.25">
      <c r="A3430">
        <v>3428</v>
      </c>
      <c r="B3430">
        <v>11</v>
      </c>
      <c r="C3430" t="s">
        <v>536</v>
      </c>
      <c r="D3430" t="s">
        <v>438</v>
      </c>
      <c r="E3430" t="s">
        <v>513</v>
      </c>
      <c r="F3430">
        <v>3.9046999999999998E-2</v>
      </c>
      <c r="G3430">
        <v>888.54300000000001</v>
      </c>
      <c r="H3430">
        <v>452.125</v>
      </c>
      <c r="I3430">
        <v>13.917472999999999</v>
      </c>
      <c r="J3430">
        <v>0</v>
      </c>
      <c r="K3430">
        <v>10.789497000000001</v>
      </c>
      <c r="L3430">
        <v>-3.1885999999999998E-2</v>
      </c>
      <c r="M3430">
        <v>193.69032300000001</v>
      </c>
      <c r="N3430">
        <v>-148.46613600000001</v>
      </c>
      <c r="O3430">
        <v>1.564899</v>
      </c>
      <c r="P3430">
        <v>193.69830300000001</v>
      </c>
      <c r="Q3430">
        <v>-148.438095</v>
      </c>
      <c r="R3430">
        <v>1.569296</v>
      </c>
      <c r="S3430">
        <v>2.915381</v>
      </c>
      <c r="T3430">
        <v>4.3959999999999997E-3</v>
      </c>
    </row>
    <row r="3431" spans="1:20" x14ac:dyDescent="0.25">
      <c r="A3431">
        <v>3429</v>
      </c>
      <c r="B3431">
        <v>10</v>
      </c>
      <c r="C3431" t="s">
        <v>537</v>
      </c>
      <c r="D3431" t="s">
        <v>437</v>
      </c>
      <c r="E3431" t="s">
        <v>513</v>
      </c>
      <c r="F3431">
        <v>3.1469999999999998E-2</v>
      </c>
      <c r="G3431">
        <v>622.34299999999996</v>
      </c>
      <c r="H3431">
        <v>345.72899999999998</v>
      </c>
      <c r="I3431">
        <v>9.3464189999999991</v>
      </c>
      <c r="J3431">
        <v>0</v>
      </c>
      <c r="K3431">
        <v>10.591006</v>
      </c>
      <c r="L3431">
        <v>3.2444000000000001E-2</v>
      </c>
      <c r="M3431">
        <v>193.69994</v>
      </c>
      <c r="N3431">
        <v>-147.474952</v>
      </c>
      <c r="O3431">
        <v>1.569258</v>
      </c>
      <c r="P3431">
        <v>193.69972200000001</v>
      </c>
      <c r="Q3431">
        <v>-147.47697400000001</v>
      </c>
      <c r="R3431">
        <v>1.569569</v>
      </c>
      <c r="S3431">
        <v>0.20344699999999999</v>
      </c>
      <c r="T3431">
        <v>3.1E-4</v>
      </c>
    </row>
    <row r="3432" spans="1:20" x14ac:dyDescent="0.25">
      <c r="A3432">
        <v>3430</v>
      </c>
      <c r="B3432">
        <v>9</v>
      </c>
      <c r="C3432" t="s">
        <v>436</v>
      </c>
      <c r="D3432" t="s">
        <v>436</v>
      </c>
      <c r="E3432" t="s">
        <v>80</v>
      </c>
      <c r="F3432">
        <v>1.4049000000000001E-2</v>
      </c>
      <c r="G3432">
        <v>550.96799999999996</v>
      </c>
      <c r="H3432">
        <v>308.09800000000001</v>
      </c>
      <c r="I3432">
        <v>8.8295539999999999</v>
      </c>
      <c r="J3432">
        <v>0</v>
      </c>
      <c r="K3432">
        <v>10.396928000000001</v>
      </c>
      <c r="L3432">
        <v>-3.517E-2</v>
      </c>
      <c r="M3432">
        <v>193.70056700000001</v>
      </c>
      <c r="N3432">
        <v>-146.53274200000001</v>
      </c>
      <c r="O3432">
        <v>1.5691649999999999</v>
      </c>
      <c r="P3432">
        <v>193.70098899999999</v>
      </c>
      <c r="Q3432">
        <v>-146.53355400000001</v>
      </c>
      <c r="R3432">
        <v>1.569197</v>
      </c>
      <c r="S3432">
        <v>9.1531000000000001E-2</v>
      </c>
      <c r="T3432">
        <v>3.1999999999999999E-5</v>
      </c>
    </row>
    <row r="3433" spans="1:20" x14ac:dyDescent="0.25">
      <c r="A3433">
        <v>3431</v>
      </c>
      <c r="B3433">
        <v>9</v>
      </c>
      <c r="C3433" t="s">
        <v>436</v>
      </c>
      <c r="D3433" t="s">
        <v>436</v>
      </c>
      <c r="E3433" t="s">
        <v>80</v>
      </c>
      <c r="F3433">
        <v>2.9047E-2</v>
      </c>
      <c r="G3433">
        <v>579.26900000000001</v>
      </c>
      <c r="H3433">
        <v>348.79199999999997</v>
      </c>
      <c r="I3433">
        <v>11.769333</v>
      </c>
      <c r="J3433">
        <v>0</v>
      </c>
      <c r="K3433">
        <v>10.151786</v>
      </c>
      <c r="L3433">
        <v>-3.5833999999999998E-2</v>
      </c>
      <c r="M3433">
        <v>193.706019</v>
      </c>
      <c r="N3433">
        <v>-145.30260999999999</v>
      </c>
      <c r="O3433">
        <v>1.568306</v>
      </c>
      <c r="P3433">
        <v>193.702744</v>
      </c>
      <c r="Q3433">
        <v>-145.30201700000001</v>
      </c>
      <c r="R3433">
        <v>1.569186</v>
      </c>
      <c r="S3433">
        <v>0.33286500000000002</v>
      </c>
      <c r="T3433">
        <v>8.8000000000000003E-4</v>
      </c>
    </row>
    <row r="3434" spans="1:20" x14ac:dyDescent="0.25">
      <c r="A3434">
        <v>3432</v>
      </c>
      <c r="B3434">
        <v>9</v>
      </c>
      <c r="C3434" t="s">
        <v>436</v>
      </c>
      <c r="D3434" t="s">
        <v>436</v>
      </c>
      <c r="E3434" t="s">
        <v>80</v>
      </c>
      <c r="F3434">
        <v>5.5287999999999997E-2</v>
      </c>
      <c r="G3434">
        <v>752.05700000000002</v>
      </c>
      <c r="H3434">
        <v>359.709</v>
      </c>
      <c r="I3434">
        <v>8.0397479999999995</v>
      </c>
      <c r="J3434">
        <v>0</v>
      </c>
      <c r="K3434">
        <v>9.9772580000000008</v>
      </c>
      <c r="L3434">
        <v>3.8283999999999999E-2</v>
      </c>
      <c r="M3434">
        <v>193.709057</v>
      </c>
      <c r="N3434">
        <v>-144.420356</v>
      </c>
      <c r="O3434">
        <v>1.5711539999999999</v>
      </c>
      <c r="P3434">
        <v>193.70410200000001</v>
      </c>
      <c r="Q3434">
        <v>-144.397141</v>
      </c>
      <c r="R3434">
        <v>1.5696140000000001</v>
      </c>
      <c r="S3434">
        <v>2.3738419999999998</v>
      </c>
      <c r="T3434">
        <v>1.5399999999999999E-3</v>
      </c>
    </row>
    <row r="3435" spans="1:20" x14ac:dyDescent="0.25">
      <c r="A3435">
        <v>3433</v>
      </c>
      <c r="B3435">
        <v>8</v>
      </c>
      <c r="C3435" t="s">
        <v>487</v>
      </c>
      <c r="D3435" t="s">
        <v>487</v>
      </c>
      <c r="E3435" t="s">
        <v>80</v>
      </c>
      <c r="F3435">
        <v>3.6956999999999997E-2</v>
      </c>
      <c r="G3435">
        <v>543.35599999999999</v>
      </c>
      <c r="H3435">
        <v>433.83300000000003</v>
      </c>
      <c r="I3435">
        <v>9.8488830000000007</v>
      </c>
      <c r="J3435">
        <v>0</v>
      </c>
      <c r="K3435">
        <v>9.7515560000000008</v>
      </c>
      <c r="L3435">
        <v>3.8912000000000002E-2</v>
      </c>
      <c r="M3435">
        <v>193.696924</v>
      </c>
      <c r="N3435">
        <v>-143.17677499999999</v>
      </c>
      <c r="O3435">
        <v>1.5675790000000001</v>
      </c>
      <c r="P3435">
        <v>193.70576500000001</v>
      </c>
      <c r="Q3435">
        <v>-143.214584</v>
      </c>
      <c r="R3435">
        <v>1.5696589999999999</v>
      </c>
      <c r="S3435">
        <v>3.8829099999999999</v>
      </c>
      <c r="T3435">
        <v>2.0799999999999998E-3</v>
      </c>
    </row>
    <row r="3436" spans="1:20" x14ac:dyDescent="0.25">
      <c r="A3436">
        <v>3434</v>
      </c>
      <c r="B3436">
        <v>8</v>
      </c>
      <c r="C3436" t="s">
        <v>487</v>
      </c>
      <c r="D3436" t="s">
        <v>487</v>
      </c>
      <c r="E3436" t="s">
        <v>80</v>
      </c>
      <c r="F3436">
        <v>1.3513000000000001E-2</v>
      </c>
      <c r="G3436">
        <v>525.42600000000004</v>
      </c>
      <c r="H3436">
        <v>266.81700000000001</v>
      </c>
      <c r="I3436">
        <v>6.6451149999999997</v>
      </c>
      <c r="J3436">
        <v>0</v>
      </c>
      <c r="K3436">
        <v>9.5843810000000005</v>
      </c>
      <c r="L3436">
        <v>-3.9813000000000001E-2</v>
      </c>
      <c r="M3436">
        <v>193.69363300000001</v>
      </c>
      <c r="N3436">
        <v>-142.32964799999999</v>
      </c>
      <c r="O3436">
        <v>1.569059</v>
      </c>
      <c r="P3436">
        <v>193.706772</v>
      </c>
      <c r="Q3436">
        <v>-142.34532200000001</v>
      </c>
      <c r="R3436">
        <v>1.5692630000000001</v>
      </c>
      <c r="S3436">
        <v>2.0452309999999998</v>
      </c>
      <c r="T3436">
        <v>2.04E-4</v>
      </c>
    </row>
    <row r="3437" spans="1:20" x14ac:dyDescent="0.25">
      <c r="A3437">
        <v>3435</v>
      </c>
      <c r="B3437">
        <v>7</v>
      </c>
      <c r="C3437" t="s">
        <v>488</v>
      </c>
      <c r="D3437" t="s">
        <v>488</v>
      </c>
      <c r="E3437" t="s">
        <v>80</v>
      </c>
      <c r="F3437">
        <v>1.5329000000000001E-2</v>
      </c>
      <c r="G3437">
        <v>430.42599999999999</v>
      </c>
      <c r="H3437">
        <v>301.048</v>
      </c>
      <c r="I3437">
        <v>7.4362789999999999</v>
      </c>
      <c r="J3437">
        <v>0</v>
      </c>
      <c r="K3437">
        <v>9.36294</v>
      </c>
      <c r="L3437">
        <v>-4.1395000000000001E-2</v>
      </c>
      <c r="M3437">
        <v>193.71339900000001</v>
      </c>
      <c r="N3437">
        <v>-141.210869</v>
      </c>
      <c r="O3437">
        <v>1.5702700000000001</v>
      </c>
      <c r="P3437">
        <v>193.70822100000001</v>
      </c>
      <c r="Q3437">
        <v>-141.20961</v>
      </c>
      <c r="R3437">
        <v>1.569261</v>
      </c>
      <c r="S3437">
        <v>0.53288199999999997</v>
      </c>
      <c r="T3437">
        <v>1.008E-3</v>
      </c>
    </row>
    <row r="3438" spans="1:20" x14ac:dyDescent="0.25">
      <c r="A3438">
        <v>3436</v>
      </c>
      <c r="B3438">
        <v>7</v>
      </c>
      <c r="C3438" t="s">
        <v>488</v>
      </c>
      <c r="D3438" t="s">
        <v>488</v>
      </c>
      <c r="E3438" t="s">
        <v>80</v>
      </c>
      <c r="F3438">
        <v>1.6077000000000001E-2</v>
      </c>
      <c r="G3438">
        <v>677.93100000000004</v>
      </c>
      <c r="H3438">
        <v>339.36200000000002</v>
      </c>
      <c r="I3438">
        <v>6.114757</v>
      </c>
      <c r="J3438">
        <v>0</v>
      </c>
      <c r="K3438">
        <v>9.1987780000000008</v>
      </c>
      <c r="L3438">
        <v>4.2506000000000002E-2</v>
      </c>
      <c r="M3438">
        <v>193.677468</v>
      </c>
      <c r="N3438">
        <v>-140.37133700000001</v>
      </c>
      <c r="O3438">
        <v>1.5727390000000001</v>
      </c>
      <c r="P3438">
        <v>193.70941199999999</v>
      </c>
      <c r="Q3438">
        <v>-140.375168</v>
      </c>
      <c r="R3438">
        <v>1.569682</v>
      </c>
      <c r="S3438">
        <v>3.2173060000000002</v>
      </c>
      <c r="T3438">
        <v>3.0569999999999998E-3</v>
      </c>
    </row>
    <row r="3439" spans="1:20" x14ac:dyDescent="0.25">
      <c r="A3439">
        <v>3437</v>
      </c>
      <c r="B3439">
        <v>5</v>
      </c>
      <c r="C3439" t="s">
        <v>433</v>
      </c>
      <c r="D3439" t="s">
        <v>433</v>
      </c>
      <c r="E3439" t="s">
        <v>80</v>
      </c>
      <c r="F3439">
        <v>7.4910000000000003E-3</v>
      </c>
      <c r="G3439">
        <v>754.91399999999999</v>
      </c>
      <c r="H3439">
        <v>317.27499999999998</v>
      </c>
      <c r="I3439">
        <v>4.0473239999999997</v>
      </c>
      <c r="J3439">
        <v>0</v>
      </c>
      <c r="K3439">
        <v>9.0373640000000002</v>
      </c>
      <c r="L3439">
        <v>-4.3569999999999998E-2</v>
      </c>
      <c r="M3439">
        <v>193.70431600000001</v>
      </c>
      <c r="N3439">
        <v>-139.545672</v>
      </c>
      <c r="O3439">
        <v>1.5687249999999999</v>
      </c>
      <c r="P3439">
        <v>193.71032700000001</v>
      </c>
      <c r="Q3439">
        <v>-139.555374</v>
      </c>
      <c r="R3439">
        <v>1.5692520000000001</v>
      </c>
      <c r="S3439">
        <v>1.1413340000000001</v>
      </c>
      <c r="T3439">
        <v>5.2599999999999999E-4</v>
      </c>
    </row>
    <row r="3440" spans="1:20" x14ac:dyDescent="0.25">
      <c r="A3440">
        <v>3438</v>
      </c>
      <c r="B3440">
        <v>5</v>
      </c>
      <c r="C3440" t="s">
        <v>433</v>
      </c>
      <c r="D3440" t="s">
        <v>433</v>
      </c>
      <c r="E3440" t="s">
        <v>80</v>
      </c>
      <c r="F3440">
        <v>1.5469999999999999E-2</v>
      </c>
      <c r="G3440">
        <v>621.79399999999998</v>
      </c>
      <c r="H3440">
        <v>383.28</v>
      </c>
      <c r="I3440">
        <v>5.8159080000000003</v>
      </c>
      <c r="J3440">
        <v>0</v>
      </c>
      <c r="K3440">
        <v>8.8274089999999994</v>
      </c>
      <c r="L3440">
        <v>-4.4942000000000003E-2</v>
      </c>
      <c r="M3440">
        <v>193.68503100000001</v>
      </c>
      <c r="N3440">
        <v>-138.45780099999999</v>
      </c>
      <c r="O3440">
        <v>1.569266</v>
      </c>
      <c r="P3440">
        <v>193.71173099999999</v>
      </c>
      <c r="Q3440">
        <v>-138.48460399999999</v>
      </c>
      <c r="R3440">
        <v>1.5692440000000001</v>
      </c>
      <c r="S3440">
        <v>3.7832840000000001</v>
      </c>
      <c r="T3440">
        <v>2.1999999999999999E-5</v>
      </c>
    </row>
    <row r="3441" spans="1:20" x14ac:dyDescent="0.25">
      <c r="A3441">
        <v>3439</v>
      </c>
      <c r="B3441">
        <v>5</v>
      </c>
      <c r="C3441" t="s">
        <v>433</v>
      </c>
      <c r="D3441" t="s">
        <v>433</v>
      </c>
      <c r="E3441" t="s">
        <v>80</v>
      </c>
      <c r="F3441">
        <v>2.6752000000000001E-2</v>
      </c>
      <c r="G3441">
        <v>330.68</v>
      </c>
      <c r="H3441">
        <v>315.48899999999998</v>
      </c>
      <c r="I3441">
        <v>4.4517600000000002</v>
      </c>
      <c r="J3441">
        <v>0</v>
      </c>
      <c r="K3441">
        <v>8.6739270000000008</v>
      </c>
      <c r="L3441">
        <v>4.5926000000000002E-2</v>
      </c>
      <c r="M3441">
        <v>193.715396</v>
      </c>
      <c r="N3441">
        <v>-137.699983</v>
      </c>
      <c r="O3441">
        <v>1.5704450000000001</v>
      </c>
      <c r="P3441">
        <v>193.71292099999999</v>
      </c>
      <c r="Q3441">
        <v>-137.69781499999999</v>
      </c>
      <c r="R3441">
        <v>1.5697000000000001</v>
      </c>
      <c r="S3441">
        <v>0.32902199999999998</v>
      </c>
      <c r="T3441">
        <v>7.45E-4</v>
      </c>
    </row>
    <row r="3442" spans="1:20" x14ac:dyDescent="0.25">
      <c r="A3442">
        <v>3440</v>
      </c>
      <c r="B3442">
        <v>5</v>
      </c>
      <c r="C3442" t="s">
        <v>433</v>
      </c>
      <c r="D3442" t="s">
        <v>433</v>
      </c>
      <c r="E3442" t="s">
        <v>80</v>
      </c>
      <c r="F3442">
        <v>1.4362E-2</v>
      </c>
      <c r="G3442">
        <v>384.68099999999998</v>
      </c>
      <c r="H3442">
        <v>248.767</v>
      </c>
      <c r="I3442">
        <v>4.8919680000000003</v>
      </c>
      <c r="J3442">
        <v>0</v>
      </c>
      <c r="K3442">
        <v>8.3535780000000006</v>
      </c>
      <c r="L3442">
        <v>4.7758000000000002E-2</v>
      </c>
      <c r="M3442">
        <v>193.69757000000001</v>
      </c>
      <c r="N3442">
        <v>-136.66405700000001</v>
      </c>
      <c r="O3442">
        <v>1.569148</v>
      </c>
      <c r="P3442">
        <v>193.714325</v>
      </c>
      <c r="Q3442">
        <v>-136.67591899999999</v>
      </c>
      <c r="R3442">
        <v>1.5696699999999999</v>
      </c>
      <c r="S3442">
        <v>2.0528919999999999</v>
      </c>
      <c r="T3442">
        <v>5.22E-4</v>
      </c>
    </row>
    <row r="3443" spans="1:20" x14ac:dyDescent="0.25">
      <c r="A3443">
        <v>3441</v>
      </c>
      <c r="B3443">
        <v>6</v>
      </c>
      <c r="C3443" t="s">
        <v>432</v>
      </c>
      <c r="D3443" t="s">
        <v>432</v>
      </c>
      <c r="E3443" t="s">
        <v>80</v>
      </c>
      <c r="F3443">
        <v>2.0140000000000002E-3</v>
      </c>
      <c r="G3443">
        <v>408.01499999999999</v>
      </c>
      <c r="H3443">
        <v>265.22199999999998</v>
      </c>
      <c r="I3443">
        <v>4.2485670000000004</v>
      </c>
      <c r="J3443">
        <v>0</v>
      </c>
      <c r="K3443">
        <v>8.092193</v>
      </c>
      <c r="L3443">
        <v>-4.9945000000000003E-2</v>
      </c>
      <c r="M3443">
        <v>193.71401299999999</v>
      </c>
      <c r="N3443">
        <v>-135.93847400000001</v>
      </c>
      <c r="O3443">
        <v>1.5694950000000001</v>
      </c>
      <c r="P3443">
        <v>193.71521000000001</v>
      </c>
      <c r="Q3443">
        <v>-135.93742399999999</v>
      </c>
      <c r="R3443">
        <v>1.569151</v>
      </c>
      <c r="S3443">
        <v>0.15924099999999999</v>
      </c>
      <c r="T3443">
        <v>3.4299999999999999E-4</v>
      </c>
    </row>
    <row r="3444" spans="1:20" x14ac:dyDescent="0.25">
      <c r="A3444">
        <v>3442</v>
      </c>
      <c r="B3444">
        <v>6</v>
      </c>
      <c r="C3444" t="s">
        <v>432</v>
      </c>
      <c r="D3444" t="s">
        <v>432</v>
      </c>
      <c r="E3444" t="s">
        <v>80</v>
      </c>
      <c r="F3444">
        <v>2.2268E-2</v>
      </c>
      <c r="G3444">
        <v>404.04</v>
      </c>
      <c r="H3444">
        <v>405.65499999999997</v>
      </c>
      <c r="I3444">
        <v>4.7593430000000003</v>
      </c>
      <c r="J3444">
        <v>0</v>
      </c>
      <c r="K3444">
        <v>7.9064050000000003</v>
      </c>
      <c r="L3444">
        <v>5.1091999999999999E-2</v>
      </c>
      <c r="M3444">
        <v>193.71996899999999</v>
      </c>
      <c r="N3444">
        <v>-135.22981799999999</v>
      </c>
      <c r="O3444">
        <v>1.5710500000000001</v>
      </c>
      <c r="P3444">
        <v>193.71641500000001</v>
      </c>
      <c r="Q3444">
        <v>-135.219345</v>
      </c>
      <c r="R3444">
        <v>1.5696110000000001</v>
      </c>
      <c r="S3444">
        <v>1.1059049999999999</v>
      </c>
      <c r="T3444">
        <v>1.439E-3</v>
      </c>
    </row>
    <row r="3445" spans="1:20" x14ac:dyDescent="0.25">
      <c r="A3445">
        <v>3443</v>
      </c>
      <c r="B3445">
        <v>6</v>
      </c>
      <c r="C3445" t="s">
        <v>432</v>
      </c>
      <c r="D3445" t="s">
        <v>432</v>
      </c>
      <c r="E3445" t="s">
        <v>80</v>
      </c>
      <c r="F3445">
        <v>1.4635E-2</v>
      </c>
      <c r="G3445">
        <v>659.48</v>
      </c>
      <c r="H3445">
        <v>375.721</v>
      </c>
      <c r="I3445">
        <v>5.9361610000000002</v>
      </c>
      <c r="J3445">
        <v>0</v>
      </c>
      <c r="K3445">
        <v>7.8832570000000004</v>
      </c>
      <c r="L3445">
        <v>4.9156999999999999E-2</v>
      </c>
      <c r="M3445">
        <v>193.716072</v>
      </c>
      <c r="N3445">
        <v>-134.27336500000001</v>
      </c>
      <c r="O3445">
        <v>1.570289</v>
      </c>
      <c r="P3445">
        <v>193.71783400000001</v>
      </c>
      <c r="Q3445">
        <v>-134.27462800000001</v>
      </c>
      <c r="R3445">
        <v>1.5696060000000001</v>
      </c>
      <c r="S3445">
        <v>0.21686</v>
      </c>
      <c r="T3445">
        <v>6.8300000000000001E-4</v>
      </c>
    </row>
    <row r="3446" spans="1:20" x14ac:dyDescent="0.25">
      <c r="A3446">
        <v>3444</v>
      </c>
      <c r="B3446">
        <v>6</v>
      </c>
      <c r="C3446" t="s">
        <v>432</v>
      </c>
      <c r="D3446" t="s">
        <v>432</v>
      </c>
      <c r="E3446" t="s">
        <v>80</v>
      </c>
      <c r="F3446">
        <v>1.6407000000000001E-2</v>
      </c>
      <c r="G3446">
        <v>521.06899999999996</v>
      </c>
      <c r="H3446">
        <v>405.584</v>
      </c>
      <c r="I3446">
        <v>4.6160259999999997</v>
      </c>
      <c r="J3446">
        <v>0</v>
      </c>
      <c r="K3446">
        <v>7.9981010000000001</v>
      </c>
      <c r="L3446">
        <v>-4.7441999999999998E-2</v>
      </c>
      <c r="M3446">
        <v>193.712805</v>
      </c>
      <c r="N3446">
        <v>-133.554529</v>
      </c>
      <c r="O3446">
        <v>1.571069</v>
      </c>
      <c r="P3446">
        <v>193.71871899999999</v>
      </c>
      <c r="Q3446">
        <v>-133.55973800000001</v>
      </c>
      <c r="R3446">
        <v>1.569124</v>
      </c>
      <c r="S3446">
        <v>0.788184</v>
      </c>
      <c r="T3446">
        <v>1.944E-3</v>
      </c>
    </row>
    <row r="3447" spans="1:20" x14ac:dyDescent="0.25">
      <c r="A3447">
        <v>3445</v>
      </c>
      <c r="B3447">
        <v>6</v>
      </c>
      <c r="C3447" t="s">
        <v>432</v>
      </c>
      <c r="D3447" t="s">
        <v>432</v>
      </c>
      <c r="E3447" t="s">
        <v>80</v>
      </c>
      <c r="F3447">
        <v>1.7260000000000001E-3</v>
      </c>
      <c r="G3447">
        <v>528.87300000000005</v>
      </c>
      <c r="H3447">
        <v>259.84699999999998</v>
      </c>
      <c r="I3447">
        <v>5.7832869999999996</v>
      </c>
      <c r="J3447">
        <v>0</v>
      </c>
      <c r="K3447">
        <v>8.1391670000000005</v>
      </c>
      <c r="L3447">
        <v>-4.7697000000000003E-2</v>
      </c>
      <c r="M3447">
        <v>193.71734499999999</v>
      </c>
      <c r="N3447">
        <v>-132.58781099999999</v>
      </c>
      <c r="O3447">
        <v>1.5693429999999999</v>
      </c>
      <c r="P3447">
        <v>193.72009299999999</v>
      </c>
      <c r="Q3447">
        <v>-132.58969099999999</v>
      </c>
      <c r="R3447">
        <v>1.5691580000000001</v>
      </c>
      <c r="S3447">
        <v>0.33291799999999999</v>
      </c>
      <c r="T3447">
        <v>1.8599999999999999E-4</v>
      </c>
    </row>
    <row r="3448" spans="1:20" x14ac:dyDescent="0.25">
      <c r="A3448">
        <v>3446</v>
      </c>
      <c r="B3448">
        <v>6</v>
      </c>
      <c r="C3448" t="s">
        <v>432</v>
      </c>
      <c r="D3448" t="s">
        <v>432</v>
      </c>
      <c r="E3448" t="s">
        <v>80</v>
      </c>
      <c r="F3448">
        <v>2.5590000000000002E-2</v>
      </c>
      <c r="G3448">
        <v>398.50299999999999</v>
      </c>
      <c r="H3448">
        <v>221.34899999999999</v>
      </c>
      <c r="I3448">
        <v>4.1389860000000001</v>
      </c>
      <c r="J3448">
        <v>0</v>
      </c>
      <c r="K3448">
        <v>8.1578700000000008</v>
      </c>
      <c r="L3448">
        <v>4.8611000000000001E-2</v>
      </c>
      <c r="M3448">
        <v>193.72075699999999</v>
      </c>
      <c r="N3448">
        <v>-131.855299</v>
      </c>
      <c r="O3448">
        <v>1.5696760000000001</v>
      </c>
      <c r="P3448">
        <v>193.72129799999999</v>
      </c>
      <c r="Q3448">
        <v>-131.855637</v>
      </c>
      <c r="R3448">
        <v>1.569644</v>
      </c>
      <c r="S3448">
        <v>6.3731999999999997E-2</v>
      </c>
      <c r="T3448">
        <v>3.1999999999999999E-5</v>
      </c>
    </row>
    <row r="3449" spans="1:20" x14ac:dyDescent="0.25">
      <c r="A3449">
        <v>3447</v>
      </c>
      <c r="B3449">
        <v>6</v>
      </c>
      <c r="C3449" t="s">
        <v>432</v>
      </c>
      <c r="D3449" t="s">
        <v>432</v>
      </c>
      <c r="E3449" t="s">
        <v>80</v>
      </c>
      <c r="F3449">
        <v>1.1429999999999999E-2</v>
      </c>
      <c r="G3449">
        <v>376.351</v>
      </c>
      <c r="H3449">
        <v>338.64400000000001</v>
      </c>
      <c r="I3449">
        <v>5.9765980000000001</v>
      </c>
      <c r="J3449">
        <v>0</v>
      </c>
      <c r="K3449">
        <v>8.0980319999999999</v>
      </c>
      <c r="L3449">
        <v>4.9296E-2</v>
      </c>
      <c r="M3449">
        <v>193.72178299999999</v>
      </c>
      <c r="N3449">
        <v>-130.88489300000001</v>
      </c>
      <c r="O3449">
        <v>1.5701940000000001</v>
      </c>
      <c r="P3449">
        <v>193.72273300000001</v>
      </c>
      <c r="Q3449">
        <v>-130.880112</v>
      </c>
      <c r="R3449">
        <v>1.5696479999999999</v>
      </c>
      <c r="S3449">
        <v>0.48745300000000003</v>
      </c>
      <c r="T3449">
        <v>5.4600000000000004E-4</v>
      </c>
    </row>
    <row r="3450" spans="1:20" x14ac:dyDescent="0.25">
      <c r="A3450">
        <v>3448</v>
      </c>
      <c r="B3450">
        <v>6</v>
      </c>
      <c r="C3450" t="s">
        <v>432</v>
      </c>
      <c r="D3450" t="s">
        <v>432</v>
      </c>
      <c r="E3450" t="s">
        <v>80</v>
      </c>
      <c r="F3450">
        <v>1.9021E-2</v>
      </c>
      <c r="G3450">
        <v>442.27300000000002</v>
      </c>
      <c r="H3450">
        <v>278.29399999999998</v>
      </c>
      <c r="I3450">
        <v>4.6209519999999999</v>
      </c>
      <c r="J3450">
        <v>0</v>
      </c>
      <c r="K3450">
        <v>8.0460180000000001</v>
      </c>
      <c r="L3450">
        <v>-5.0214000000000002E-2</v>
      </c>
      <c r="M3450">
        <v>193.72366</v>
      </c>
      <c r="N3450">
        <v>-130.14953299999999</v>
      </c>
      <c r="O3450">
        <v>1.568973</v>
      </c>
      <c r="P3450">
        <v>193.723602</v>
      </c>
      <c r="Q3450">
        <v>-130.15403699999999</v>
      </c>
      <c r="R3450">
        <v>1.56914</v>
      </c>
      <c r="S3450">
        <v>0.45044499999999998</v>
      </c>
      <c r="T3450">
        <v>1.6699999999999999E-4</v>
      </c>
    </row>
    <row r="3451" spans="1:20" x14ac:dyDescent="0.25">
      <c r="A3451">
        <v>3449</v>
      </c>
      <c r="B3451">
        <v>6</v>
      </c>
      <c r="C3451" t="s">
        <v>432</v>
      </c>
      <c r="D3451" t="s">
        <v>432</v>
      </c>
      <c r="E3451" t="s">
        <v>80</v>
      </c>
      <c r="F3451">
        <v>5.6628999999999999E-2</v>
      </c>
      <c r="G3451">
        <v>381.40600000000001</v>
      </c>
      <c r="H3451">
        <v>267.11500000000001</v>
      </c>
      <c r="I3451">
        <v>6.2536350000000001</v>
      </c>
      <c r="J3451">
        <v>0</v>
      </c>
      <c r="K3451">
        <v>8.0215979999999991</v>
      </c>
      <c r="L3451">
        <v>-4.9993000000000003E-2</v>
      </c>
      <c r="M3451">
        <v>193.741511</v>
      </c>
      <c r="N3451">
        <v>-129.20595299999999</v>
      </c>
      <c r="O3451">
        <v>1.56812</v>
      </c>
      <c r="P3451">
        <v>193.72496000000001</v>
      </c>
      <c r="Q3451">
        <v>-129.19070400000001</v>
      </c>
      <c r="R3451">
        <v>1.5691600000000001</v>
      </c>
      <c r="S3451">
        <v>2.2504520000000001</v>
      </c>
      <c r="T3451">
        <v>1.039E-3</v>
      </c>
    </row>
    <row r="3452" spans="1:20" x14ac:dyDescent="0.25">
      <c r="A3452">
        <v>3450</v>
      </c>
      <c r="B3452">
        <v>6</v>
      </c>
      <c r="C3452" t="s">
        <v>432</v>
      </c>
      <c r="D3452" t="s">
        <v>432</v>
      </c>
      <c r="E3452" t="s">
        <v>80</v>
      </c>
      <c r="F3452">
        <v>2.2072000000000001E-2</v>
      </c>
      <c r="G3452">
        <v>492.541</v>
      </c>
      <c r="H3452">
        <v>361.99700000000001</v>
      </c>
      <c r="I3452">
        <v>4.6982400000000002</v>
      </c>
      <c r="J3452">
        <v>0</v>
      </c>
      <c r="K3452">
        <v>8.0380629999999993</v>
      </c>
      <c r="L3452">
        <v>4.8966999999999997E-2</v>
      </c>
      <c r="M3452">
        <v>193.75902099999999</v>
      </c>
      <c r="N3452">
        <v>-128.481528</v>
      </c>
      <c r="O3452">
        <v>1.5678190000000001</v>
      </c>
      <c r="P3452">
        <v>193.72615099999999</v>
      </c>
      <c r="Q3452">
        <v>-128.46807899999999</v>
      </c>
      <c r="R3452">
        <v>1.569666</v>
      </c>
      <c r="S3452">
        <v>3.5515210000000002</v>
      </c>
      <c r="T3452">
        <v>1.8469999999999999E-3</v>
      </c>
    </row>
    <row r="3453" spans="1:20" x14ac:dyDescent="0.25">
      <c r="A3453">
        <v>3451</v>
      </c>
      <c r="B3453">
        <v>6</v>
      </c>
      <c r="C3453" t="s">
        <v>432</v>
      </c>
      <c r="D3453" t="s">
        <v>432</v>
      </c>
      <c r="E3453" t="s">
        <v>80</v>
      </c>
      <c r="F3453">
        <v>3.2106000000000003E-2</v>
      </c>
      <c r="G3453">
        <v>438.76799999999997</v>
      </c>
      <c r="H3453">
        <v>355.02499999999998</v>
      </c>
      <c r="I3453">
        <v>4.7349129999999997</v>
      </c>
      <c r="J3453">
        <v>0</v>
      </c>
      <c r="K3453">
        <v>8.0645229999999994</v>
      </c>
      <c r="L3453">
        <v>-4.8707E-2</v>
      </c>
      <c r="M3453">
        <v>193.74238</v>
      </c>
      <c r="N3453">
        <v>-127.758668</v>
      </c>
      <c r="O3453">
        <v>1.568824</v>
      </c>
      <c r="P3453">
        <v>193.72702000000001</v>
      </c>
      <c r="Q3453">
        <v>-127.743317</v>
      </c>
      <c r="R3453">
        <v>1.5691809999999999</v>
      </c>
      <c r="S3453">
        <v>2.171621</v>
      </c>
      <c r="T3453">
        <v>3.57E-4</v>
      </c>
    </row>
    <row r="3454" spans="1:20" x14ac:dyDescent="0.25">
      <c r="A3454">
        <v>3452</v>
      </c>
      <c r="B3454">
        <v>6</v>
      </c>
      <c r="C3454" t="s">
        <v>432</v>
      </c>
      <c r="D3454" t="s">
        <v>432</v>
      </c>
      <c r="E3454" t="s">
        <v>80</v>
      </c>
      <c r="F3454">
        <v>3.4470000000000001E-2</v>
      </c>
      <c r="G3454">
        <v>436.65</v>
      </c>
      <c r="H3454">
        <v>267.73</v>
      </c>
      <c r="I3454">
        <v>5.7946790000000004</v>
      </c>
      <c r="J3454">
        <v>0</v>
      </c>
      <c r="K3454">
        <v>8.0843620000000005</v>
      </c>
      <c r="L3454">
        <v>-4.8885999999999999E-2</v>
      </c>
      <c r="M3454">
        <v>193.76122599999999</v>
      </c>
      <c r="N3454">
        <v>-126.807391</v>
      </c>
      <c r="O3454">
        <v>1.569256</v>
      </c>
      <c r="P3454">
        <v>193.72837799999999</v>
      </c>
      <c r="Q3454">
        <v>-126.774002</v>
      </c>
      <c r="R3454">
        <v>1.5691850000000001</v>
      </c>
      <c r="S3454">
        <v>4.6838369999999996</v>
      </c>
      <c r="T3454">
        <v>7.1000000000000005E-5</v>
      </c>
    </row>
    <row r="3455" spans="1:20" x14ac:dyDescent="0.25">
      <c r="A3455">
        <v>3453</v>
      </c>
      <c r="B3455">
        <v>6</v>
      </c>
      <c r="C3455" t="s">
        <v>432</v>
      </c>
      <c r="D3455" t="s">
        <v>432</v>
      </c>
      <c r="E3455" t="s">
        <v>80</v>
      </c>
      <c r="F3455">
        <v>1.3331000000000001E-2</v>
      </c>
      <c r="G3455">
        <v>423.416</v>
      </c>
      <c r="H3455">
        <v>328.762</v>
      </c>
      <c r="I3455">
        <v>4.8763249999999996</v>
      </c>
      <c r="J3455">
        <v>0</v>
      </c>
      <c r="K3455">
        <v>8.0812340000000003</v>
      </c>
      <c r="L3455">
        <v>4.9708000000000002E-2</v>
      </c>
      <c r="M3455">
        <v>193.74185399999999</v>
      </c>
      <c r="N3455">
        <v>-126.029785</v>
      </c>
      <c r="O3455">
        <v>1.5680879999999999</v>
      </c>
      <c r="P3455">
        <v>193.729523</v>
      </c>
      <c r="Q3455">
        <v>-126.046463</v>
      </c>
      <c r="R3455">
        <v>1.569688</v>
      </c>
      <c r="S3455">
        <v>2.0741909999999999</v>
      </c>
      <c r="T3455">
        <v>1.6000000000000001E-3</v>
      </c>
    </row>
    <row r="3456" spans="1:20" x14ac:dyDescent="0.25">
      <c r="A3456">
        <v>3454</v>
      </c>
      <c r="B3456">
        <v>6</v>
      </c>
      <c r="C3456" t="s">
        <v>432</v>
      </c>
      <c r="D3456" t="s">
        <v>432</v>
      </c>
      <c r="E3456" t="s">
        <v>80</v>
      </c>
      <c r="F3456">
        <v>5.1948000000000001E-2</v>
      </c>
      <c r="G3456">
        <v>532.86900000000003</v>
      </c>
      <c r="H3456">
        <v>407.48899999999998</v>
      </c>
      <c r="I3456">
        <v>6.3014469999999996</v>
      </c>
      <c r="J3456">
        <v>0</v>
      </c>
      <c r="K3456">
        <v>8.0655870000000007</v>
      </c>
      <c r="L3456">
        <v>6.6029000000000004E-2</v>
      </c>
      <c r="M3456">
        <v>193.735254</v>
      </c>
      <c r="N3456">
        <v>-125.089923</v>
      </c>
      <c r="O3456">
        <v>1.571877</v>
      </c>
      <c r="P3456">
        <v>193.72872899999999</v>
      </c>
      <c r="Q3456">
        <v>-125.07770499999999</v>
      </c>
      <c r="R3456">
        <v>1.5713239999999999</v>
      </c>
      <c r="S3456">
        <v>1.3850789999999999</v>
      </c>
      <c r="T3456">
        <v>5.53E-4</v>
      </c>
    </row>
    <row r="3457" spans="1:20" x14ac:dyDescent="0.25">
      <c r="A3457">
        <v>3455</v>
      </c>
      <c r="B3457">
        <v>6</v>
      </c>
      <c r="C3457" t="s">
        <v>432</v>
      </c>
      <c r="D3457" t="s">
        <v>432</v>
      </c>
      <c r="E3457" t="s">
        <v>80</v>
      </c>
      <c r="F3457">
        <v>2.7730000000000001E-2</v>
      </c>
      <c r="G3457">
        <v>400.25900000000001</v>
      </c>
      <c r="H3457">
        <v>293.90899999999999</v>
      </c>
      <c r="I3457">
        <v>3.9729860000000001</v>
      </c>
      <c r="J3457">
        <v>0</v>
      </c>
      <c r="K3457">
        <v>8.0572900000000001</v>
      </c>
      <c r="L3457">
        <v>-3.5476000000000001E-2</v>
      </c>
      <c r="M3457">
        <v>193.71867900000001</v>
      </c>
      <c r="N3457">
        <v>-124.370144</v>
      </c>
      <c r="O3457">
        <v>1.573531</v>
      </c>
      <c r="P3457">
        <v>193.72680700000001</v>
      </c>
      <c r="Q3457">
        <v>-124.35225699999999</v>
      </c>
      <c r="R3457">
        <v>1.572206</v>
      </c>
      <c r="S3457">
        <v>1.9647520000000001</v>
      </c>
      <c r="T3457">
        <v>1.325E-3</v>
      </c>
    </row>
    <row r="3458" spans="1:20" x14ac:dyDescent="0.25">
      <c r="A3458">
        <v>3456</v>
      </c>
      <c r="B3458">
        <v>5</v>
      </c>
      <c r="C3458" t="s">
        <v>431</v>
      </c>
      <c r="D3458" t="s">
        <v>431</v>
      </c>
      <c r="E3458" t="s">
        <v>80</v>
      </c>
      <c r="F3458">
        <v>2.3542E-2</v>
      </c>
      <c r="G3458">
        <v>314.26799999999997</v>
      </c>
      <c r="H3458">
        <v>221.15799999999999</v>
      </c>
      <c r="I3458">
        <v>4.6501390000000002</v>
      </c>
      <c r="J3458">
        <v>0</v>
      </c>
      <c r="K3458">
        <v>8.0569539999999993</v>
      </c>
      <c r="L3458">
        <v>-4.0173E-2</v>
      </c>
      <c r="M3458">
        <v>193.696237</v>
      </c>
      <c r="N3458">
        <v>-123.37093299999999</v>
      </c>
      <c r="O3458">
        <v>1.5754969999999999</v>
      </c>
      <c r="P3458">
        <v>193.72357199999999</v>
      </c>
      <c r="Q3458">
        <v>-123.385521</v>
      </c>
      <c r="R3458">
        <v>1.5735669999999999</v>
      </c>
      <c r="S3458">
        <v>3.0983689999999999</v>
      </c>
      <c r="T3458">
        <v>1.9300000000000001E-3</v>
      </c>
    </row>
    <row r="3459" spans="1:20" x14ac:dyDescent="0.25">
      <c r="A3459">
        <v>3457</v>
      </c>
      <c r="B3459">
        <v>5</v>
      </c>
      <c r="C3459" t="s">
        <v>431</v>
      </c>
      <c r="D3459" t="s">
        <v>431</v>
      </c>
      <c r="E3459" t="s">
        <v>80</v>
      </c>
      <c r="F3459">
        <v>1.4342000000000001E-2</v>
      </c>
      <c r="G3459">
        <v>577.63800000000003</v>
      </c>
      <c r="H3459">
        <v>373.608</v>
      </c>
      <c r="I3459">
        <v>4.0410300000000001</v>
      </c>
      <c r="J3459">
        <v>0</v>
      </c>
      <c r="K3459">
        <v>8.0619800000000001</v>
      </c>
      <c r="L3459">
        <v>5.5895E-2</v>
      </c>
      <c r="M3459">
        <v>193.62831199999999</v>
      </c>
      <c r="N3459">
        <v>-122.58282699999999</v>
      </c>
      <c r="O3459">
        <v>1.575717</v>
      </c>
      <c r="P3459">
        <v>193.72081</v>
      </c>
      <c r="Q3459">
        <v>-122.66016399999999</v>
      </c>
      <c r="R3459">
        <v>1.5747519999999999</v>
      </c>
      <c r="S3459">
        <v>12.056868</v>
      </c>
      <c r="T3459">
        <v>9.6400000000000001E-4</v>
      </c>
    </row>
    <row r="3460" spans="1:20" x14ac:dyDescent="0.25">
      <c r="A3460">
        <v>3458</v>
      </c>
      <c r="B3460">
        <v>4</v>
      </c>
      <c r="C3460" t="s">
        <v>540</v>
      </c>
      <c r="D3460" t="s">
        <v>540</v>
      </c>
      <c r="E3460" t="s">
        <v>80</v>
      </c>
      <c r="F3460">
        <v>1.4844E-2</v>
      </c>
      <c r="G3460">
        <v>390.58800000000002</v>
      </c>
      <c r="H3460">
        <v>394.02100000000002</v>
      </c>
      <c r="I3460">
        <v>2.7731940000000002</v>
      </c>
      <c r="J3460">
        <v>0</v>
      </c>
      <c r="K3460">
        <v>8.0670350000000006</v>
      </c>
      <c r="L3460">
        <v>-4.4712000000000002E-2</v>
      </c>
      <c r="M3460">
        <v>193.72543300000001</v>
      </c>
      <c r="N3460">
        <v>-121.952597</v>
      </c>
      <c r="O3460">
        <v>1.5761810000000001</v>
      </c>
      <c r="P3460">
        <v>193.71748400000001</v>
      </c>
      <c r="Q3460">
        <v>-121.934303</v>
      </c>
      <c r="R3460">
        <v>1.5747409999999999</v>
      </c>
      <c r="S3460">
        <v>1.994637</v>
      </c>
      <c r="T3460">
        <v>1.4400000000000001E-3</v>
      </c>
    </row>
    <row r="3461" spans="1:20" x14ac:dyDescent="0.25">
      <c r="A3461">
        <v>3459</v>
      </c>
      <c r="B3461">
        <v>4</v>
      </c>
      <c r="C3461" t="s">
        <v>428</v>
      </c>
      <c r="D3461" t="s">
        <v>428</v>
      </c>
      <c r="E3461" t="s">
        <v>80</v>
      </c>
      <c r="F3461">
        <v>2.9741E-2</v>
      </c>
      <c r="G3461">
        <v>301.04599999999999</v>
      </c>
      <c r="H3461">
        <v>280.60300000000001</v>
      </c>
      <c r="I3461">
        <v>4.2433129999999997</v>
      </c>
      <c r="J3461">
        <v>0</v>
      </c>
      <c r="K3461">
        <v>8.0689259999999994</v>
      </c>
      <c r="L3461">
        <v>-4.7474000000000002E-2</v>
      </c>
      <c r="M3461">
        <v>193.70485600000001</v>
      </c>
      <c r="N3461">
        <v>-120.96456499999999</v>
      </c>
      <c r="O3461">
        <v>1.5747390000000001</v>
      </c>
      <c r="P3461">
        <v>193.71296699999999</v>
      </c>
      <c r="Q3461">
        <v>-120.96608000000001</v>
      </c>
      <c r="R3461">
        <v>1.575137</v>
      </c>
      <c r="S3461">
        <v>0.82510399999999995</v>
      </c>
      <c r="T3461">
        <v>3.97E-4</v>
      </c>
    </row>
    <row r="3462" spans="1:20" x14ac:dyDescent="0.25">
      <c r="A3462">
        <v>3460</v>
      </c>
      <c r="B3462">
        <v>4</v>
      </c>
      <c r="C3462" t="s">
        <v>428</v>
      </c>
      <c r="D3462" t="s">
        <v>428</v>
      </c>
      <c r="E3462" t="s">
        <v>80</v>
      </c>
      <c r="F3462">
        <v>1.7347000000000001E-2</v>
      </c>
      <c r="G3462">
        <v>276.26499999999999</v>
      </c>
      <c r="H3462">
        <v>563.89</v>
      </c>
      <c r="I3462">
        <v>2.2886139999999999</v>
      </c>
      <c r="J3462">
        <v>0</v>
      </c>
      <c r="K3462">
        <v>8.0223840000000006</v>
      </c>
      <c r="L3462">
        <v>0.34657500000000002</v>
      </c>
      <c r="M3462">
        <v>193.67317399999999</v>
      </c>
      <c r="N3462">
        <v>-120.221054</v>
      </c>
      <c r="O3462">
        <v>1.590913</v>
      </c>
      <c r="P3462">
        <v>193.69155900000001</v>
      </c>
      <c r="Q3462">
        <v>-120.242294</v>
      </c>
      <c r="R3462">
        <v>1.591326</v>
      </c>
      <c r="S3462">
        <v>2.8091439999999999</v>
      </c>
      <c r="T3462">
        <v>4.1300000000000001E-4</v>
      </c>
    </row>
    <row r="3463" spans="1:20" x14ac:dyDescent="0.25">
      <c r="A3463">
        <v>3461</v>
      </c>
      <c r="B3463">
        <v>4</v>
      </c>
      <c r="C3463" t="s">
        <v>428</v>
      </c>
      <c r="D3463" t="s">
        <v>428</v>
      </c>
      <c r="E3463" t="s">
        <v>80</v>
      </c>
      <c r="F3463">
        <v>2.3022999999999998E-2</v>
      </c>
      <c r="G3463">
        <v>260.18299999999999</v>
      </c>
      <c r="H3463">
        <v>267.27</v>
      </c>
      <c r="I3463">
        <v>3.472048</v>
      </c>
      <c r="J3463">
        <v>0</v>
      </c>
      <c r="K3463">
        <v>8.0338510000000003</v>
      </c>
      <c r="L3463">
        <v>0.37624200000000002</v>
      </c>
      <c r="M3463">
        <v>193.561038</v>
      </c>
      <c r="N3463">
        <v>-119.23840800000001</v>
      </c>
      <c r="O3463">
        <v>1.632482</v>
      </c>
      <c r="P3463">
        <v>193.62060500000001</v>
      </c>
      <c r="Q3463">
        <v>-119.281631</v>
      </c>
      <c r="R3463">
        <v>1.6316409999999999</v>
      </c>
      <c r="S3463">
        <v>7.3597390000000003</v>
      </c>
      <c r="T3463">
        <v>8.4099999999999995E-4</v>
      </c>
    </row>
    <row r="3464" spans="1:20" x14ac:dyDescent="0.25">
      <c r="A3464">
        <v>3462</v>
      </c>
      <c r="B3464">
        <v>4</v>
      </c>
      <c r="C3464" t="s">
        <v>428</v>
      </c>
      <c r="D3464" t="s">
        <v>428</v>
      </c>
      <c r="E3464" t="s">
        <v>80</v>
      </c>
      <c r="F3464">
        <v>1.7944999999999999E-2</v>
      </c>
      <c r="G3464">
        <v>327.988</v>
      </c>
      <c r="H3464">
        <v>336.80500000000001</v>
      </c>
      <c r="I3464">
        <v>2.1752639999999999</v>
      </c>
      <c r="J3464">
        <v>0</v>
      </c>
      <c r="K3464">
        <v>8.0678249999999991</v>
      </c>
      <c r="L3464">
        <v>0.213421</v>
      </c>
      <c r="M3464">
        <v>193.55252200000001</v>
      </c>
      <c r="N3464">
        <v>-118.556028</v>
      </c>
      <c r="O3464">
        <v>1.657686</v>
      </c>
      <c r="P3464">
        <v>193.547775</v>
      </c>
      <c r="Q3464">
        <v>-118.560303</v>
      </c>
      <c r="R3464">
        <v>1.6573960000000001</v>
      </c>
      <c r="S3464">
        <v>0.638764</v>
      </c>
      <c r="T3464">
        <v>2.9E-4</v>
      </c>
    </row>
    <row r="3465" spans="1:20" x14ac:dyDescent="0.25">
      <c r="A3465">
        <v>3463</v>
      </c>
      <c r="B3465">
        <v>4</v>
      </c>
      <c r="C3465" t="s">
        <v>428</v>
      </c>
      <c r="D3465" t="s">
        <v>428</v>
      </c>
      <c r="E3465" t="s">
        <v>80</v>
      </c>
      <c r="F3465">
        <v>1.9946999999999999E-2</v>
      </c>
      <c r="G3465">
        <v>430.89400000000001</v>
      </c>
      <c r="H3465">
        <v>396.47300000000001</v>
      </c>
      <c r="I3465">
        <v>3.049852</v>
      </c>
      <c r="J3465">
        <v>0</v>
      </c>
      <c r="K3465">
        <v>8.0861800000000006</v>
      </c>
      <c r="L3465">
        <v>0.128358</v>
      </c>
      <c r="M3465">
        <v>193.37899999999999</v>
      </c>
      <c r="N3465">
        <v>-117.558958</v>
      </c>
      <c r="O3465">
        <v>1.6821569999999999</v>
      </c>
      <c r="P3465">
        <v>193.43319700000001</v>
      </c>
      <c r="Q3465">
        <v>-117.597488</v>
      </c>
      <c r="R3465">
        <v>1.683052</v>
      </c>
      <c r="S3465">
        <v>6.649686</v>
      </c>
      <c r="T3465">
        <v>8.9499999999999996E-4</v>
      </c>
    </row>
    <row r="3466" spans="1:20" x14ac:dyDescent="0.25">
      <c r="A3466">
        <v>3464</v>
      </c>
      <c r="B3466">
        <v>4</v>
      </c>
      <c r="C3466" t="s">
        <v>428</v>
      </c>
      <c r="D3466" t="s">
        <v>428</v>
      </c>
      <c r="E3466" t="s">
        <v>80</v>
      </c>
      <c r="F3466">
        <v>1.1880999999999999E-2</v>
      </c>
      <c r="G3466">
        <v>402.16300000000001</v>
      </c>
      <c r="H3466">
        <v>352.55099999999999</v>
      </c>
      <c r="I3466">
        <v>2.0903230000000002</v>
      </c>
      <c r="J3466">
        <v>0</v>
      </c>
      <c r="K3466">
        <v>8.0783959999999997</v>
      </c>
      <c r="L3466">
        <v>0.17910400000000001</v>
      </c>
      <c r="M3466">
        <v>193.339878</v>
      </c>
      <c r="N3466">
        <v>-116.865031</v>
      </c>
      <c r="O3466">
        <v>1.698126</v>
      </c>
      <c r="P3466">
        <v>193.33792099999999</v>
      </c>
      <c r="Q3466">
        <v>-116.876274</v>
      </c>
      <c r="R3466">
        <v>1.696984</v>
      </c>
      <c r="S3466">
        <v>1.1412040000000001</v>
      </c>
      <c r="T3466">
        <v>1.1429999999999999E-3</v>
      </c>
    </row>
    <row r="3467" spans="1:20" x14ac:dyDescent="0.25">
      <c r="A3467">
        <v>3465</v>
      </c>
      <c r="B3467">
        <v>4</v>
      </c>
      <c r="C3467" t="s">
        <v>428</v>
      </c>
      <c r="D3467" t="s">
        <v>428</v>
      </c>
      <c r="E3467" t="s">
        <v>80</v>
      </c>
      <c r="F3467">
        <v>1.7358999999999999E-2</v>
      </c>
      <c r="G3467">
        <v>304.065</v>
      </c>
      <c r="H3467">
        <v>251.51</v>
      </c>
      <c r="I3467">
        <v>2.7108379999999999</v>
      </c>
      <c r="J3467">
        <v>0</v>
      </c>
      <c r="K3467">
        <v>8.0671619999999997</v>
      </c>
      <c r="L3467">
        <v>4.5793E-2</v>
      </c>
      <c r="M3467">
        <v>193.16858099999999</v>
      </c>
      <c r="N3467">
        <v>-116.100067</v>
      </c>
      <c r="O3467">
        <v>1.706844</v>
      </c>
      <c r="P3467">
        <v>193.236572</v>
      </c>
      <c r="Q3467">
        <v>-116.15685999999999</v>
      </c>
      <c r="R3467">
        <v>1.7063250000000001</v>
      </c>
      <c r="S3467">
        <v>8.8590800000000005</v>
      </c>
      <c r="T3467">
        <v>5.1900000000000004E-4</v>
      </c>
    </row>
    <row r="3468" spans="1:20" x14ac:dyDescent="0.25">
      <c r="A3468">
        <v>3466</v>
      </c>
      <c r="B3468">
        <v>4</v>
      </c>
      <c r="C3468" t="s">
        <v>428</v>
      </c>
      <c r="D3468" t="s">
        <v>428</v>
      </c>
      <c r="E3468" t="s">
        <v>80</v>
      </c>
      <c r="F3468">
        <v>2.0820000000000001E-3</v>
      </c>
      <c r="G3468">
        <v>490.77199999999999</v>
      </c>
      <c r="H3468">
        <v>444.947</v>
      </c>
      <c r="I3468">
        <v>2.9747330000000001</v>
      </c>
      <c r="J3468">
        <v>0</v>
      </c>
      <c r="K3468">
        <v>8.0346869999999999</v>
      </c>
      <c r="L3468">
        <v>0.21568100000000001</v>
      </c>
      <c r="M3468">
        <v>193.078181</v>
      </c>
      <c r="N3468">
        <v>-115.20693300000001</v>
      </c>
      <c r="O3468">
        <v>1.7309490000000001</v>
      </c>
      <c r="P3468">
        <v>193.076492</v>
      </c>
      <c r="Q3468">
        <v>-115.20472700000001</v>
      </c>
      <c r="R3468">
        <v>1.7309950000000001</v>
      </c>
      <c r="S3468">
        <v>0.27783000000000002</v>
      </c>
      <c r="T3468">
        <v>4.5000000000000003E-5</v>
      </c>
    </row>
    <row r="3469" spans="1:20" x14ac:dyDescent="0.25">
      <c r="A3469">
        <v>3467</v>
      </c>
      <c r="B3469">
        <v>4</v>
      </c>
      <c r="C3469" t="s">
        <v>428</v>
      </c>
      <c r="D3469" t="s">
        <v>428</v>
      </c>
      <c r="E3469" t="s">
        <v>80</v>
      </c>
      <c r="F3469">
        <v>1.6237999999999999E-2</v>
      </c>
      <c r="G3469">
        <v>490.435</v>
      </c>
      <c r="H3469">
        <v>364.92700000000002</v>
      </c>
      <c r="I3469">
        <v>2.4172989999999999</v>
      </c>
      <c r="J3469">
        <v>0</v>
      </c>
      <c r="K3469">
        <v>8.0048589999999997</v>
      </c>
      <c r="L3469">
        <v>0.47108699999999998</v>
      </c>
      <c r="M3469">
        <v>192.94127399999999</v>
      </c>
      <c r="N3469">
        <v>-114.529836</v>
      </c>
      <c r="O3469">
        <v>1.761889</v>
      </c>
      <c r="P3469">
        <v>192.92482000000001</v>
      </c>
      <c r="Q3469">
        <v>-114.499184</v>
      </c>
      <c r="R3469">
        <v>1.764343</v>
      </c>
      <c r="S3469">
        <v>3.4789430000000001</v>
      </c>
      <c r="T3469">
        <v>2.454E-3</v>
      </c>
    </row>
    <row r="3470" spans="1:20" x14ac:dyDescent="0.25">
      <c r="A3470">
        <v>3468</v>
      </c>
      <c r="B3470">
        <v>4</v>
      </c>
      <c r="C3470" t="s">
        <v>428</v>
      </c>
      <c r="D3470" t="s">
        <v>428</v>
      </c>
      <c r="E3470" t="s">
        <v>80</v>
      </c>
      <c r="F3470">
        <v>1.4848E-2</v>
      </c>
      <c r="G3470">
        <v>271.3</v>
      </c>
      <c r="H3470">
        <v>422.64600000000002</v>
      </c>
      <c r="I3470">
        <v>3.7722709999999999</v>
      </c>
      <c r="J3470">
        <v>0</v>
      </c>
      <c r="K3470">
        <v>7.9996280000000004</v>
      </c>
      <c r="L3470">
        <v>0.60348900000000005</v>
      </c>
      <c r="M3470">
        <v>192.64469700000001</v>
      </c>
      <c r="N3470">
        <v>-113.575664</v>
      </c>
      <c r="O3470">
        <v>1.8246610000000001</v>
      </c>
      <c r="P3470">
        <v>192.669296</v>
      </c>
      <c r="Q3470">
        <v>-113.572624</v>
      </c>
      <c r="R3470">
        <v>1.8235619999999999</v>
      </c>
      <c r="S3470">
        <v>2.4786320000000002</v>
      </c>
      <c r="T3470">
        <v>1.0989999999999999E-3</v>
      </c>
    </row>
    <row r="3471" spans="1:20" x14ac:dyDescent="0.25">
      <c r="A3471">
        <v>3469</v>
      </c>
      <c r="B3471">
        <v>4</v>
      </c>
      <c r="C3471" t="s">
        <v>428</v>
      </c>
      <c r="D3471" t="s">
        <v>428</v>
      </c>
      <c r="E3471" t="s">
        <v>80</v>
      </c>
      <c r="F3471">
        <v>6.0124999999999998E-2</v>
      </c>
      <c r="G3471">
        <v>368.31400000000002</v>
      </c>
      <c r="H3471">
        <v>428.77</v>
      </c>
      <c r="I3471">
        <v>2.7169479999999999</v>
      </c>
      <c r="J3471">
        <v>0</v>
      </c>
      <c r="K3471">
        <v>8.0071709999999996</v>
      </c>
      <c r="L3471">
        <v>0.59658199999999995</v>
      </c>
      <c r="M3471">
        <v>192.47341499999999</v>
      </c>
      <c r="N3471">
        <v>-112.948095</v>
      </c>
      <c r="O3471">
        <v>1.872206</v>
      </c>
      <c r="P3471">
        <v>192.43228099999999</v>
      </c>
      <c r="Q3471">
        <v>-112.89106</v>
      </c>
      <c r="R3471">
        <v>1.8762369999999999</v>
      </c>
      <c r="S3471">
        <v>7.03207</v>
      </c>
      <c r="T3471">
        <v>4.0309999999999999E-3</v>
      </c>
    </row>
    <row r="3472" spans="1:20" x14ac:dyDescent="0.25">
      <c r="A3472">
        <v>3470</v>
      </c>
      <c r="B3472">
        <v>4</v>
      </c>
      <c r="C3472" t="s">
        <v>428</v>
      </c>
      <c r="D3472" t="s">
        <v>428</v>
      </c>
      <c r="E3472" t="s">
        <v>80</v>
      </c>
      <c r="F3472">
        <v>3.671E-2</v>
      </c>
      <c r="G3472">
        <v>533.88</v>
      </c>
      <c r="H3472">
        <v>381.98899999999998</v>
      </c>
      <c r="I3472">
        <v>4.2645</v>
      </c>
      <c r="J3472">
        <v>0</v>
      </c>
      <c r="K3472">
        <v>8.0139440000000004</v>
      </c>
      <c r="L3472">
        <v>0.66139800000000004</v>
      </c>
      <c r="M3472">
        <v>192.060667</v>
      </c>
      <c r="N3472">
        <v>-112.025238</v>
      </c>
      <c r="O3472">
        <v>1.953406</v>
      </c>
      <c r="P3472">
        <v>192.051376</v>
      </c>
      <c r="Q3472">
        <v>-112.00663</v>
      </c>
      <c r="R3472">
        <v>1.9556579999999999</v>
      </c>
      <c r="S3472">
        <v>2.0798739999999998</v>
      </c>
      <c r="T3472">
        <v>2.2520000000000001E-3</v>
      </c>
    </row>
    <row r="3473" spans="1:20" x14ac:dyDescent="0.25">
      <c r="A3473">
        <v>3471</v>
      </c>
      <c r="B3473">
        <v>4</v>
      </c>
      <c r="C3473" t="s">
        <v>428</v>
      </c>
      <c r="D3473" t="s">
        <v>428</v>
      </c>
      <c r="E3473" t="s">
        <v>80</v>
      </c>
      <c r="F3473">
        <v>4.7023000000000002E-2</v>
      </c>
      <c r="G3473">
        <v>458.08600000000001</v>
      </c>
      <c r="H3473">
        <v>352.26400000000001</v>
      </c>
      <c r="I3473">
        <v>3.3864559999999999</v>
      </c>
      <c r="J3473">
        <v>0</v>
      </c>
      <c r="K3473">
        <v>8.0096740000000004</v>
      </c>
      <c r="L3473">
        <v>0.76990700000000001</v>
      </c>
      <c r="M3473">
        <v>191.636055</v>
      </c>
      <c r="N3473">
        <v>-111.340074</v>
      </c>
      <c r="O3473">
        <v>2.0197790000000002</v>
      </c>
      <c r="P3473">
        <v>191.71700999999999</v>
      </c>
      <c r="Q3473">
        <v>-111.365898</v>
      </c>
      <c r="R3473">
        <v>2.0192040000000002</v>
      </c>
      <c r="S3473">
        <v>8.497458</v>
      </c>
      <c r="T3473">
        <v>5.7499999999999999E-4</v>
      </c>
    </row>
    <row r="3474" spans="1:20" x14ac:dyDescent="0.25">
      <c r="A3474">
        <v>3472</v>
      </c>
      <c r="B3474">
        <v>4</v>
      </c>
      <c r="C3474" t="s">
        <v>428</v>
      </c>
      <c r="D3474" t="s">
        <v>428</v>
      </c>
      <c r="E3474" t="s">
        <v>80</v>
      </c>
      <c r="F3474">
        <v>2.2721999999999999E-2</v>
      </c>
      <c r="G3474">
        <v>458.185</v>
      </c>
      <c r="H3474">
        <v>389.048</v>
      </c>
      <c r="I3474">
        <v>3.272872</v>
      </c>
      <c r="J3474">
        <v>0</v>
      </c>
      <c r="K3474">
        <v>8.025264</v>
      </c>
      <c r="L3474">
        <v>0.66339899999999996</v>
      </c>
      <c r="M3474">
        <v>191.38686000000001</v>
      </c>
      <c r="N3474">
        <v>-110.793702</v>
      </c>
      <c r="O3474">
        <v>2.0768490000000002</v>
      </c>
      <c r="P3474">
        <v>191.34049999999999</v>
      </c>
      <c r="Q3474">
        <v>-110.74939000000001</v>
      </c>
      <c r="R3474">
        <v>2.0844040000000001</v>
      </c>
      <c r="S3474">
        <v>6.4130919999999998</v>
      </c>
      <c r="T3474">
        <v>7.5550000000000001E-3</v>
      </c>
    </row>
    <row r="3475" spans="1:20" x14ac:dyDescent="0.25">
      <c r="A3475">
        <v>3473</v>
      </c>
      <c r="B3475">
        <v>3</v>
      </c>
      <c r="C3475" t="s">
        <v>489</v>
      </c>
      <c r="D3475" t="s">
        <v>489</v>
      </c>
      <c r="E3475" t="s">
        <v>80</v>
      </c>
      <c r="F3475">
        <v>7.9609999999999993E-3</v>
      </c>
      <c r="G3475">
        <v>254.21600000000001</v>
      </c>
      <c r="H3475">
        <v>293.09800000000001</v>
      </c>
      <c r="I3475">
        <v>2.988969</v>
      </c>
      <c r="J3475">
        <v>0</v>
      </c>
      <c r="K3475">
        <v>8.0207490000000004</v>
      </c>
      <c r="L3475">
        <v>0.67029399999999995</v>
      </c>
      <c r="M3475">
        <v>190.73853800000001</v>
      </c>
      <c r="N3475">
        <v>-109.945786</v>
      </c>
      <c r="O3475">
        <v>2.1774290000000001</v>
      </c>
      <c r="P3475">
        <v>190.776993</v>
      </c>
      <c r="Q3475">
        <v>-109.969139</v>
      </c>
      <c r="R3475">
        <v>2.1730049999999999</v>
      </c>
      <c r="S3475">
        <v>4.4990600000000001</v>
      </c>
      <c r="T3475">
        <v>4.424E-3</v>
      </c>
    </row>
    <row r="3476" spans="1:20" x14ac:dyDescent="0.25">
      <c r="A3476">
        <v>3474</v>
      </c>
      <c r="B3476">
        <v>3</v>
      </c>
      <c r="C3476" t="s">
        <v>489</v>
      </c>
      <c r="D3476" t="s">
        <v>489</v>
      </c>
      <c r="E3476" t="s">
        <v>80</v>
      </c>
      <c r="F3476">
        <v>1.2846E-2</v>
      </c>
      <c r="G3476">
        <v>404.28</v>
      </c>
      <c r="H3476">
        <v>306.30399999999997</v>
      </c>
      <c r="I3476">
        <v>1.8473839999999999</v>
      </c>
      <c r="J3476">
        <v>0</v>
      </c>
      <c r="K3476">
        <v>8.0028290000000002</v>
      </c>
      <c r="L3476">
        <v>0.78588999999999998</v>
      </c>
      <c r="M3476">
        <v>190.36200600000001</v>
      </c>
      <c r="N3476">
        <v>-109.459326</v>
      </c>
      <c r="O3476">
        <v>2.2338499999999999</v>
      </c>
      <c r="P3476">
        <v>190.31019599999999</v>
      </c>
      <c r="Q3476">
        <v>-109.418915</v>
      </c>
      <c r="R3476">
        <v>2.2405550000000001</v>
      </c>
      <c r="S3476">
        <v>6.5706329999999999</v>
      </c>
      <c r="T3476">
        <v>6.705E-3</v>
      </c>
    </row>
    <row r="3477" spans="1:20" x14ac:dyDescent="0.25">
      <c r="A3477">
        <v>3475</v>
      </c>
      <c r="B3477">
        <v>4</v>
      </c>
      <c r="C3477" t="s">
        <v>426</v>
      </c>
      <c r="D3477" t="s">
        <v>426</v>
      </c>
      <c r="E3477" t="s">
        <v>80</v>
      </c>
      <c r="F3477">
        <v>2.5134E-2</v>
      </c>
      <c r="G3477">
        <v>519.41</v>
      </c>
      <c r="H3477">
        <v>562.09900000000005</v>
      </c>
      <c r="I3477">
        <v>4.4961820000000001</v>
      </c>
      <c r="J3477">
        <v>0</v>
      </c>
      <c r="K3477">
        <v>8.0069520000000001</v>
      </c>
      <c r="L3477">
        <v>0.77785000000000004</v>
      </c>
      <c r="M3477">
        <v>189.63595100000001</v>
      </c>
      <c r="N3477">
        <v>-108.75055399999999</v>
      </c>
      <c r="O3477">
        <v>2.327893</v>
      </c>
      <c r="P3477">
        <v>189.633331</v>
      </c>
      <c r="Q3477">
        <v>-108.73465</v>
      </c>
      <c r="R3477">
        <v>2.3287460000000002</v>
      </c>
      <c r="S3477">
        <v>1.6119000000000001</v>
      </c>
      <c r="T3477">
        <v>8.5300000000000003E-4</v>
      </c>
    </row>
    <row r="3478" spans="1:20" x14ac:dyDescent="0.25">
      <c r="A3478">
        <v>3476</v>
      </c>
      <c r="B3478">
        <v>4</v>
      </c>
      <c r="C3478" t="s">
        <v>426</v>
      </c>
      <c r="D3478" t="s">
        <v>426</v>
      </c>
      <c r="E3478" t="s">
        <v>80</v>
      </c>
      <c r="F3478">
        <v>3.7347999999999999E-2</v>
      </c>
      <c r="G3478">
        <v>268.19200000000001</v>
      </c>
      <c r="H3478">
        <v>320.78800000000001</v>
      </c>
      <c r="I3478">
        <v>3.3839730000000001</v>
      </c>
      <c r="J3478">
        <v>0</v>
      </c>
      <c r="K3478">
        <v>8.0117589999999996</v>
      </c>
      <c r="L3478">
        <v>0.69451399999999996</v>
      </c>
      <c r="M3478">
        <v>189.08864500000001</v>
      </c>
      <c r="N3478">
        <v>-108.230102</v>
      </c>
      <c r="O3478">
        <v>2.395216</v>
      </c>
      <c r="P3478">
        <v>189.087906</v>
      </c>
      <c r="Q3478">
        <v>-108.26103999999999</v>
      </c>
      <c r="R3478">
        <v>2.3935019999999998</v>
      </c>
      <c r="S3478">
        <v>3.094624</v>
      </c>
      <c r="T3478">
        <v>1.7149999999999999E-3</v>
      </c>
    </row>
    <row r="3479" spans="1:20" x14ac:dyDescent="0.25">
      <c r="A3479">
        <v>3477</v>
      </c>
      <c r="B3479">
        <v>4</v>
      </c>
      <c r="C3479" t="s">
        <v>426</v>
      </c>
      <c r="D3479" t="s">
        <v>426</v>
      </c>
      <c r="E3479" t="s">
        <v>80</v>
      </c>
      <c r="F3479">
        <v>8.5372000000000003E-2</v>
      </c>
      <c r="G3479">
        <v>441.464</v>
      </c>
      <c r="H3479">
        <v>332.81799999999998</v>
      </c>
      <c r="I3479">
        <v>3.3383799999999999</v>
      </c>
      <c r="J3479">
        <v>0</v>
      </c>
      <c r="K3479">
        <v>8.0083479999999998</v>
      </c>
      <c r="L3479">
        <v>0.77087799999999995</v>
      </c>
      <c r="M3479">
        <v>188.489577</v>
      </c>
      <c r="N3479">
        <v>-107.825715</v>
      </c>
      <c r="O3479">
        <v>2.4580090000000001</v>
      </c>
      <c r="P3479">
        <v>188.51338200000001</v>
      </c>
      <c r="Q3479">
        <v>-107.822784</v>
      </c>
      <c r="R3479">
        <v>2.4581050000000002</v>
      </c>
      <c r="S3479">
        <v>2.3985129999999999</v>
      </c>
      <c r="T3479">
        <v>9.5000000000000005E-5</v>
      </c>
    </row>
    <row r="3480" spans="1:20" x14ac:dyDescent="0.25">
      <c r="A3480">
        <v>3478</v>
      </c>
      <c r="B3480">
        <v>4</v>
      </c>
      <c r="C3480" t="s">
        <v>426</v>
      </c>
      <c r="D3480" t="s">
        <v>426</v>
      </c>
      <c r="E3480" t="s">
        <v>80</v>
      </c>
      <c r="F3480">
        <v>1.7665E-2</v>
      </c>
      <c r="G3480">
        <v>268.33600000000001</v>
      </c>
      <c r="H3480">
        <v>307.178</v>
      </c>
      <c r="I3480">
        <v>4.5541590000000003</v>
      </c>
      <c r="J3480">
        <v>0</v>
      </c>
      <c r="K3480">
        <v>8.0090380000000003</v>
      </c>
      <c r="L3480">
        <v>0.75932599999999995</v>
      </c>
      <c r="M3480">
        <v>187.72151199999999</v>
      </c>
      <c r="N3480">
        <v>-107.270064</v>
      </c>
      <c r="O3480">
        <v>2.544232</v>
      </c>
      <c r="P3480">
        <v>187.705994</v>
      </c>
      <c r="Q3480">
        <v>-107.297279</v>
      </c>
      <c r="R3480">
        <v>2.5430139999999999</v>
      </c>
      <c r="S3480">
        <v>3.132863</v>
      </c>
      <c r="T3480">
        <v>1.2179999999999999E-3</v>
      </c>
    </row>
    <row r="3481" spans="1:20" x14ac:dyDescent="0.25">
      <c r="A3481">
        <v>3479</v>
      </c>
      <c r="B3481">
        <v>4</v>
      </c>
      <c r="C3481" t="s">
        <v>426</v>
      </c>
      <c r="D3481" t="s">
        <v>426</v>
      </c>
      <c r="E3481" t="s">
        <v>80</v>
      </c>
      <c r="F3481">
        <v>1.5826E-2</v>
      </c>
      <c r="G3481">
        <v>385.37099999999998</v>
      </c>
      <c r="H3481">
        <v>319.82799999999997</v>
      </c>
      <c r="I3481">
        <v>2.9959470000000001</v>
      </c>
      <c r="J3481">
        <v>0</v>
      </c>
      <c r="K3481">
        <v>8.0299720000000008</v>
      </c>
      <c r="L3481">
        <v>0.62305699999999997</v>
      </c>
      <c r="M3481">
        <v>187.05706799999999</v>
      </c>
      <c r="N3481">
        <v>-106.942806</v>
      </c>
      <c r="O3481">
        <v>2.6072419999999998</v>
      </c>
      <c r="P3481">
        <v>187.07313500000001</v>
      </c>
      <c r="Q3481">
        <v>-106.948532</v>
      </c>
      <c r="R3481">
        <v>2.6054710000000001</v>
      </c>
      <c r="S3481">
        <v>1.7057059999999999</v>
      </c>
      <c r="T3481">
        <v>1.771E-3</v>
      </c>
    </row>
    <row r="3482" spans="1:20" x14ac:dyDescent="0.25">
      <c r="A3482">
        <v>3480</v>
      </c>
      <c r="B3482">
        <v>4</v>
      </c>
      <c r="C3482" t="s">
        <v>426</v>
      </c>
      <c r="D3482" t="s">
        <v>426</v>
      </c>
      <c r="E3482" t="s">
        <v>80</v>
      </c>
      <c r="F3482">
        <v>1.7784000000000001E-2</v>
      </c>
      <c r="G3482">
        <v>346.56799999999998</v>
      </c>
      <c r="H3482">
        <v>234.53100000000001</v>
      </c>
      <c r="I3482">
        <v>3.5018229999999999</v>
      </c>
      <c r="J3482">
        <v>0</v>
      </c>
      <c r="K3482">
        <v>8.0131099999999993</v>
      </c>
      <c r="L3482">
        <v>0.73399999999999999</v>
      </c>
      <c r="M3482">
        <v>186.418792</v>
      </c>
      <c r="N3482">
        <v>-106.63074899999999</v>
      </c>
      <c r="O3482">
        <v>2.6710150000000001</v>
      </c>
      <c r="P3482">
        <v>186.420242</v>
      </c>
      <c r="Q3482">
        <v>-106.63964799999999</v>
      </c>
      <c r="R3482">
        <v>2.668555</v>
      </c>
      <c r="S3482">
        <v>0.90169500000000002</v>
      </c>
      <c r="T3482">
        <v>2.4599999999999999E-3</v>
      </c>
    </row>
    <row r="3483" spans="1:20" x14ac:dyDescent="0.25">
      <c r="A3483">
        <v>3481</v>
      </c>
      <c r="B3483">
        <v>4</v>
      </c>
      <c r="C3483" t="s">
        <v>426</v>
      </c>
      <c r="D3483" t="s">
        <v>426</v>
      </c>
      <c r="E3483" t="s">
        <v>80</v>
      </c>
      <c r="F3483">
        <v>9.136E-3</v>
      </c>
      <c r="G3483">
        <v>279.86200000000002</v>
      </c>
      <c r="H3483">
        <v>283.69799999999998</v>
      </c>
      <c r="I3483">
        <v>2.8679350000000001</v>
      </c>
      <c r="J3483">
        <v>0</v>
      </c>
      <c r="K3483">
        <v>8.0153719999999993</v>
      </c>
      <c r="L3483">
        <v>0.65113600000000005</v>
      </c>
      <c r="M3483">
        <v>185.761055</v>
      </c>
      <c r="N3483">
        <v>-106.343604</v>
      </c>
      <c r="O3483">
        <v>2.73108</v>
      </c>
      <c r="P3483">
        <v>185.749527</v>
      </c>
      <c r="Q3483">
        <v>-106.370811</v>
      </c>
      <c r="R3483">
        <v>2.7294109999999998</v>
      </c>
      <c r="S3483">
        <v>2.9549460000000001</v>
      </c>
      <c r="T3483">
        <v>1.6689999999999999E-3</v>
      </c>
    </row>
    <row r="3484" spans="1:20" x14ac:dyDescent="0.25">
      <c r="A3484">
        <v>3482</v>
      </c>
      <c r="B3484">
        <v>4</v>
      </c>
      <c r="C3484" t="s">
        <v>426</v>
      </c>
      <c r="D3484" t="s">
        <v>426</v>
      </c>
      <c r="E3484" t="s">
        <v>80</v>
      </c>
      <c r="F3484">
        <v>9.4725000000000004E-2</v>
      </c>
      <c r="G3484">
        <v>338.149</v>
      </c>
      <c r="H3484">
        <v>250.01300000000001</v>
      </c>
      <c r="I3484">
        <v>3.9032819999999999</v>
      </c>
      <c r="J3484">
        <v>0</v>
      </c>
      <c r="K3484">
        <v>8.0111249999999998</v>
      </c>
      <c r="L3484">
        <v>0.73165800000000003</v>
      </c>
      <c r="M3484">
        <v>185.10263</v>
      </c>
      <c r="N3484">
        <v>-106.062434</v>
      </c>
      <c r="O3484">
        <v>2.7970229999999998</v>
      </c>
      <c r="P3484">
        <v>185.06379699999999</v>
      </c>
      <c r="Q3484">
        <v>-106.142517</v>
      </c>
      <c r="R3484">
        <v>2.7902999999999998</v>
      </c>
      <c r="S3484">
        <v>8.9001970000000004</v>
      </c>
      <c r="T3484">
        <v>6.7229999999999998E-3</v>
      </c>
    </row>
    <row r="3485" spans="1:20" x14ac:dyDescent="0.25">
      <c r="A3485">
        <v>3483</v>
      </c>
      <c r="B3485">
        <v>5</v>
      </c>
      <c r="C3485" t="s">
        <v>425</v>
      </c>
      <c r="D3485" t="s">
        <v>425</v>
      </c>
      <c r="E3485" t="s">
        <v>80</v>
      </c>
      <c r="F3485">
        <v>9.7909999999999994E-3</v>
      </c>
      <c r="G3485">
        <v>602.524</v>
      </c>
      <c r="H3485">
        <v>341.32400000000001</v>
      </c>
      <c r="I3485">
        <v>6.3851610000000001</v>
      </c>
      <c r="J3485">
        <v>0</v>
      </c>
      <c r="K3485">
        <v>7.9831390000000004</v>
      </c>
      <c r="L3485">
        <v>0.80175200000000002</v>
      </c>
      <c r="M3485">
        <v>184.15166600000001</v>
      </c>
      <c r="N3485">
        <v>-105.90459799999999</v>
      </c>
      <c r="O3485">
        <v>2.8829400000000001</v>
      </c>
      <c r="P3485">
        <v>184.13099700000001</v>
      </c>
      <c r="Q3485">
        <v>-105.91964</v>
      </c>
      <c r="R3485">
        <v>2.8824770000000002</v>
      </c>
      <c r="S3485">
        <v>2.5563289999999999</v>
      </c>
      <c r="T3485">
        <v>4.6200000000000001E-4</v>
      </c>
    </row>
    <row r="3486" spans="1:20" x14ac:dyDescent="0.25">
      <c r="A3486">
        <v>3484</v>
      </c>
      <c r="B3486">
        <v>5</v>
      </c>
      <c r="C3486" t="s">
        <v>425</v>
      </c>
      <c r="D3486" t="s">
        <v>425</v>
      </c>
      <c r="E3486" t="s">
        <v>80</v>
      </c>
      <c r="F3486">
        <v>1.835E-3</v>
      </c>
      <c r="G3486">
        <v>343.03</v>
      </c>
      <c r="H3486">
        <v>313.2</v>
      </c>
      <c r="I3486">
        <v>4.7391110000000003</v>
      </c>
      <c r="J3486">
        <v>0</v>
      </c>
      <c r="K3486">
        <v>8.0533560000000008</v>
      </c>
      <c r="L3486">
        <v>0.57118800000000003</v>
      </c>
      <c r="M3486">
        <v>183.41431</v>
      </c>
      <c r="N3486">
        <v>-105.800991</v>
      </c>
      <c r="O3486">
        <v>2.9435220000000002</v>
      </c>
      <c r="P3486">
        <v>183.41798399999999</v>
      </c>
      <c r="Q3486">
        <v>-105.79946099999999</v>
      </c>
      <c r="R3486">
        <v>2.943292</v>
      </c>
      <c r="S3486">
        <v>0.39795199999999997</v>
      </c>
      <c r="T3486">
        <v>2.3000000000000001E-4</v>
      </c>
    </row>
    <row r="3487" spans="1:20" x14ac:dyDescent="0.25">
      <c r="A3487">
        <v>3485</v>
      </c>
      <c r="B3487">
        <v>5</v>
      </c>
      <c r="C3487" t="s">
        <v>425</v>
      </c>
      <c r="D3487" t="s">
        <v>425</v>
      </c>
      <c r="E3487" t="s">
        <v>80</v>
      </c>
      <c r="F3487">
        <v>3.4054000000000001E-2</v>
      </c>
      <c r="G3487">
        <v>650.75</v>
      </c>
      <c r="H3487">
        <v>545.87199999999996</v>
      </c>
      <c r="I3487">
        <v>4.0842549999999997</v>
      </c>
      <c r="J3487">
        <v>0</v>
      </c>
      <c r="K3487">
        <v>8.0883710000000004</v>
      </c>
      <c r="L3487">
        <v>0.51922900000000005</v>
      </c>
      <c r="M3487">
        <v>182.659762</v>
      </c>
      <c r="N3487">
        <v>-105.713655</v>
      </c>
      <c r="O3487">
        <v>2.9933350000000001</v>
      </c>
      <c r="P3487">
        <v>182.696594</v>
      </c>
      <c r="Q3487">
        <v>-105.70657300000001</v>
      </c>
      <c r="R3487">
        <v>2.9917729999999998</v>
      </c>
      <c r="S3487">
        <v>3.7506409999999999</v>
      </c>
      <c r="T3487">
        <v>1.562E-3</v>
      </c>
    </row>
    <row r="3488" spans="1:20" x14ac:dyDescent="0.25">
      <c r="A3488">
        <v>3486</v>
      </c>
      <c r="B3488">
        <v>5</v>
      </c>
      <c r="C3488" t="s">
        <v>425</v>
      </c>
      <c r="D3488" t="s">
        <v>425</v>
      </c>
      <c r="E3488" t="s">
        <v>80</v>
      </c>
      <c r="F3488">
        <v>2.4893999999999999E-2</v>
      </c>
      <c r="G3488">
        <v>434.65199999999999</v>
      </c>
      <c r="H3488">
        <v>349.78</v>
      </c>
      <c r="I3488">
        <v>3.6423510000000001</v>
      </c>
      <c r="J3488">
        <v>0</v>
      </c>
      <c r="K3488">
        <v>8.0978580000000004</v>
      </c>
      <c r="L3488">
        <v>0.30079</v>
      </c>
      <c r="M3488">
        <v>181.969098</v>
      </c>
      <c r="N3488">
        <v>-105.587683</v>
      </c>
      <c r="O3488">
        <v>3.0308449999999998</v>
      </c>
      <c r="P3488">
        <v>181.97112999999999</v>
      </c>
      <c r="Q3488">
        <v>-105.63490299999999</v>
      </c>
      <c r="R3488">
        <v>3.027288</v>
      </c>
      <c r="S3488">
        <v>4.726394</v>
      </c>
      <c r="T3488">
        <v>3.558E-3</v>
      </c>
    </row>
    <row r="3489" spans="1:20" x14ac:dyDescent="0.25">
      <c r="A3489">
        <v>3487</v>
      </c>
      <c r="B3489">
        <v>5</v>
      </c>
      <c r="C3489" t="s">
        <v>425</v>
      </c>
      <c r="D3489" t="s">
        <v>425</v>
      </c>
      <c r="E3489" t="s">
        <v>80</v>
      </c>
      <c r="F3489">
        <v>2.6911000000000001E-2</v>
      </c>
      <c r="G3489">
        <v>348.74</v>
      </c>
      <c r="H3489">
        <v>251.45699999999999</v>
      </c>
      <c r="I3489">
        <v>4.3532339999999996</v>
      </c>
      <c r="J3489">
        <v>0</v>
      </c>
      <c r="K3489">
        <v>8.0653659999999991</v>
      </c>
      <c r="L3489">
        <v>0.21587700000000001</v>
      </c>
      <c r="M3489">
        <v>180.99633600000001</v>
      </c>
      <c r="N3489">
        <v>-105.55278300000001</v>
      </c>
      <c r="O3489">
        <v>3.0646089999999999</v>
      </c>
      <c r="P3489">
        <v>181.00382999999999</v>
      </c>
      <c r="Q3489">
        <v>-105.563965</v>
      </c>
      <c r="R3489">
        <v>3.0616490000000001</v>
      </c>
      <c r="S3489">
        <v>1.3461179999999999</v>
      </c>
      <c r="T3489">
        <v>2.96E-3</v>
      </c>
    </row>
    <row r="3490" spans="1:20" x14ac:dyDescent="0.25">
      <c r="A3490">
        <v>3488</v>
      </c>
      <c r="B3490">
        <v>5</v>
      </c>
      <c r="C3490" t="s">
        <v>425</v>
      </c>
      <c r="D3490" t="s">
        <v>425</v>
      </c>
      <c r="E3490" t="s">
        <v>80</v>
      </c>
      <c r="F3490">
        <v>1.7985999999999999E-2</v>
      </c>
      <c r="G3490">
        <v>480.52800000000002</v>
      </c>
      <c r="H3490">
        <v>386.745</v>
      </c>
      <c r="I3490">
        <v>3.1541459999999999</v>
      </c>
      <c r="J3490">
        <v>0</v>
      </c>
      <c r="K3490">
        <v>8.0438109999999998</v>
      </c>
      <c r="L3490">
        <v>0.26211499999999999</v>
      </c>
      <c r="M3490">
        <v>180.26448300000001</v>
      </c>
      <c r="N3490">
        <v>-105.54355099999999</v>
      </c>
      <c r="O3490">
        <v>3.0833499999999998</v>
      </c>
      <c r="P3490">
        <v>180.27989199999999</v>
      </c>
      <c r="Q3490">
        <v>-105.52831999999999</v>
      </c>
      <c r="R3490">
        <v>3.0834679999999999</v>
      </c>
      <c r="S3490">
        <v>2.1665939999999999</v>
      </c>
      <c r="T3490">
        <v>1.18E-4</v>
      </c>
    </row>
    <row r="3491" spans="1:20" x14ac:dyDescent="0.25">
      <c r="A3491">
        <v>3489</v>
      </c>
      <c r="B3491">
        <v>5</v>
      </c>
      <c r="C3491" t="s">
        <v>425</v>
      </c>
      <c r="D3491" t="s">
        <v>425</v>
      </c>
      <c r="E3491" t="s">
        <v>80</v>
      </c>
      <c r="F3491">
        <v>3.3479999999999998E-3</v>
      </c>
      <c r="G3491">
        <v>380.48099999999999</v>
      </c>
      <c r="H3491">
        <v>321.16199999999998</v>
      </c>
      <c r="I3491">
        <v>3.1546159999999999</v>
      </c>
      <c r="J3491">
        <v>0</v>
      </c>
      <c r="K3491">
        <v>8.0446259999999992</v>
      </c>
      <c r="L3491">
        <v>0.106728</v>
      </c>
      <c r="M3491">
        <v>179.56503499999999</v>
      </c>
      <c r="N3491">
        <v>-105.485714</v>
      </c>
      <c r="O3491">
        <v>3.0997300000000001</v>
      </c>
      <c r="P3491">
        <v>179.556366</v>
      </c>
      <c r="Q3491">
        <v>-105.502937</v>
      </c>
      <c r="R3491">
        <v>3.0991710000000001</v>
      </c>
      <c r="S3491">
        <v>1.9281759999999999</v>
      </c>
      <c r="T3491">
        <v>5.5900000000000004E-4</v>
      </c>
    </row>
    <row r="3492" spans="1:20" x14ac:dyDescent="0.25">
      <c r="A3492">
        <v>3490</v>
      </c>
      <c r="B3492">
        <v>5</v>
      </c>
      <c r="C3492" t="s">
        <v>425</v>
      </c>
      <c r="D3492" t="s">
        <v>425</v>
      </c>
      <c r="E3492" t="s">
        <v>80</v>
      </c>
      <c r="F3492">
        <v>4.9884999999999999E-2</v>
      </c>
      <c r="G3492">
        <v>366.55900000000003</v>
      </c>
      <c r="H3492">
        <v>252.309</v>
      </c>
      <c r="I3492">
        <v>4.9566670000000004</v>
      </c>
      <c r="J3492">
        <v>0</v>
      </c>
      <c r="K3492">
        <v>8.0587680000000006</v>
      </c>
      <c r="L3492">
        <v>4.904E-2</v>
      </c>
      <c r="M3492">
        <v>178.58127400000001</v>
      </c>
      <c r="N3492">
        <v>-105.47796</v>
      </c>
      <c r="O3492">
        <v>3.1155210000000002</v>
      </c>
      <c r="P3492">
        <v>178.59056100000001</v>
      </c>
      <c r="Q3492">
        <v>-105.479218</v>
      </c>
      <c r="R3492">
        <v>3.1138650000000001</v>
      </c>
      <c r="S3492">
        <v>0.93712499999999999</v>
      </c>
      <c r="T3492">
        <v>1.6559999999999999E-3</v>
      </c>
    </row>
    <row r="3493" spans="1:20" x14ac:dyDescent="0.25">
      <c r="A3493">
        <v>3491</v>
      </c>
      <c r="B3493">
        <v>4</v>
      </c>
      <c r="C3493" t="s">
        <v>490</v>
      </c>
      <c r="D3493" t="s">
        <v>490</v>
      </c>
      <c r="E3493" t="s">
        <v>80</v>
      </c>
      <c r="F3493">
        <v>1.1181E-2</v>
      </c>
      <c r="G3493">
        <v>307.87799999999999</v>
      </c>
      <c r="H3493">
        <v>345.267</v>
      </c>
      <c r="I3493">
        <v>3.004426</v>
      </c>
      <c r="J3493">
        <v>0</v>
      </c>
      <c r="K3493">
        <v>8.0689519999999995</v>
      </c>
      <c r="L3493">
        <v>0.117975</v>
      </c>
      <c r="M3493">
        <v>177.85919999999999</v>
      </c>
      <c r="N3493">
        <v>-105.448859</v>
      </c>
      <c r="O3493">
        <v>3.1241059999999998</v>
      </c>
      <c r="P3493">
        <v>177.86483799999999</v>
      </c>
      <c r="Q3493">
        <v>-105.466454</v>
      </c>
      <c r="R3493">
        <v>3.121623</v>
      </c>
      <c r="S3493">
        <v>1.8475299999999999</v>
      </c>
      <c r="T3493">
        <v>2.4819999999999998E-3</v>
      </c>
    </row>
    <row r="3494" spans="1:20" x14ac:dyDescent="0.25">
      <c r="A3494">
        <v>3492</v>
      </c>
      <c r="B3494">
        <v>4</v>
      </c>
      <c r="C3494" t="s">
        <v>490</v>
      </c>
      <c r="D3494" t="s">
        <v>490</v>
      </c>
      <c r="E3494" t="s">
        <v>80</v>
      </c>
      <c r="F3494">
        <v>2.4708000000000001E-2</v>
      </c>
      <c r="G3494">
        <v>508.52499999999998</v>
      </c>
      <c r="H3494">
        <v>400.67700000000002</v>
      </c>
      <c r="I3494">
        <v>2.8307609999999999</v>
      </c>
      <c r="J3494">
        <v>0</v>
      </c>
      <c r="K3494">
        <v>8.0743170000000006</v>
      </c>
      <c r="L3494">
        <v>-1.222E-3</v>
      </c>
      <c r="M3494">
        <v>177.16598200000001</v>
      </c>
      <c r="N3494">
        <v>-105.462996</v>
      </c>
      <c r="O3494">
        <v>3.121505</v>
      </c>
      <c r="P3494">
        <v>177.138351</v>
      </c>
      <c r="Q3494">
        <v>-105.45703899999999</v>
      </c>
      <c r="R3494">
        <v>3.1262089999999998</v>
      </c>
      <c r="S3494">
        <v>2.8265630000000002</v>
      </c>
      <c r="T3494">
        <v>4.7039999999999998E-3</v>
      </c>
    </row>
    <row r="3495" spans="1:20" x14ac:dyDescent="0.25">
      <c r="A3495">
        <v>3493</v>
      </c>
      <c r="B3495">
        <v>4</v>
      </c>
      <c r="C3495" t="s">
        <v>490</v>
      </c>
      <c r="D3495" t="s">
        <v>490</v>
      </c>
      <c r="E3495" t="s">
        <v>80</v>
      </c>
      <c r="F3495">
        <v>6.6449999999999999E-3</v>
      </c>
      <c r="G3495">
        <v>294.59699999999998</v>
      </c>
      <c r="H3495">
        <v>260.40800000000002</v>
      </c>
      <c r="I3495">
        <v>3.7790400000000002</v>
      </c>
      <c r="J3495">
        <v>0</v>
      </c>
      <c r="K3495">
        <v>8.0699939999999994</v>
      </c>
      <c r="L3495">
        <v>-1.3683000000000001E-2</v>
      </c>
      <c r="M3495">
        <v>176.18037200000001</v>
      </c>
      <c r="N3495">
        <v>-105.434921</v>
      </c>
      <c r="O3495">
        <v>3.129146</v>
      </c>
      <c r="P3495">
        <v>176.16970800000001</v>
      </c>
      <c r="Q3495">
        <v>-105.447647</v>
      </c>
      <c r="R3495">
        <v>3.1308280000000002</v>
      </c>
      <c r="S3495">
        <v>1.660269</v>
      </c>
      <c r="T3495">
        <v>1.6819999999999999E-3</v>
      </c>
    </row>
    <row r="3496" spans="1:20" x14ac:dyDescent="0.25">
      <c r="A3496">
        <v>3494</v>
      </c>
      <c r="B3496">
        <v>4</v>
      </c>
      <c r="C3496" t="s">
        <v>490</v>
      </c>
      <c r="D3496" t="s">
        <v>490</v>
      </c>
      <c r="E3496" t="s">
        <v>80</v>
      </c>
      <c r="F3496">
        <v>2.3615000000000001E-2</v>
      </c>
      <c r="G3496">
        <v>449.40600000000001</v>
      </c>
      <c r="H3496">
        <v>377.30799999999999</v>
      </c>
      <c r="I3496">
        <v>2.5960860000000001</v>
      </c>
      <c r="J3496">
        <v>0</v>
      </c>
      <c r="K3496">
        <v>8.0640199999999993</v>
      </c>
      <c r="L3496">
        <v>7.8230999999999995E-2</v>
      </c>
      <c r="M3496">
        <v>175.468467</v>
      </c>
      <c r="N3496">
        <v>-105.43534099999999</v>
      </c>
      <c r="O3496">
        <v>3.1319859999999999</v>
      </c>
      <c r="P3496">
        <v>175.443726</v>
      </c>
      <c r="Q3496">
        <v>-105.44285600000001</v>
      </c>
      <c r="R3496">
        <v>3.1342099999999999</v>
      </c>
      <c r="S3496">
        <v>2.585763</v>
      </c>
      <c r="T3496">
        <v>2.2239999999999998E-3</v>
      </c>
    </row>
    <row r="3497" spans="1:20" x14ac:dyDescent="0.25">
      <c r="A3497">
        <v>3495</v>
      </c>
      <c r="B3497">
        <v>4</v>
      </c>
      <c r="C3497" t="s">
        <v>490</v>
      </c>
      <c r="D3497" t="s">
        <v>490</v>
      </c>
      <c r="E3497" t="s">
        <v>80</v>
      </c>
      <c r="F3497">
        <v>2.4632999999999999E-2</v>
      </c>
      <c r="G3497">
        <v>453.78</v>
      </c>
      <c r="H3497">
        <v>375.423</v>
      </c>
      <c r="I3497">
        <v>2.9762729999999999</v>
      </c>
      <c r="J3497">
        <v>0</v>
      </c>
      <c r="K3497">
        <v>8.0609950000000001</v>
      </c>
      <c r="L3497">
        <v>-2.8472000000000001E-2</v>
      </c>
      <c r="M3497">
        <v>174.77896899999999</v>
      </c>
      <c r="N3497">
        <v>-105.380436</v>
      </c>
      <c r="O3497">
        <v>3.1354839999999999</v>
      </c>
      <c r="P3497">
        <v>174.718155</v>
      </c>
      <c r="Q3497">
        <v>-105.43974300000001</v>
      </c>
      <c r="R3497">
        <v>3.1358969999999999</v>
      </c>
      <c r="S3497">
        <v>8.4945219999999999</v>
      </c>
      <c r="T3497">
        <v>4.1300000000000001E-4</v>
      </c>
    </row>
    <row r="3498" spans="1:20" x14ac:dyDescent="0.25">
      <c r="A3498">
        <v>3496</v>
      </c>
      <c r="B3498">
        <v>5</v>
      </c>
      <c r="C3498" t="s">
        <v>491</v>
      </c>
      <c r="D3498" t="s">
        <v>491</v>
      </c>
      <c r="E3498" t="s">
        <v>80</v>
      </c>
      <c r="F3498">
        <v>5.195E-3</v>
      </c>
      <c r="G3498">
        <v>344.80599999999998</v>
      </c>
      <c r="H3498">
        <v>259.55200000000002</v>
      </c>
      <c r="I3498">
        <v>5.1292770000000001</v>
      </c>
      <c r="J3498">
        <v>0</v>
      </c>
      <c r="K3498">
        <v>8.0615349999999992</v>
      </c>
      <c r="L3498">
        <v>-3.6448000000000001E-2</v>
      </c>
      <c r="M3498">
        <v>173.7336</v>
      </c>
      <c r="N3498">
        <v>-105.41090199999999</v>
      </c>
      <c r="O3498">
        <v>3.1409039999999999</v>
      </c>
      <c r="P3498">
        <v>173.75086999999999</v>
      </c>
      <c r="Q3498">
        <v>-105.43671399999999</v>
      </c>
      <c r="R3498">
        <v>3.1378490000000001</v>
      </c>
      <c r="S3498">
        <v>3.1056889999999999</v>
      </c>
      <c r="T3498">
        <v>3.055E-3</v>
      </c>
    </row>
    <row r="3499" spans="1:20" x14ac:dyDescent="0.25">
      <c r="A3499">
        <v>3497</v>
      </c>
      <c r="B3499">
        <v>5</v>
      </c>
      <c r="C3499" t="s">
        <v>491</v>
      </c>
      <c r="D3499" t="s">
        <v>491</v>
      </c>
      <c r="E3499" t="s">
        <v>80</v>
      </c>
      <c r="F3499">
        <v>3.6214999999999997E-2</v>
      </c>
      <c r="G3499">
        <v>562.19600000000003</v>
      </c>
      <c r="H3499">
        <v>381.74700000000001</v>
      </c>
      <c r="I3499">
        <v>4.0298049999999996</v>
      </c>
      <c r="J3499">
        <v>0</v>
      </c>
      <c r="K3499">
        <v>8.0639029999999998</v>
      </c>
      <c r="L3499">
        <v>5.8361999999999997E-2</v>
      </c>
      <c r="M3499">
        <v>173.044828</v>
      </c>
      <c r="N3499">
        <v>-105.41142000000001</v>
      </c>
      <c r="O3499">
        <v>3.1380530000000002</v>
      </c>
      <c r="P3499">
        <v>173.02520799999999</v>
      </c>
      <c r="Q3499">
        <v>-105.434967</v>
      </c>
      <c r="R3499">
        <v>3.1392929999999999</v>
      </c>
      <c r="S3499">
        <v>3.0649980000000001</v>
      </c>
      <c r="T3499">
        <v>1.24E-3</v>
      </c>
    </row>
    <row r="3500" spans="1:20" x14ac:dyDescent="0.25">
      <c r="A3500">
        <v>3498</v>
      </c>
      <c r="B3500">
        <v>5</v>
      </c>
      <c r="C3500" t="s">
        <v>491</v>
      </c>
      <c r="D3500" t="s">
        <v>491</v>
      </c>
      <c r="E3500" t="s">
        <v>80</v>
      </c>
      <c r="F3500">
        <v>6.6319999999999999E-3</v>
      </c>
      <c r="G3500">
        <v>803.51</v>
      </c>
      <c r="H3500">
        <v>572.47799999999995</v>
      </c>
      <c r="I3500">
        <v>3.8666369999999999</v>
      </c>
      <c r="J3500">
        <v>0</v>
      </c>
      <c r="K3500">
        <v>8.0661380000000005</v>
      </c>
      <c r="L3500">
        <v>-4.335E-2</v>
      </c>
      <c r="M3500">
        <v>172.286779</v>
      </c>
      <c r="N3500">
        <v>-105.467265</v>
      </c>
      <c r="O3500">
        <v>3.1383619999999999</v>
      </c>
      <c r="P3500">
        <v>172.29933199999999</v>
      </c>
      <c r="Q3500">
        <v>-105.43395200000001</v>
      </c>
      <c r="R3500">
        <v>3.139453</v>
      </c>
      <c r="S3500">
        <v>3.5599479999999999</v>
      </c>
      <c r="T3500">
        <v>1.0920000000000001E-3</v>
      </c>
    </row>
    <row r="3501" spans="1:20" x14ac:dyDescent="0.25">
      <c r="A3501">
        <v>3499</v>
      </c>
      <c r="B3501">
        <v>6</v>
      </c>
      <c r="C3501" t="s">
        <v>423</v>
      </c>
      <c r="D3501" t="s">
        <v>423</v>
      </c>
      <c r="E3501" t="s">
        <v>80</v>
      </c>
      <c r="F3501">
        <v>5.1710000000000002E-3</v>
      </c>
      <c r="G3501">
        <v>619.36599999999999</v>
      </c>
      <c r="H3501">
        <v>330.74900000000002</v>
      </c>
      <c r="I3501">
        <v>5.5872060000000001</v>
      </c>
      <c r="J3501">
        <v>0</v>
      </c>
      <c r="K3501">
        <v>8.0666379999999993</v>
      </c>
      <c r="L3501">
        <v>-4.5279E-2</v>
      </c>
      <c r="M3501">
        <v>171.34901400000001</v>
      </c>
      <c r="N3501">
        <v>-105.42223</v>
      </c>
      <c r="O3501">
        <v>3.1375009999999999</v>
      </c>
      <c r="P3501">
        <v>171.33135999999999</v>
      </c>
      <c r="Q3501">
        <v>-105.432793</v>
      </c>
      <c r="R3501">
        <v>3.1400320000000002</v>
      </c>
      <c r="S3501">
        <v>2.0572509999999999</v>
      </c>
      <c r="T3501">
        <v>2.5309999999999998E-3</v>
      </c>
    </row>
    <row r="3502" spans="1:20" x14ac:dyDescent="0.25">
      <c r="A3502">
        <v>3500</v>
      </c>
      <c r="B3502">
        <v>6</v>
      </c>
      <c r="C3502" t="s">
        <v>423</v>
      </c>
      <c r="D3502" t="s">
        <v>423</v>
      </c>
      <c r="E3502" t="s">
        <v>80</v>
      </c>
      <c r="F3502">
        <v>7.9869999999999993E-3</v>
      </c>
      <c r="G3502">
        <v>640.53200000000004</v>
      </c>
      <c r="H3502">
        <v>423.46300000000002</v>
      </c>
      <c r="I3502">
        <v>4.2454720000000004</v>
      </c>
      <c r="J3502">
        <v>0</v>
      </c>
      <c r="K3502">
        <v>8.0655950000000001</v>
      </c>
      <c r="L3502">
        <v>5.3948000000000003E-2</v>
      </c>
      <c r="M3502">
        <v>170.61263</v>
      </c>
      <c r="N3502">
        <v>-105.44015899999999</v>
      </c>
      <c r="O3502">
        <v>3.1393529999999998</v>
      </c>
      <c r="P3502">
        <v>170.60539199999999</v>
      </c>
      <c r="Q3502">
        <v>-105.432129</v>
      </c>
      <c r="R3502">
        <v>3.1409440000000002</v>
      </c>
      <c r="S3502">
        <v>1.081051</v>
      </c>
      <c r="T3502">
        <v>1.591E-3</v>
      </c>
    </row>
    <row r="3503" spans="1:20" x14ac:dyDescent="0.25">
      <c r="A3503">
        <v>3501</v>
      </c>
      <c r="B3503">
        <v>6</v>
      </c>
      <c r="C3503" t="s">
        <v>423</v>
      </c>
      <c r="D3503" t="s">
        <v>423</v>
      </c>
      <c r="E3503" t="s">
        <v>80</v>
      </c>
      <c r="F3503">
        <v>9.2020000000000001E-3</v>
      </c>
      <c r="G3503">
        <v>383.64100000000002</v>
      </c>
      <c r="H3503">
        <v>326.86500000000001</v>
      </c>
      <c r="I3503">
        <v>4.0650250000000003</v>
      </c>
      <c r="J3503">
        <v>0</v>
      </c>
      <c r="K3503">
        <v>8.0645159999999994</v>
      </c>
      <c r="L3503">
        <v>-4.6242999999999999E-2</v>
      </c>
      <c r="M3503">
        <v>169.87815000000001</v>
      </c>
      <c r="N3503">
        <v>-105.432096</v>
      </c>
      <c r="O3503">
        <v>3.141076</v>
      </c>
      <c r="P3503">
        <v>169.87956199999999</v>
      </c>
      <c r="Q3503">
        <v>-105.43197600000001</v>
      </c>
      <c r="R3503">
        <v>3.1407829999999999</v>
      </c>
      <c r="S3503">
        <v>0.141767</v>
      </c>
      <c r="T3503">
        <v>2.9300000000000002E-4</v>
      </c>
    </row>
    <row r="3504" spans="1:20" x14ac:dyDescent="0.25">
      <c r="A3504">
        <v>3502</v>
      </c>
      <c r="B3504">
        <v>6</v>
      </c>
      <c r="C3504" t="s">
        <v>423</v>
      </c>
      <c r="D3504" t="s">
        <v>423</v>
      </c>
      <c r="E3504" t="s">
        <v>80</v>
      </c>
      <c r="F3504">
        <v>1.392E-2</v>
      </c>
      <c r="G3504">
        <v>586.06200000000001</v>
      </c>
      <c r="H3504">
        <v>396.9</v>
      </c>
      <c r="I3504">
        <v>5.9247579999999997</v>
      </c>
      <c r="J3504">
        <v>0</v>
      </c>
      <c r="K3504">
        <v>8.0652179999999998</v>
      </c>
      <c r="L3504">
        <v>-4.6963999999999999E-2</v>
      </c>
      <c r="M3504">
        <v>168.91877099999999</v>
      </c>
      <c r="N3504">
        <v>-105.43947799999999</v>
      </c>
      <c r="O3504">
        <v>3.140279</v>
      </c>
      <c r="P3504">
        <v>168.911835</v>
      </c>
      <c r="Q3504">
        <v>-105.43180099999999</v>
      </c>
      <c r="R3504">
        <v>3.1411039999999999</v>
      </c>
      <c r="S3504">
        <v>1.034646</v>
      </c>
      <c r="T3504">
        <v>8.2399999999999997E-4</v>
      </c>
    </row>
    <row r="3505" spans="1:20" x14ac:dyDescent="0.25">
      <c r="A3505">
        <v>3503</v>
      </c>
      <c r="B3505">
        <v>6</v>
      </c>
      <c r="C3505" t="s">
        <v>423</v>
      </c>
      <c r="D3505" t="s">
        <v>423</v>
      </c>
      <c r="E3505" t="s">
        <v>80</v>
      </c>
      <c r="F3505">
        <v>3.4817000000000001E-2</v>
      </c>
      <c r="G3505">
        <v>429.67899999999997</v>
      </c>
      <c r="H3505">
        <v>388.90800000000002</v>
      </c>
      <c r="I3505">
        <v>4.4938979999999997</v>
      </c>
      <c r="J3505">
        <v>0</v>
      </c>
      <c r="K3505">
        <v>8.155894</v>
      </c>
      <c r="L3505">
        <v>4.7996999999999998E-2</v>
      </c>
      <c r="M3505">
        <v>168.20576700000001</v>
      </c>
      <c r="N3505">
        <v>-105.3935</v>
      </c>
      <c r="O3505">
        <v>-3.133832</v>
      </c>
      <c r="P3505">
        <v>168.18275499999999</v>
      </c>
      <c r="Q3505">
        <v>-105.431679</v>
      </c>
      <c r="R3505">
        <v>-3.141413</v>
      </c>
      <c r="S3505">
        <v>4.4578139999999999</v>
      </c>
      <c r="T3505">
        <v>7.5810000000000001E-3</v>
      </c>
    </row>
    <row r="3506" spans="1:20" x14ac:dyDescent="0.25">
      <c r="A3506">
        <v>3504</v>
      </c>
      <c r="B3506">
        <v>6</v>
      </c>
      <c r="C3506" t="s">
        <v>423</v>
      </c>
      <c r="D3506" t="s">
        <v>423</v>
      </c>
      <c r="E3506" t="s">
        <v>80</v>
      </c>
      <c r="F3506">
        <v>1.4035000000000001E-2</v>
      </c>
      <c r="G3506">
        <v>748.346</v>
      </c>
      <c r="H3506">
        <v>358.62400000000002</v>
      </c>
      <c r="I3506">
        <v>4.7304659999999998</v>
      </c>
      <c r="J3506">
        <v>0</v>
      </c>
      <c r="K3506">
        <v>8.4166840000000001</v>
      </c>
      <c r="L3506">
        <v>-3.9507E-2</v>
      </c>
      <c r="M3506">
        <v>167.42955900000001</v>
      </c>
      <c r="N3506">
        <v>-105.425995</v>
      </c>
      <c r="O3506">
        <v>-3.1401780000000001</v>
      </c>
      <c r="P3506">
        <v>167.43666099999999</v>
      </c>
      <c r="Q3506">
        <v>-105.43199199999999</v>
      </c>
      <c r="R3506">
        <v>3.1415039999999999</v>
      </c>
      <c r="S3506">
        <v>0.92948500000000001</v>
      </c>
      <c r="T3506">
        <v>1.3270000000000001E-3</v>
      </c>
    </row>
    <row r="3507" spans="1:20" x14ac:dyDescent="0.25">
      <c r="A3507">
        <v>3505</v>
      </c>
      <c r="B3507">
        <v>7</v>
      </c>
      <c r="C3507" t="s">
        <v>422</v>
      </c>
      <c r="D3507" t="s">
        <v>422</v>
      </c>
      <c r="E3507" t="s">
        <v>80</v>
      </c>
      <c r="F3507">
        <v>1.7252E-2</v>
      </c>
      <c r="G3507">
        <v>462.74299999999999</v>
      </c>
      <c r="H3507">
        <v>263.15800000000002</v>
      </c>
      <c r="I3507">
        <v>5.2796900000000004</v>
      </c>
      <c r="J3507">
        <v>0</v>
      </c>
      <c r="K3507">
        <v>8.7877969999999994</v>
      </c>
      <c r="L3507">
        <v>3.7873999999999998E-2</v>
      </c>
      <c r="M3507">
        <v>166.65660600000001</v>
      </c>
      <c r="N3507">
        <v>-105.437101</v>
      </c>
      <c r="O3507">
        <v>3.141419</v>
      </c>
      <c r="P3507">
        <v>166.66108700000001</v>
      </c>
      <c r="Q3507">
        <v>-105.432091</v>
      </c>
      <c r="R3507">
        <v>-3.1411760000000002</v>
      </c>
      <c r="S3507">
        <v>0.67219600000000002</v>
      </c>
      <c r="T3507">
        <v>2.42E-4</v>
      </c>
    </row>
    <row r="3508" spans="1:20" x14ac:dyDescent="0.25">
      <c r="A3508">
        <v>3506</v>
      </c>
      <c r="B3508">
        <v>7</v>
      </c>
      <c r="C3508" t="s">
        <v>422</v>
      </c>
      <c r="D3508" t="s">
        <v>422</v>
      </c>
      <c r="E3508" t="s">
        <v>80</v>
      </c>
      <c r="F3508">
        <v>2.2499000000000002E-2</v>
      </c>
      <c r="G3508">
        <v>422.44299999999998</v>
      </c>
      <c r="H3508">
        <v>253.78899999999999</v>
      </c>
      <c r="I3508">
        <v>8.2145799999999998</v>
      </c>
      <c r="J3508">
        <v>0</v>
      </c>
      <c r="K3508">
        <v>9.3726850000000006</v>
      </c>
      <c r="L3508">
        <v>3.1732000000000003E-2</v>
      </c>
      <c r="M3508">
        <v>165.575917</v>
      </c>
      <c r="N3508">
        <v>-105.433487</v>
      </c>
      <c r="O3508">
        <v>-3.1415449999999998</v>
      </c>
      <c r="P3508">
        <v>165.569061</v>
      </c>
      <c r="Q3508">
        <v>-105.432457</v>
      </c>
      <c r="R3508">
        <v>-3.1411099999999998</v>
      </c>
      <c r="S3508">
        <v>0.69329799999999997</v>
      </c>
      <c r="T3508">
        <v>4.3399999999999998E-4</v>
      </c>
    </row>
    <row r="3509" spans="1:20" x14ac:dyDescent="0.25">
      <c r="A3509">
        <v>3507</v>
      </c>
      <c r="B3509">
        <v>7</v>
      </c>
      <c r="C3509" t="s">
        <v>422</v>
      </c>
      <c r="D3509" t="s">
        <v>422</v>
      </c>
      <c r="E3509" t="s">
        <v>80</v>
      </c>
      <c r="F3509">
        <v>6.7739999999999996E-3</v>
      </c>
      <c r="G3509">
        <v>620.95500000000004</v>
      </c>
      <c r="H3509">
        <v>389.74599999999998</v>
      </c>
      <c r="I3509">
        <v>6.3746299999999998</v>
      </c>
      <c r="J3509">
        <v>0</v>
      </c>
      <c r="K3509">
        <v>9.8494069999999994</v>
      </c>
      <c r="L3509">
        <v>-2.358E-2</v>
      </c>
      <c r="M3509">
        <v>164.696865</v>
      </c>
      <c r="N3509">
        <v>-105.420113</v>
      </c>
      <c r="O3509">
        <v>-3.1395460000000002</v>
      </c>
      <c r="P3509">
        <v>164.701874</v>
      </c>
      <c r="Q3509">
        <v>-105.432892</v>
      </c>
      <c r="R3509">
        <v>-3.141346</v>
      </c>
      <c r="S3509">
        <v>1.3725499999999999</v>
      </c>
      <c r="T3509">
        <v>1.8E-3</v>
      </c>
    </row>
    <row r="3510" spans="1:20" x14ac:dyDescent="0.25">
      <c r="A3510">
        <v>3508</v>
      </c>
      <c r="B3510">
        <v>7</v>
      </c>
      <c r="C3510" t="s">
        <v>422</v>
      </c>
      <c r="D3510" t="s">
        <v>422</v>
      </c>
      <c r="E3510" t="s">
        <v>80</v>
      </c>
      <c r="F3510">
        <v>3.1101E-2</v>
      </c>
      <c r="G3510">
        <v>674.96699999999998</v>
      </c>
      <c r="H3510">
        <v>282.30200000000002</v>
      </c>
      <c r="I3510">
        <v>8.9270569999999996</v>
      </c>
      <c r="J3510">
        <v>0</v>
      </c>
      <c r="K3510">
        <v>10.503265000000001</v>
      </c>
      <c r="L3510">
        <v>-1.5136E-2</v>
      </c>
      <c r="M3510">
        <v>163.47608099999999</v>
      </c>
      <c r="N3510">
        <v>-105.44029500000001</v>
      </c>
      <c r="O3510">
        <v>-3.1400519999999998</v>
      </c>
      <c r="P3510">
        <v>163.47709699999999</v>
      </c>
      <c r="Q3510">
        <v>-105.43338799999999</v>
      </c>
      <c r="R3510">
        <v>-3.1412650000000002</v>
      </c>
      <c r="S3510">
        <v>0.69810899999999998</v>
      </c>
      <c r="T3510">
        <v>1.214E-3</v>
      </c>
    </row>
    <row r="3511" spans="1:20" x14ac:dyDescent="0.25">
      <c r="A3511">
        <v>3509</v>
      </c>
      <c r="B3511">
        <v>7</v>
      </c>
      <c r="C3511" t="s">
        <v>422</v>
      </c>
      <c r="D3511" t="s">
        <v>422</v>
      </c>
      <c r="E3511" t="s">
        <v>80</v>
      </c>
      <c r="F3511">
        <v>1.8418E-2</v>
      </c>
      <c r="G3511">
        <v>461.64699999999999</v>
      </c>
      <c r="H3511">
        <v>315.75400000000002</v>
      </c>
      <c r="I3511">
        <v>7.1794770000000003</v>
      </c>
      <c r="J3511">
        <v>0</v>
      </c>
      <c r="K3511">
        <v>10.974859</v>
      </c>
      <c r="L3511">
        <v>1.1087E-2</v>
      </c>
      <c r="M3511">
        <v>162.50396699999999</v>
      </c>
      <c r="N3511">
        <v>-105.416876</v>
      </c>
      <c r="O3511">
        <v>-3.1378919999999999</v>
      </c>
      <c r="P3511">
        <v>162.50810200000001</v>
      </c>
      <c r="Q3511">
        <v>-105.43383799999999</v>
      </c>
      <c r="R3511">
        <v>-3.1410580000000001</v>
      </c>
      <c r="S3511">
        <v>1.7458830000000001</v>
      </c>
      <c r="T3511">
        <v>3.166E-3</v>
      </c>
    </row>
    <row r="3512" spans="1:20" x14ac:dyDescent="0.25">
      <c r="A3512">
        <v>3510</v>
      </c>
      <c r="B3512">
        <v>7</v>
      </c>
      <c r="C3512" t="s">
        <v>422</v>
      </c>
      <c r="D3512" t="s">
        <v>422</v>
      </c>
      <c r="E3512" t="s">
        <v>80</v>
      </c>
      <c r="F3512">
        <v>3.0526000000000001E-2</v>
      </c>
      <c r="G3512">
        <v>605.00300000000004</v>
      </c>
      <c r="H3512">
        <v>395.387</v>
      </c>
      <c r="I3512">
        <v>6.7695860000000003</v>
      </c>
      <c r="J3512">
        <v>0</v>
      </c>
      <c r="K3512">
        <v>11.435157</v>
      </c>
      <c r="L3512">
        <v>-5.8349999999999999E-3</v>
      </c>
      <c r="M3512">
        <v>161.50138100000001</v>
      </c>
      <c r="N3512">
        <v>-105.434719</v>
      </c>
      <c r="O3512">
        <v>3.1414339999999998</v>
      </c>
      <c r="P3512">
        <v>161.49723800000001</v>
      </c>
      <c r="Q3512">
        <v>-105.43438</v>
      </c>
      <c r="R3512">
        <v>-3.1411150000000001</v>
      </c>
      <c r="S3512">
        <v>0.41562399999999999</v>
      </c>
      <c r="T3512">
        <v>3.19E-4</v>
      </c>
    </row>
    <row r="3513" spans="1:20" x14ac:dyDescent="0.25">
      <c r="A3513">
        <v>3511</v>
      </c>
      <c r="B3513">
        <v>6</v>
      </c>
      <c r="C3513" t="s">
        <v>421</v>
      </c>
      <c r="D3513" t="s">
        <v>421</v>
      </c>
      <c r="E3513" t="s">
        <v>80</v>
      </c>
      <c r="F3513">
        <v>5.2269999999999999E-3</v>
      </c>
      <c r="G3513">
        <v>404.12400000000002</v>
      </c>
      <c r="H3513">
        <v>323.24299999999999</v>
      </c>
      <c r="I3513">
        <v>8.4718239999999998</v>
      </c>
      <c r="J3513">
        <v>0</v>
      </c>
      <c r="K3513">
        <v>12.024020999999999</v>
      </c>
      <c r="L3513">
        <v>-2.3140000000000001E-3</v>
      </c>
      <c r="M3513">
        <v>160.08909399999999</v>
      </c>
      <c r="N3513">
        <v>-105.434606</v>
      </c>
      <c r="O3513">
        <v>3.1413989999999998</v>
      </c>
      <c r="P3513">
        <v>160.08648700000001</v>
      </c>
      <c r="Q3513">
        <v>-105.435074</v>
      </c>
      <c r="R3513">
        <v>-3.1410900000000002</v>
      </c>
      <c r="S3513">
        <v>0.26493</v>
      </c>
      <c r="T3513">
        <v>3.0800000000000001E-4</v>
      </c>
    </row>
    <row r="3514" spans="1:20" x14ac:dyDescent="0.25">
      <c r="A3514">
        <v>3512</v>
      </c>
      <c r="B3514">
        <v>6</v>
      </c>
      <c r="C3514" t="s">
        <v>421</v>
      </c>
      <c r="D3514" t="s">
        <v>421</v>
      </c>
      <c r="E3514" t="s">
        <v>80</v>
      </c>
      <c r="F3514">
        <v>1.8058999999999999E-2</v>
      </c>
      <c r="G3514">
        <v>765.21600000000001</v>
      </c>
      <c r="H3514">
        <v>341.78699999999998</v>
      </c>
      <c r="I3514">
        <v>6.8283509999999996</v>
      </c>
      <c r="J3514">
        <v>0</v>
      </c>
      <c r="K3514">
        <v>12.450390000000001</v>
      </c>
      <c r="L3514">
        <v>7.6000000000000004E-4</v>
      </c>
      <c r="M3514">
        <v>158.98131000000001</v>
      </c>
      <c r="N3514">
        <v>-105.432976</v>
      </c>
      <c r="O3514">
        <v>-3.1407389999999999</v>
      </c>
      <c r="P3514">
        <v>158.98292499999999</v>
      </c>
      <c r="Q3514">
        <v>-105.43562300000001</v>
      </c>
      <c r="R3514">
        <v>-3.1410740000000001</v>
      </c>
      <c r="S3514">
        <v>0.31010500000000002</v>
      </c>
      <c r="T3514">
        <v>3.3500000000000001E-4</v>
      </c>
    </row>
    <row r="3515" spans="1:20" x14ac:dyDescent="0.25">
      <c r="A3515">
        <v>3513</v>
      </c>
      <c r="B3515">
        <v>6</v>
      </c>
      <c r="C3515" t="s">
        <v>421</v>
      </c>
      <c r="D3515" t="s">
        <v>421</v>
      </c>
      <c r="E3515" t="s">
        <v>80</v>
      </c>
      <c r="F3515">
        <v>9.1730000000000006E-3</v>
      </c>
      <c r="G3515">
        <v>394.84199999999998</v>
      </c>
      <c r="H3515">
        <v>301.80900000000003</v>
      </c>
      <c r="I3515">
        <v>6.9181520000000001</v>
      </c>
      <c r="J3515">
        <v>0</v>
      </c>
      <c r="K3515">
        <v>12.867092</v>
      </c>
      <c r="L3515">
        <v>-1.27E-4</v>
      </c>
      <c r="M3515">
        <v>157.82970399999999</v>
      </c>
      <c r="N3515">
        <v>-105.453092</v>
      </c>
      <c r="O3515">
        <v>3.1391439999999999</v>
      </c>
      <c r="P3515">
        <v>157.84150700000001</v>
      </c>
      <c r="Q3515">
        <v>-105.436241</v>
      </c>
      <c r="R3515">
        <v>-3.1410770000000001</v>
      </c>
      <c r="S3515">
        <v>2.0573630000000001</v>
      </c>
      <c r="T3515">
        <v>1.933E-3</v>
      </c>
    </row>
    <row r="3516" spans="1:20" x14ac:dyDescent="0.25">
      <c r="A3516">
        <v>3514</v>
      </c>
      <c r="B3516">
        <v>6</v>
      </c>
      <c r="C3516" t="s">
        <v>421</v>
      </c>
      <c r="D3516" t="s">
        <v>421</v>
      </c>
      <c r="E3516" t="s">
        <v>80</v>
      </c>
      <c r="F3516">
        <v>5.6750000000000004E-3</v>
      </c>
      <c r="G3516">
        <v>751.86</v>
      </c>
      <c r="H3516">
        <v>360.798</v>
      </c>
      <c r="I3516">
        <v>9.3797350000000002</v>
      </c>
      <c r="J3516">
        <v>0</v>
      </c>
      <c r="K3516">
        <v>13.41211</v>
      </c>
      <c r="L3516">
        <v>2.43E-4</v>
      </c>
      <c r="M3516">
        <v>156.26486800000001</v>
      </c>
      <c r="N3516">
        <v>-105.446246</v>
      </c>
      <c r="O3516">
        <v>3.139751</v>
      </c>
      <c r="P3516">
        <v>156.261932</v>
      </c>
      <c r="Q3516">
        <v>-105.437119</v>
      </c>
      <c r="R3516">
        <v>-3.1410300000000002</v>
      </c>
      <c r="S3516">
        <v>0.95880500000000002</v>
      </c>
      <c r="T3516">
        <v>1.279E-3</v>
      </c>
    </row>
    <row r="3517" spans="1:20" x14ac:dyDescent="0.25">
      <c r="A3517">
        <v>3515</v>
      </c>
      <c r="B3517">
        <v>6</v>
      </c>
      <c r="C3517" t="s">
        <v>421</v>
      </c>
      <c r="D3517" t="s">
        <v>421</v>
      </c>
      <c r="E3517" t="s">
        <v>80</v>
      </c>
      <c r="F3517">
        <v>1.1575E-2</v>
      </c>
      <c r="G3517">
        <v>492.42399999999998</v>
      </c>
      <c r="H3517">
        <v>357.68799999999999</v>
      </c>
      <c r="I3517">
        <v>7.50997</v>
      </c>
      <c r="J3517">
        <v>0</v>
      </c>
      <c r="K3517">
        <v>13.814798</v>
      </c>
      <c r="L3517">
        <v>8.2000000000000001E-5</v>
      </c>
      <c r="M3517">
        <v>154.997277</v>
      </c>
      <c r="N3517">
        <v>-105.484694</v>
      </c>
      <c r="O3517">
        <v>3.1392859999999998</v>
      </c>
      <c r="P3517">
        <v>155.03466800000001</v>
      </c>
      <c r="Q3517">
        <v>-105.43782</v>
      </c>
      <c r="R3517">
        <v>-3.1410170000000002</v>
      </c>
      <c r="S3517">
        <v>5.9959939999999996</v>
      </c>
      <c r="T3517">
        <v>1.7309999999999999E-3</v>
      </c>
    </row>
    <row r="3518" spans="1:20" x14ac:dyDescent="0.25">
      <c r="A3518">
        <v>3516</v>
      </c>
      <c r="B3518">
        <v>6</v>
      </c>
      <c r="C3518" t="s">
        <v>421</v>
      </c>
      <c r="D3518" t="s">
        <v>421</v>
      </c>
      <c r="E3518" t="s">
        <v>80</v>
      </c>
      <c r="F3518">
        <v>1.525E-2</v>
      </c>
      <c r="G3518">
        <v>450.49900000000002</v>
      </c>
      <c r="H3518">
        <v>349.87099999999998</v>
      </c>
      <c r="I3518">
        <v>7.1451820000000001</v>
      </c>
      <c r="J3518">
        <v>0</v>
      </c>
      <c r="K3518">
        <v>14.213073</v>
      </c>
      <c r="L3518">
        <v>3.4E-5</v>
      </c>
      <c r="M3518">
        <v>153.77850799999999</v>
      </c>
      <c r="N3518">
        <v>-105.42653799999999</v>
      </c>
      <c r="O3518">
        <v>-3.138849</v>
      </c>
      <c r="P3518">
        <v>153.77140800000001</v>
      </c>
      <c r="Q3518">
        <v>-105.43852200000001</v>
      </c>
      <c r="R3518">
        <v>-3.1410130000000001</v>
      </c>
      <c r="S3518">
        <v>1.392981</v>
      </c>
      <c r="T3518">
        <v>2.1640000000000001E-3</v>
      </c>
    </row>
    <row r="3519" spans="1:20" x14ac:dyDescent="0.25">
      <c r="A3519">
        <v>3517</v>
      </c>
      <c r="B3519">
        <v>7</v>
      </c>
      <c r="C3519" t="s">
        <v>420</v>
      </c>
      <c r="D3519" t="s">
        <v>420</v>
      </c>
      <c r="E3519" t="s">
        <v>80</v>
      </c>
      <c r="F3519">
        <v>6.2830000000000004E-3</v>
      </c>
      <c r="G3519">
        <v>420.89</v>
      </c>
      <c r="H3519">
        <v>221.46299999999999</v>
      </c>
      <c r="I3519">
        <v>12.391597000000001</v>
      </c>
      <c r="J3519">
        <v>0</v>
      </c>
      <c r="K3519">
        <v>14.737812</v>
      </c>
      <c r="L3519">
        <v>1.8E-5</v>
      </c>
      <c r="M3519">
        <v>152.03717700000001</v>
      </c>
      <c r="N3519">
        <v>-105.43310200000001</v>
      </c>
      <c r="O3519">
        <v>-3.1406890000000001</v>
      </c>
      <c r="P3519">
        <v>152.031677</v>
      </c>
      <c r="Q3519">
        <v>-105.43952899999999</v>
      </c>
      <c r="R3519">
        <v>-3.1410100000000001</v>
      </c>
      <c r="S3519">
        <v>0.845916</v>
      </c>
      <c r="T3519">
        <v>3.21E-4</v>
      </c>
    </row>
    <row r="3520" spans="1:20" x14ac:dyDescent="0.25">
      <c r="A3520">
        <v>3518</v>
      </c>
      <c r="B3520">
        <v>7</v>
      </c>
      <c r="C3520" t="s">
        <v>420</v>
      </c>
      <c r="D3520" t="s">
        <v>420</v>
      </c>
      <c r="E3520" t="s">
        <v>80</v>
      </c>
      <c r="F3520">
        <v>3.0581000000000001E-2</v>
      </c>
      <c r="G3520">
        <v>450.428</v>
      </c>
      <c r="H3520">
        <v>311.29300000000001</v>
      </c>
      <c r="I3520">
        <v>8.8990779999999994</v>
      </c>
      <c r="J3520">
        <v>0</v>
      </c>
      <c r="K3520">
        <v>15.126882</v>
      </c>
      <c r="L3520">
        <v>1.2750000000000001E-3</v>
      </c>
      <c r="M3520">
        <v>150.691461</v>
      </c>
      <c r="N3520">
        <v>-105.431359</v>
      </c>
      <c r="O3520">
        <v>3.1413440000000001</v>
      </c>
      <c r="P3520">
        <v>150.68579099999999</v>
      </c>
      <c r="Q3520">
        <v>-105.440399</v>
      </c>
      <c r="R3520">
        <v>-3.1409400000000001</v>
      </c>
      <c r="S3520">
        <v>1.0670790000000001</v>
      </c>
      <c r="T3520">
        <v>4.0400000000000001E-4</v>
      </c>
    </row>
    <row r="3521" spans="1:20" x14ac:dyDescent="0.25">
      <c r="A3521">
        <v>3519</v>
      </c>
      <c r="B3521">
        <v>7</v>
      </c>
      <c r="C3521" t="s">
        <v>420</v>
      </c>
      <c r="D3521" t="s">
        <v>420</v>
      </c>
      <c r="E3521" t="s">
        <v>80</v>
      </c>
      <c r="F3521">
        <v>2.4466000000000002E-2</v>
      </c>
      <c r="G3521">
        <v>749.39400000000001</v>
      </c>
      <c r="H3521">
        <v>677.63400000000001</v>
      </c>
      <c r="I3521">
        <v>10.108294000000001</v>
      </c>
      <c r="J3521">
        <v>0</v>
      </c>
      <c r="K3521">
        <v>15.512226999999999</v>
      </c>
      <c r="L3521">
        <v>8.6200000000000003E-4</v>
      </c>
      <c r="M3521">
        <v>149.27980600000001</v>
      </c>
      <c r="N3521">
        <v>-105.462214</v>
      </c>
      <c r="O3521">
        <v>3.1385179999999999</v>
      </c>
      <c r="P3521">
        <v>149.305069</v>
      </c>
      <c r="Q3521">
        <v>-105.441391</v>
      </c>
      <c r="R3521">
        <v>-3.140838</v>
      </c>
      <c r="S3521">
        <v>3.2738160000000001</v>
      </c>
      <c r="T3521">
        <v>2.3210000000000001E-3</v>
      </c>
    </row>
    <row r="3522" spans="1:20" x14ac:dyDescent="0.25">
      <c r="A3522">
        <v>3520</v>
      </c>
      <c r="B3522">
        <v>7</v>
      </c>
      <c r="C3522" t="s">
        <v>420</v>
      </c>
      <c r="D3522" t="s">
        <v>420</v>
      </c>
      <c r="E3522" t="s">
        <v>80</v>
      </c>
      <c r="F3522">
        <v>1.452E-2</v>
      </c>
      <c r="G3522">
        <v>432.18700000000001</v>
      </c>
      <c r="H3522">
        <v>374.41699999999997</v>
      </c>
      <c r="I3522">
        <v>13.172784999999999</v>
      </c>
      <c r="J3522">
        <v>0</v>
      </c>
      <c r="K3522">
        <v>16.020337999999999</v>
      </c>
      <c r="L3522">
        <v>-6.3999999999999997E-5</v>
      </c>
      <c r="M3522">
        <v>147.41079500000001</v>
      </c>
      <c r="N3522">
        <v>-105.443214</v>
      </c>
      <c r="O3522">
        <v>-3.1409349999999998</v>
      </c>
      <c r="P3522">
        <v>147.410507</v>
      </c>
      <c r="Q3522">
        <v>-105.44270299999999</v>
      </c>
      <c r="R3522">
        <v>-3.1408619999999998</v>
      </c>
      <c r="S3522">
        <v>5.8660999999999998E-2</v>
      </c>
      <c r="T3522">
        <v>7.2999999999999999E-5</v>
      </c>
    </row>
    <row r="3523" spans="1:20" x14ac:dyDescent="0.25">
      <c r="A3523">
        <v>3521</v>
      </c>
      <c r="B3523">
        <v>6</v>
      </c>
      <c r="C3523" t="s">
        <v>419</v>
      </c>
      <c r="D3523" t="s">
        <v>419</v>
      </c>
      <c r="E3523" t="s">
        <v>80</v>
      </c>
      <c r="F3523">
        <v>7.6099999999999996E-3</v>
      </c>
      <c r="G3523">
        <v>418.70499999999998</v>
      </c>
      <c r="H3523">
        <v>259.59800000000001</v>
      </c>
      <c r="I3523">
        <v>8.7518689999999992</v>
      </c>
      <c r="J3523">
        <v>0</v>
      </c>
      <c r="K3523">
        <v>16.397224000000001</v>
      </c>
      <c r="L3523">
        <v>-1.003E-3</v>
      </c>
      <c r="M3523">
        <v>145.94742299999999</v>
      </c>
      <c r="N3523">
        <v>-105.44529900000001</v>
      </c>
      <c r="O3523">
        <v>-3.1411739999999999</v>
      </c>
      <c r="P3523">
        <v>145.94979900000001</v>
      </c>
      <c r="Q3523">
        <v>-105.443748</v>
      </c>
      <c r="R3523">
        <v>-3.1408860000000001</v>
      </c>
      <c r="S3523">
        <v>0.28369800000000001</v>
      </c>
      <c r="T3523">
        <v>2.8800000000000001E-4</v>
      </c>
    </row>
    <row r="3524" spans="1:20" x14ac:dyDescent="0.25">
      <c r="A3524">
        <v>3522</v>
      </c>
      <c r="B3524">
        <v>6</v>
      </c>
      <c r="C3524" t="s">
        <v>419</v>
      </c>
      <c r="D3524" t="s">
        <v>419</v>
      </c>
      <c r="E3524" t="s">
        <v>80</v>
      </c>
      <c r="F3524">
        <v>2.5073000000000002E-2</v>
      </c>
      <c r="G3524">
        <v>446.11599999999999</v>
      </c>
      <c r="H3524">
        <v>385.51799999999997</v>
      </c>
      <c r="I3524">
        <v>8.3081639999999997</v>
      </c>
      <c r="J3524">
        <v>0</v>
      </c>
      <c r="K3524">
        <v>16.770558999999999</v>
      </c>
      <c r="L3524">
        <v>-5.0500000000000002E-4</v>
      </c>
      <c r="M3524">
        <v>144.48252199999999</v>
      </c>
      <c r="N3524">
        <v>-105.438305</v>
      </c>
      <c r="O3524">
        <v>-3.1365400000000001</v>
      </c>
      <c r="P3524">
        <v>144.455353</v>
      </c>
      <c r="Q3524">
        <v>-105.44470200000001</v>
      </c>
      <c r="R3524">
        <v>-3.1409690000000001</v>
      </c>
      <c r="S3524">
        <v>2.7912349999999999</v>
      </c>
      <c r="T3524">
        <v>4.4299999999999999E-3</v>
      </c>
    </row>
    <row r="3525" spans="1:20" x14ac:dyDescent="0.25">
      <c r="A3525">
        <v>3523</v>
      </c>
      <c r="B3525">
        <v>6</v>
      </c>
      <c r="C3525" t="s">
        <v>419</v>
      </c>
      <c r="D3525" t="s">
        <v>419</v>
      </c>
      <c r="E3525" t="s">
        <v>80</v>
      </c>
      <c r="F3525">
        <v>3.1696000000000002E-2</v>
      </c>
      <c r="G3525">
        <v>461.18799999999999</v>
      </c>
      <c r="H3525">
        <v>361.03800000000001</v>
      </c>
      <c r="I3525">
        <v>11.971591999999999</v>
      </c>
      <c r="J3525">
        <v>0</v>
      </c>
      <c r="K3525">
        <v>17.262877</v>
      </c>
      <c r="L3525">
        <v>-1.2639999999999999E-3</v>
      </c>
      <c r="M3525">
        <v>142.405393</v>
      </c>
      <c r="N3525">
        <v>-105.45111300000001</v>
      </c>
      <c r="O3525">
        <v>-3.1410149999999999</v>
      </c>
      <c r="P3525">
        <v>142.41081199999999</v>
      </c>
      <c r="Q3525">
        <v>-105.445847</v>
      </c>
      <c r="R3525">
        <v>-3.141111</v>
      </c>
      <c r="S3525">
        <v>0.75566100000000003</v>
      </c>
      <c r="T3525">
        <v>9.6000000000000002E-5</v>
      </c>
    </row>
    <row r="3526" spans="1:20" x14ac:dyDescent="0.25">
      <c r="A3526">
        <v>3524</v>
      </c>
      <c r="B3526">
        <v>5</v>
      </c>
      <c r="C3526" t="s">
        <v>418</v>
      </c>
      <c r="D3526" t="s">
        <v>418</v>
      </c>
      <c r="E3526" t="s">
        <v>80</v>
      </c>
      <c r="F3526">
        <v>4.2249999999999996E-3</v>
      </c>
      <c r="G3526">
        <v>327.226</v>
      </c>
      <c r="H3526">
        <v>312.05</v>
      </c>
      <c r="I3526">
        <v>7.8838920000000003</v>
      </c>
      <c r="J3526">
        <v>0</v>
      </c>
      <c r="K3526">
        <v>17.628059</v>
      </c>
      <c r="L3526">
        <v>-1.6260000000000001E-3</v>
      </c>
      <c r="M3526">
        <v>140.84751</v>
      </c>
      <c r="N3526">
        <v>-105.44168999999999</v>
      </c>
      <c r="O3526">
        <v>-3.1415259999999998</v>
      </c>
      <c r="P3526">
        <v>140.83888200000001</v>
      </c>
      <c r="Q3526">
        <v>-105.446541</v>
      </c>
      <c r="R3526">
        <v>-3.141232</v>
      </c>
      <c r="S3526">
        <v>0.98980500000000005</v>
      </c>
      <c r="T3526">
        <v>2.9500000000000001E-4</v>
      </c>
    </row>
    <row r="3527" spans="1:20" x14ac:dyDescent="0.25">
      <c r="A3527">
        <v>3525</v>
      </c>
      <c r="B3527">
        <v>5</v>
      </c>
      <c r="C3527" t="s">
        <v>418</v>
      </c>
      <c r="D3527" t="s">
        <v>418</v>
      </c>
      <c r="E3527" t="s">
        <v>80</v>
      </c>
      <c r="F3527">
        <v>1.0052999999999999E-2</v>
      </c>
      <c r="G3527">
        <v>625.58000000000004</v>
      </c>
      <c r="H3527">
        <v>446.92399999999998</v>
      </c>
      <c r="I3527">
        <v>8.3629630000000006</v>
      </c>
      <c r="J3527">
        <v>0</v>
      </c>
      <c r="K3527">
        <v>17.989809999999999</v>
      </c>
      <c r="L3527">
        <v>-1.518E-3</v>
      </c>
      <c r="M3527">
        <v>139.22897399999999</v>
      </c>
      <c r="N3527">
        <v>-105.454498</v>
      </c>
      <c r="O3527">
        <v>-3.1415310000000001</v>
      </c>
      <c r="P3527">
        <v>139.234238</v>
      </c>
      <c r="Q3527">
        <v>-105.447067</v>
      </c>
      <c r="R3527">
        <v>-3.141378</v>
      </c>
      <c r="S3527">
        <v>0.91063700000000003</v>
      </c>
      <c r="T3527">
        <v>1.5300000000000001E-4</v>
      </c>
    </row>
    <row r="3528" spans="1:20" x14ac:dyDescent="0.25">
      <c r="A3528">
        <v>3526</v>
      </c>
      <c r="B3528">
        <v>5</v>
      </c>
      <c r="C3528" t="s">
        <v>418</v>
      </c>
      <c r="D3528" t="s">
        <v>418</v>
      </c>
      <c r="E3528" t="s">
        <v>80</v>
      </c>
      <c r="F3528">
        <v>1.3413E-2</v>
      </c>
      <c r="G3528">
        <v>399.12200000000001</v>
      </c>
      <c r="H3528">
        <v>386.45800000000003</v>
      </c>
      <c r="I3528">
        <v>10.713504</v>
      </c>
      <c r="J3528">
        <v>0</v>
      </c>
      <c r="K3528">
        <v>18.466846</v>
      </c>
      <c r="L3528">
        <v>-1.877E-3</v>
      </c>
      <c r="M3528">
        <v>137.056558</v>
      </c>
      <c r="N3528">
        <v>-105.43561800000001</v>
      </c>
      <c r="O3528">
        <v>3.1415470000000001</v>
      </c>
      <c r="P3528">
        <v>137.04440299999999</v>
      </c>
      <c r="Q3528">
        <v>-105.447441</v>
      </c>
      <c r="R3528">
        <v>-3.1415760000000001</v>
      </c>
      <c r="S3528">
        <v>1.6957199999999999</v>
      </c>
      <c r="T3528">
        <v>2.9E-5</v>
      </c>
    </row>
    <row r="3529" spans="1:20" x14ac:dyDescent="0.25">
      <c r="A3529">
        <v>3527</v>
      </c>
      <c r="B3529">
        <v>4</v>
      </c>
      <c r="C3529" t="s">
        <v>417</v>
      </c>
      <c r="D3529" t="s">
        <v>417</v>
      </c>
      <c r="E3529" t="s">
        <v>80</v>
      </c>
      <c r="F3529">
        <v>1.3526E-2</v>
      </c>
      <c r="G3529">
        <v>407.06299999999999</v>
      </c>
      <c r="H3529">
        <v>301.64699999999999</v>
      </c>
      <c r="I3529">
        <v>7.029865</v>
      </c>
      <c r="J3529">
        <v>0</v>
      </c>
      <c r="K3529">
        <v>18.820698</v>
      </c>
      <c r="L3529">
        <v>-1.6590000000000001E-3</v>
      </c>
      <c r="M3529">
        <v>135.35600500000001</v>
      </c>
      <c r="N3529">
        <v>-105.44488200000001</v>
      </c>
      <c r="O3529">
        <v>3.1402420000000002</v>
      </c>
      <c r="P3529">
        <v>135.36466999999999</v>
      </c>
      <c r="Q3529">
        <v>-105.44744900000001</v>
      </c>
      <c r="R3529">
        <v>3.1414460000000002</v>
      </c>
      <c r="S3529">
        <v>0.90373400000000004</v>
      </c>
      <c r="T3529">
        <v>1.204E-3</v>
      </c>
    </row>
    <row r="3530" spans="1:20" x14ac:dyDescent="0.25">
      <c r="A3530">
        <v>3528</v>
      </c>
      <c r="B3530">
        <v>4</v>
      </c>
      <c r="C3530" t="s">
        <v>417</v>
      </c>
      <c r="D3530" t="s">
        <v>417</v>
      </c>
      <c r="E3530" t="s">
        <v>80</v>
      </c>
      <c r="F3530">
        <v>1.1454000000000001E-2</v>
      </c>
      <c r="G3530">
        <v>323.48500000000001</v>
      </c>
      <c r="H3530">
        <v>249.79599999999999</v>
      </c>
      <c r="I3530">
        <v>6.9297829999999996</v>
      </c>
      <c r="J3530">
        <v>0</v>
      </c>
      <c r="K3530">
        <v>19.171220999999999</v>
      </c>
      <c r="L3530">
        <v>-9.859999999999999E-4</v>
      </c>
      <c r="M3530">
        <v>133.62</v>
      </c>
      <c r="N3530">
        <v>-105.482968</v>
      </c>
      <c r="O3530">
        <v>3.140701</v>
      </c>
      <c r="P3530">
        <v>133.65327500000001</v>
      </c>
      <c r="Q3530">
        <v>-105.44725</v>
      </c>
      <c r="R3530">
        <v>3.1413180000000001</v>
      </c>
      <c r="S3530">
        <v>4.8815569999999999</v>
      </c>
      <c r="T3530">
        <v>6.1600000000000001E-4</v>
      </c>
    </row>
    <row r="3531" spans="1:20" x14ac:dyDescent="0.25">
      <c r="A3531">
        <v>3529</v>
      </c>
      <c r="B3531">
        <v>4</v>
      </c>
      <c r="C3531" t="s">
        <v>417</v>
      </c>
      <c r="D3531" t="s">
        <v>417</v>
      </c>
      <c r="E3531" t="s">
        <v>80</v>
      </c>
      <c r="F3531">
        <v>4.692E-3</v>
      </c>
      <c r="G3531">
        <v>303.93599999999998</v>
      </c>
      <c r="H3531">
        <v>300.59100000000001</v>
      </c>
      <c r="I3531">
        <v>9.3806399999999996</v>
      </c>
      <c r="J3531">
        <v>0</v>
      </c>
      <c r="K3531">
        <v>19.63345</v>
      </c>
      <c r="L3531">
        <v>-4.6900000000000002E-4</v>
      </c>
      <c r="M3531">
        <v>131.313196</v>
      </c>
      <c r="N3531">
        <v>-105.45992099999999</v>
      </c>
      <c r="O3531">
        <v>3.140377</v>
      </c>
      <c r="P3531">
        <v>131.322632</v>
      </c>
      <c r="Q3531">
        <v>-105.446716</v>
      </c>
      <c r="R3531">
        <v>3.1412260000000001</v>
      </c>
      <c r="S3531">
        <v>1.622976</v>
      </c>
      <c r="T3531">
        <v>8.4900000000000004E-4</v>
      </c>
    </row>
    <row r="3532" spans="1:20" x14ac:dyDescent="0.25">
      <c r="A3532">
        <v>3530</v>
      </c>
      <c r="B3532">
        <v>5</v>
      </c>
      <c r="C3532" t="s">
        <v>416</v>
      </c>
      <c r="D3532" t="s">
        <v>416</v>
      </c>
      <c r="E3532" t="s">
        <v>80</v>
      </c>
      <c r="F3532">
        <v>2.4632000000000001E-2</v>
      </c>
      <c r="G3532">
        <v>348.36200000000002</v>
      </c>
      <c r="H3532">
        <v>280.08199999999999</v>
      </c>
      <c r="I3532">
        <v>8.7916299999999996</v>
      </c>
      <c r="J3532">
        <v>0</v>
      </c>
      <c r="K3532">
        <v>19.976316000000001</v>
      </c>
      <c r="L3532">
        <v>-4.2200000000000001E-4</v>
      </c>
      <c r="M3532">
        <v>129.58078900000001</v>
      </c>
      <c r="N3532">
        <v>-105.39872</v>
      </c>
      <c r="O3532">
        <v>3.1372360000000001</v>
      </c>
      <c r="P3532">
        <v>129.53845200000001</v>
      </c>
      <c r="Q3532">
        <v>-105.44615899999999</v>
      </c>
      <c r="R3532">
        <v>3.1411799999999999</v>
      </c>
      <c r="S3532">
        <v>6.3583720000000001</v>
      </c>
      <c r="T3532">
        <v>3.9439999999999996E-3</v>
      </c>
    </row>
    <row r="3533" spans="1:20" x14ac:dyDescent="0.25">
      <c r="A3533">
        <v>3531</v>
      </c>
      <c r="B3533">
        <v>5</v>
      </c>
      <c r="C3533" t="s">
        <v>416</v>
      </c>
      <c r="D3533" t="s">
        <v>416</v>
      </c>
      <c r="E3533" t="s">
        <v>80</v>
      </c>
      <c r="F3533">
        <v>1.9366999999999999E-2</v>
      </c>
      <c r="G3533">
        <v>332.863</v>
      </c>
      <c r="H3533">
        <v>263.22800000000001</v>
      </c>
      <c r="I3533">
        <v>12.205446999999999</v>
      </c>
      <c r="J3533">
        <v>0</v>
      </c>
      <c r="K3533">
        <v>20.428450000000002</v>
      </c>
      <c r="L3533">
        <v>-6.6799999999999997E-4</v>
      </c>
      <c r="M3533">
        <v>127.138766</v>
      </c>
      <c r="N3533">
        <v>-105.38544400000001</v>
      </c>
      <c r="O3533">
        <v>3.1376379999999999</v>
      </c>
      <c r="P3533">
        <v>127.11185500000001</v>
      </c>
      <c r="Q3533">
        <v>-105.445145</v>
      </c>
      <c r="R3533">
        <v>3.1410770000000001</v>
      </c>
      <c r="S3533">
        <v>6.548546</v>
      </c>
      <c r="T3533">
        <v>3.4390000000000002E-3</v>
      </c>
    </row>
    <row r="3534" spans="1:20" x14ac:dyDescent="0.25">
      <c r="A3534">
        <v>3532</v>
      </c>
      <c r="B3534">
        <v>5</v>
      </c>
      <c r="C3534" t="s">
        <v>416</v>
      </c>
      <c r="D3534" t="s">
        <v>416</v>
      </c>
      <c r="E3534" t="s">
        <v>80</v>
      </c>
      <c r="F3534">
        <v>4.3333999999999998E-2</v>
      </c>
      <c r="G3534">
        <v>329.36799999999999</v>
      </c>
      <c r="H3534">
        <v>284.05900000000003</v>
      </c>
      <c r="I3534">
        <v>8.9279130000000002</v>
      </c>
      <c r="J3534">
        <v>0</v>
      </c>
      <c r="K3534">
        <v>20.763826999999999</v>
      </c>
      <c r="L3534">
        <v>-4.6200000000000001E-4</v>
      </c>
      <c r="M3534">
        <v>125.269155</v>
      </c>
      <c r="N3534">
        <v>-105.385858</v>
      </c>
      <c r="O3534">
        <v>3.1367590000000001</v>
      </c>
      <c r="P3534">
        <v>125.2565</v>
      </c>
      <c r="Q3534">
        <v>-105.444214</v>
      </c>
      <c r="R3534">
        <v>3.1410130000000001</v>
      </c>
      <c r="S3534">
        <v>5.9711910000000001</v>
      </c>
      <c r="T3534">
        <v>4.254E-3</v>
      </c>
    </row>
    <row r="3535" spans="1:20" x14ac:dyDescent="0.25">
      <c r="A3535">
        <v>3533</v>
      </c>
      <c r="B3535">
        <v>4</v>
      </c>
      <c r="C3535" t="s">
        <v>541</v>
      </c>
      <c r="D3535" t="s">
        <v>415</v>
      </c>
      <c r="E3535" t="s">
        <v>513</v>
      </c>
      <c r="F3535">
        <v>3.2466000000000002E-2</v>
      </c>
      <c r="G3535">
        <v>516.40099999999995</v>
      </c>
      <c r="H3535">
        <v>1349.903</v>
      </c>
      <c r="I3535">
        <v>6.0054030000000003</v>
      </c>
      <c r="J3535">
        <v>0</v>
      </c>
      <c r="K3535">
        <v>21.096041</v>
      </c>
      <c r="L3535">
        <v>-8.7299999999999997E-4</v>
      </c>
      <c r="M3535">
        <v>141.27905699999999</v>
      </c>
      <c r="N3535">
        <v>-94.140570999999994</v>
      </c>
      <c r="O3535">
        <v>1.9021669999999999</v>
      </c>
      <c r="P3535">
        <v>123.371117</v>
      </c>
      <c r="Q3535">
        <v>-105.443169</v>
      </c>
      <c r="R3535">
        <v>3.1409500000000001</v>
      </c>
      <c r="S3535">
        <v>2117.647352</v>
      </c>
      <c r="T3535">
        <v>1.238783</v>
      </c>
    </row>
    <row r="3536" spans="1:20" x14ac:dyDescent="0.25">
      <c r="A3536">
        <v>3534</v>
      </c>
      <c r="B3536">
        <v>3</v>
      </c>
      <c r="C3536" t="s">
        <v>814</v>
      </c>
      <c r="D3536" t="s">
        <v>414</v>
      </c>
      <c r="E3536" t="s">
        <v>513</v>
      </c>
      <c r="F3536">
        <v>7.8539999999999999E-3</v>
      </c>
      <c r="G3536">
        <v>246.69300000000001</v>
      </c>
      <c r="H3536">
        <v>1222.3879999999999</v>
      </c>
      <c r="I3536">
        <v>40.561630000000001</v>
      </c>
      <c r="J3536">
        <v>0</v>
      </c>
      <c r="K3536">
        <v>21.534133000000001</v>
      </c>
      <c r="L3536">
        <v>-7.2300000000000001E-4</v>
      </c>
      <c r="M3536">
        <v>146.98760200000001</v>
      </c>
      <c r="N3536">
        <v>-117.20895899999999</v>
      </c>
      <c r="O3536">
        <v>1.700496</v>
      </c>
      <c r="P3536">
        <v>120.811058</v>
      </c>
      <c r="Q3536">
        <v>-105.441597</v>
      </c>
      <c r="R3536">
        <v>3.1408909999999999</v>
      </c>
      <c r="S3536">
        <v>2869.9865289999998</v>
      </c>
      <c r="T3536">
        <v>1.4403950000000001</v>
      </c>
    </row>
    <row r="3537" spans="1:20" x14ac:dyDescent="0.25">
      <c r="A3537">
        <v>3535</v>
      </c>
      <c r="B3537">
        <v>2</v>
      </c>
      <c r="C3537" t="s">
        <v>815</v>
      </c>
      <c r="D3537" t="s">
        <v>413</v>
      </c>
      <c r="E3537" t="s">
        <v>513</v>
      </c>
      <c r="F3537">
        <v>1.7179999999999999E-3</v>
      </c>
      <c r="G3537">
        <v>173.52799999999999</v>
      </c>
      <c r="H3537">
        <v>2165.3580000000002</v>
      </c>
      <c r="I3537">
        <v>16.637349</v>
      </c>
      <c r="J3537">
        <v>0</v>
      </c>
      <c r="K3537">
        <v>21.859086999999999</v>
      </c>
      <c r="L3537">
        <v>-4.2099999999999999E-4</v>
      </c>
      <c r="M3537">
        <v>146.34357900000001</v>
      </c>
      <c r="N3537">
        <v>-99.450680000000006</v>
      </c>
      <c r="O3537">
        <v>-1.6710579999999999</v>
      </c>
      <c r="P3537">
        <v>118.856728</v>
      </c>
      <c r="Q3537">
        <v>-105.440231</v>
      </c>
      <c r="R3537">
        <v>3.1408320000000001</v>
      </c>
      <c r="S3537">
        <v>2813.1863020000001</v>
      </c>
      <c r="T3537">
        <v>1.469773</v>
      </c>
    </row>
    <row r="3538" spans="1:20" x14ac:dyDescent="0.25">
      <c r="A3538">
        <v>3536</v>
      </c>
      <c r="B3538">
        <v>2</v>
      </c>
      <c r="C3538" t="s">
        <v>816</v>
      </c>
      <c r="D3538" t="s">
        <v>413</v>
      </c>
      <c r="E3538" t="s">
        <v>513</v>
      </c>
      <c r="F3538">
        <v>5.6880000000000003E-3</v>
      </c>
      <c r="G3538">
        <v>196.756</v>
      </c>
      <c r="H3538">
        <v>1738.7139999999999</v>
      </c>
      <c r="I3538">
        <v>16.726738000000001</v>
      </c>
      <c r="J3538">
        <v>0</v>
      </c>
      <c r="K3538">
        <v>22.180978</v>
      </c>
      <c r="L3538">
        <v>-9.2199999999999997E-4</v>
      </c>
      <c r="M3538">
        <v>140.57826600000001</v>
      </c>
      <c r="N3538">
        <v>-113.13122300000001</v>
      </c>
      <c r="O3538">
        <v>-1.832918</v>
      </c>
      <c r="P3538">
        <v>116.873299</v>
      </c>
      <c r="Q3538">
        <v>-105.438766</v>
      </c>
      <c r="R3538">
        <v>3.1407769999999999</v>
      </c>
      <c r="S3538">
        <v>2492.186494</v>
      </c>
      <c r="T3538">
        <v>1.3078590000000001</v>
      </c>
    </row>
    <row r="3539" spans="1:20" x14ac:dyDescent="0.25">
      <c r="A3539">
        <v>3537</v>
      </c>
      <c r="B3539">
        <v>2</v>
      </c>
      <c r="C3539" t="s">
        <v>816</v>
      </c>
      <c r="D3539" t="s">
        <v>413</v>
      </c>
      <c r="E3539" t="s">
        <v>513</v>
      </c>
      <c r="F3539">
        <v>1.0041E-2</v>
      </c>
      <c r="G3539">
        <v>194.351</v>
      </c>
      <c r="H3539">
        <v>1921.03</v>
      </c>
      <c r="I3539">
        <v>14.742749999999999</v>
      </c>
      <c r="J3539">
        <v>0</v>
      </c>
      <c r="K3539">
        <v>22.605446000000001</v>
      </c>
      <c r="L3539">
        <v>-4.9899999999999999E-4</v>
      </c>
      <c r="M3539">
        <v>147.35041200000001</v>
      </c>
      <c r="N3539">
        <v>-104.545608</v>
      </c>
      <c r="O3539">
        <v>-1.842265</v>
      </c>
      <c r="P3539">
        <v>114.18392900000001</v>
      </c>
      <c r="Q3539">
        <v>-105.43662999999999</v>
      </c>
      <c r="R3539">
        <v>3.1407029999999998</v>
      </c>
      <c r="S3539">
        <v>3317.8449129999999</v>
      </c>
      <c r="T3539">
        <v>1.298438</v>
      </c>
    </row>
    <row r="3540" spans="1:20" x14ac:dyDescent="0.25">
      <c r="A3540">
        <v>3538</v>
      </c>
      <c r="B3540">
        <v>2</v>
      </c>
      <c r="C3540" t="s">
        <v>816</v>
      </c>
      <c r="D3540" t="s">
        <v>413</v>
      </c>
      <c r="E3540" t="s">
        <v>513</v>
      </c>
      <c r="F3540">
        <v>8.4679999999999998E-3</v>
      </c>
      <c r="G3540">
        <v>253.387</v>
      </c>
      <c r="H3540">
        <v>2325.1219999999998</v>
      </c>
      <c r="I3540">
        <v>16.705349999999999</v>
      </c>
      <c r="J3540">
        <v>0</v>
      </c>
      <c r="K3540">
        <v>22.920297000000001</v>
      </c>
      <c r="L3540">
        <v>-2.2800000000000001E-4</v>
      </c>
      <c r="M3540">
        <v>139.84728899999999</v>
      </c>
      <c r="N3540">
        <v>-116.68242100000001</v>
      </c>
      <c r="O3540">
        <v>-1.8448059999999999</v>
      </c>
      <c r="P3540">
        <v>112.13368199999999</v>
      </c>
      <c r="Q3540">
        <v>-105.43489099999999</v>
      </c>
      <c r="R3540">
        <v>3.140673</v>
      </c>
      <c r="S3540">
        <v>2990.904477</v>
      </c>
      <c r="T3540">
        <v>1.2958670000000001</v>
      </c>
    </row>
    <row r="3541" spans="1:20" x14ac:dyDescent="0.25">
      <c r="A3541">
        <v>3539</v>
      </c>
      <c r="B3541">
        <v>2</v>
      </c>
      <c r="C3541" t="s">
        <v>816</v>
      </c>
      <c r="D3541" t="s">
        <v>413</v>
      </c>
      <c r="E3541" t="s">
        <v>513</v>
      </c>
      <c r="F3541">
        <v>2.715E-3</v>
      </c>
      <c r="G3541">
        <v>193.11</v>
      </c>
      <c r="H3541">
        <v>2090.0160000000001</v>
      </c>
      <c r="I3541">
        <v>14.61157</v>
      </c>
      <c r="J3541">
        <v>0</v>
      </c>
      <c r="K3541">
        <v>23.232175999999999</v>
      </c>
      <c r="L3541">
        <v>-1.01E-4</v>
      </c>
      <c r="M3541">
        <v>146.57190600000001</v>
      </c>
      <c r="N3541">
        <v>-107.96571400000001</v>
      </c>
      <c r="O3541">
        <v>-1.8406690000000001</v>
      </c>
      <c r="P3541">
        <v>110.055229</v>
      </c>
      <c r="Q3541">
        <v>-105.433052</v>
      </c>
      <c r="R3541">
        <v>3.14066</v>
      </c>
      <c r="S3541">
        <v>3660.4399969999999</v>
      </c>
      <c r="T3541">
        <v>1.2999909999999999</v>
      </c>
    </row>
    <row r="3542" spans="1:20" x14ac:dyDescent="0.25">
      <c r="A3542">
        <v>3540</v>
      </c>
      <c r="B3542">
        <v>3</v>
      </c>
      <c r="C3542" t="s">
        <v>817</v>
      </c>
      <c r="D3542" t="s">
        <v>412</v>
      </c>
      <c r="E3542" t="s">
        <v>513</v>
      </c>
      <c r="F3542">
        <v>1.7294E-2</v>
      </c>
      <c r="G3542">
        <v>234.14699999999999</v>
      </c>
      <c r="H3542">
        <v>1867.7739999999999</v>
      </c>
      <c r="I3542">
        <v>43.483223000000002</v>
      </c>
      <c r="J3542">
        <v>0</v>
      </c>
      <c r="K3542">
        <v>23.643439000000001</v>
      </c>
      <c r="L3542">
        <v>-2.9E-5</v>
      </c>
      <c r="M3542">
        <v>164.03440900000001</v>
      </c>
      <c r="N3542">
        <v>-105.769041</v>
      </c>
      <c r="O3542">
        <v>2.7558569999999998</v>
      </c>
      <c r="P3542">
        <v>107.240593</v>
      </c>
      <c r="Q3542">
        <v>-105.430504</v>
      </c>
      <c r="R3542">
        <v>3.1406529999999999</v>
      </c>
      <c r="S3542">
        <v>5679.4824870000002</v>
      </c>
      <c r="T3542">
        <v>0.38479600000000003</v>
      </c>
    </row>
    <row r="3543" spans="1:20" x14ac:dyDescent="0.25">
      <c r="A3543">
        <v>3541</v>
      </c>
      <c r="B3543">
        <v>3</v>
      </c>
      <c r="C3543" t="s">
        <v>818</v>
      </c>
      <c r="D3543" t="s">
        <v>412</v>
      </c>
      <c r="E3543" t="s">
        <v>513</v>
      </c>
      <c r="F3543">
        <v>3.8934000000000003E-2</v>
      </c>
      <c r="G3543">
        <v>215.828</v>
      </c>
      <c r="H3543">
        <v>440.19200000000001</v>
      </c>
      <c r="I3543">
        <v>12.286155000000001</v>
      </c>
      <c r="J3543">
        <v>0</v>
      </c>
      <c r="K3543">
        <v>23.935075000000001</v>
      </c>
      <c r="L3543">
        <v>-6.0000000000000002E-6</v>
      </c>
      <c r="M3543">
        <v>165.34509199999999</v>
      </c>
      <c r="N3543">
        <v>-105.294892</v>
      </c>
      <c r="O3543">
        <v>2.80905</v>
      </c>
      <c r="P3543">
        <v>105.09768699999999</v>
      </c>
      <c r="Q3543">
        <v>-105.42852000000001</v>
      </c>
      <c r="R3543">
        <v>3.1406510000000001</v>
      </c>
      <c r="S3543">
        <v>6024.7553040000003</v>
      </c>
      <c r="T3543">
        <v>0.33160200000000001</v>
      </c>
    </row>
    <row r="3544" spans="1:20" x14ac:dyDescent="0.25">
      <c r="A3544">
        <v>3542</v>
      </c>
      <c r="B3544">
        <v>2</v>
      </c>
      <c r="C3544" t="s">
        <v>785</v>
      </c>
      <c r="D3544" t="s">
        <v>411</v>
      </c>
      <c r="E3544" t="s">
        <v>513</v>
      </c>
      <c r="F3544">
        <v>1.8339999999999999E-3</v>
      </c>
      <c r="G3544">
        <v>205.77600000000001</v>
      </c>
      <c r="H3544">
        <v>373.61799999999999</v>
      </c>
      <c r="I3544">
        <v>4.8630199999999997</v>
      </c>
      <c r="J3544">
        <v>0</v>
      </c>
      <c r="K3544">
        <v>24.011717000000001</v>
      </c>
      <c r="L3544">
        <v>7.4100000000000001E-4</v>
      </c>
      <c r="M3544">
        <v>162.54684</v>
      </c>
      <c r="N3544">
        <v>-104.220208</v>
      </c>
      <c r="O3544">
        <v>2.7616200000000002</v>
      </c>
      <c r="P3544">
        <v>102.21500399999999</v>
      </c>
      <c r="Q3544">
        <v>-105.425865</v>
      </c>
      <c r="R3544">
        <v>3.1406809999999998</v>
      </c>
      <c r="S3544">
        <v>6034.3881140000003</v>
      </c>
      <c r="T3544">
        <v>0.37906099999999998</v>
      </c>
    </row>
    <row r="3545" spans="1:20" x14ac:dyDescent="0.25">
      <c r="A3545">
        <v>3543</v>
      </c>
      <c r="B3545">
        <v>2</v>
      </c>
      <c r="C3545" t="s">
        <v>785</v>
      </c>
      <c r="D3545" t="s">
        <v>411</v>
      </c>
      <c r="E3545" t="s">
        <v>513</v>
      </c>
      <c r="F3545">
        <v>2.9773000000000001E-2</v>
      </c>
      <c r="G3545">
        <v>293.41199999999998</v>
      </c>
      <c r="H3545">
        <v>552.68200000000002</v>
      </c>
      <c r="I3545">
        <v>3.3728750000000001</v>
      </c>
      <c r="J3545">
        <v>0</v>
      </c>
      <c r="K3545">
        <v>23.710574999999999</v>
      </c>
      <c r="L3545">
        <v>2.6800000000000001E-4</v>
      </c>
      <c r="M3545">
        <v>160.582367</v>
      </c>
      <c r="N3545">
        <v>-103.38068199999999</v>
      </c>
      <c r="O3545">
        <v>2.7555890000000001</v>
      </c>
      <c r="P3545">
        <v>100.067314</v>
      </c>
      <c r="Q3545">
        <v>-105.42392</v>
      </c>
      <c r="R3545">
        <v>3.140717</v>
      </c>
      <c r="S3545">
        <v>6054.9536690000004</v>
      </c>
      <c r="T3545">
        <v>0.38512800000000003</v>
      </c>
    </row>
    <row r="3546" spans="1:20" x14ac:dyDescent="0.25">
      <c r="A3546">
        <v>3544</v>
      </c>
      <c r="B3546">
        <v>2</v>
      </c>
      <c r="C3546" t="s">
        <v>785</v>
      </c>
      <c r="D3546" t="s">
        <v>411</v>
      </c>
      <c r="E3546" t="s">
        <v>513</v>
      </c>
      <c r="F3546">
        <v>8.829E-3</v>
      </c>
      <c r="G3546">
        <v>270.142</v>
      </c>
      <c r="H3546">
        <v>487.04199999999997</v>
      </c>
      <c r="I3546">
        <v>2.8541029999999998</v>
      </c>
      <c r="J3546">
        <v>0</v>
      </c>
      <c r="K3546">
        <v>23.238909</v>
      </c>
      <c r="L3546">
        <v>1.2400000000000001E-4</v>
      </c>
      <c r="M3546">
        <v>159.12546599999999</v>
      </c>
      <c r="N3546">
        <v>-102.633191</v>
      </c>
      <c r="O3546">
        <v>2.7641520000000002</v>
      </c>
      <c r="P3546">
        <v>97.956505000000007</v>
      </c>
      <c r="Q3546">
        <v>-105.42203499999999</v>
      </c>
      <c r="R3546">
        <v>3.140733</v>
      </c>
      <c r="S3546">
        <v>6123.250352</v>
      </c>
      <c r="T3546">
        <v>0.376581</v>
      </c>
    </row>
    <row r="3547" spans="1:20" x14ac:dyDescent="0.25">
      <c r="A3547">
        <v>3545</v>
      </c>
      <c r="B3547">
        <v>2</v>
      </c>
      <c r="C3547" t="s">
        <v>785</v>
      </c>
      <c r="D3547" t="s">
        <v>411</v>
      </c>
      <c r="E3547" t="s">
        <v>513</v>
      </c>
      <c r="F3547">
        <v>6.3949999999999996E-3</v>
      </c>
      <c r="G3547">
        <v>164.62700000000001</v>
      </c>
      <c r="H3547">
        <v>420.74200000000002</v>
      </c>
      <c r="I3547">
        <v>4.5431290000000004</v>
      </c>
      <c r="J3547">
        <v>0</v>
      </c>
      <c r="K3547">
        <v>22.610073</v>
      </c>
      <c r="L3547">
        <v>5.1000000000000004E-4</v>
      </c>
      <c r="M3547">
        <v>156.969675</v>
      </c>
      <c r="N3547">
        <v>-101.60888</v>
      </c>
      <c r="O3547">
        <v>2.7568269999999999</v>
      </c>
      <c r="P3547">
        <v>95.210105999999996</v>
      </c>
      <c r="Q3547">
        <v>-105.419647</v>
      </c>
      <c r="R3547">
        <v>3.140752</v>
      </c>
      <c r="S3547">
        <v>6187.7025389999999</v>
      </c>
      <c r="T3547">
        <v>0.38392399999999999</v>
      </c>
    </row>
    <row r="3548" spans="1:20" x14ac:dyDescent="0.25">
      <c r="A3548">
        <v>3546</v>
      </c>
      <c r="B3548">
        <v>2</v>
      </c>
      <c r="C3548" t="s">
        <v>785</v>
      </c>
      <c r="D3548" t="s">
        <v>411</v>
      </c>
      <c r="E3548" t="s">
        <v>513</v>
      </c>
      <c r="F3548">
        <v>3.3000000000000003E-5</v>
      </c>
      <c r="G3548">
        <v>184.227</v>
      </c>
      <c r="H3548">
        <v>333.29599999999999</v>
      </c>
      <c r="I3548">
        <v>3.6920220000000001</v>
      </c>
      <c r="J3548">
        <v>0</v>
      </c>
      <c r="K3548">
        <v>22.262530000000002</v>
      </c>
      <c r="L3548">
        <v>1.4999999999999999E-4</v>
      </c>
      <c r="M3548">
        <v>156.61590899999999</v>
      </c>
      <c r="N3548">
        <v>-100.858214</v>
      </c>
      <c r="O3548">
        <v>2.7604120000000001</v>
      </c>
      <c r="P3548">
        <v>93.193588000000005</v>
      </c>
      <c r="Q3548">
        <v>-105.417953</v>
      </c>
      <c r="R3548">
        <v>3.1407729999999998</v>
      </c>
      <c r="S3548">
        <v>6358.6019969999998</v>
      </c>
      <c r="T3548">
        <v>0.38036199999999998</v>
      </c>
    </row>
    <row r="3549" spans="1:20" x14ac:dyDescent="0.25">
      <c r="A3549">
        <v>3547</v>
      </c>
      <c r="B3549">
        <v>2</v>
      </c>
      <c r="C3549" t="s">
        <v>786</v>
      </c>
      <c r="D3549" t="s">
        <v>411</v>
      </c>
      <c r="E3549" t="s">
        <v>513</v>
      </c>
      <c r="F3549">
        <v>2.3000000000000001E-4</v>
      </c>
      <c r="G3549">
        <v>207.40299999999999</v>
      </c>
      <c r="H3549">
        <v>530.09799999999996</v>
      </c>
      <c r="I3549">
        <v>5.1375690000000001</v>
      </c>
      <c r="J3549">
        <v>0</v>
      </c>
      <c r="K3549">
        <v>22.034724000000001</v>
      </c>
      <c r="L3549">
        <v>5.5400000000000002E-4</v>
      </c>
      <c r="M3549">
        <v>156.82140899999999</v>
      </c>
      <c r="N3549">
        <v>-100.115099</v>
      </c>
      <c r="O3549">
        <v>2.7607279999999998</v>
      </c>
      <c r="P3549">
        <v>91.202065000000005</v>
      </c>
      <c r="Q3549">
        <v>-105.416298</v>
      </c>
      <c r="R3549">
        <v>3.1407919999999998</v>
      </c>
      <c r="S3549">
        <v>6583.3130289999999</v>
      </c>
      <c r="T3549">
        <v>0.38006400000000001</v>
      </c>
    </row>
    <row r="3550" spans="1:20" x14ac:dyDescent="0.25">
      <c r="A3550">
        <v>3548</v>
      </c>
      <c r="B3550">
        <v>3</v>
      </c>
      <c r="C3550" t="s">
        <v>787</v>
      </c>
      <c r="D3550" t="s">
        <v>410</v>
      </c>
      <c r="E3550" t="s">
        <v>513</v>
      </c>
      <c r="F3550">
        <v>1.513E-3</v>
      </c>
      <c r="G3550">
        <v>309.411</v>
      </c>
      <c r="H3550">
        <v>507.24200000000002</v>
      </c>
      <c r="I3550">
        <v>28.365072000000001</v>
      </c>
      <c r="J3550">
        <v>0</v>
      </c>
      <c r="K3550">
        <v>21.816533</v>
      </c>
      <c r="L3550">
        <v>3.5799999999999997E-4</v>
      </c>
      <c r="M3550">
        <v>154.30601799999999</v>
      </c>
      <c r="N3550">
        <v>-99.153250999999997</v>
      </c>
      <c r="O3550">
        <v>2.8142130000000001</v>
      </c>
      <c r="P3550">
        <v>88.572249999999997</v>
      </c>
      <c r="Q3550">
        <v>-105.41422300000001</v>
      </c>
      <c r="R3550">
        <v>3.1408399999999999</v>
      </c>
      <c r="S3550">
        <v>6603.126542</v>
      </c>
      <c r="T3550">
        <v>0.32662600000000003</v>
      </c>
    </row>
    <row r="3551" spans="1:20" x14ac:dyDescent="0.25">
      <c r="A3551">
        <v>3549</v>
      </c>
      <c r="B3551">
        <v>3</v>
      </c>
      <c r="C3551" t="s">
        <v>787</v>
      </c>
      <c r="D3551" t="s">
        <v>410</v>
      </c>
      <c r="E3551" t="s">
        <v>513</v>
      </c>
      <c r="F3551">
        <v>3.2428999999999999E-2</v>
      </c>
      <c r="G3551">
        <v>241.00700000000001</v>
      </c>
      <c r="H3551">
        <v>1217.1369999999999</v>
      </c>
      <c r="I3551">
        <v>27.224108000000001</v>
      </c>
      <c r="J3551">
        <v>0</v>
      </c>
      <c r="K3551">
        <v>21.631623999999999</v>
      </c>
      <c r="L3551">
        <v>1.5699999999999999E-4</v>
      </c>
      <c r="M3551">
        <v>155.03462999999999</v>
      </c>
      <c r="N3551">
        <v>-97.606549999999999</v>
      </c>
      <c r="O3551">
        <v>-2.8362630000000002</v>
      </c>
      <c r="P3551">
        <v>86.617653000000004</v>
      </c>
      <c r="Q3551">
        <v>-105.41271999999999</v>
      </c>
      <c r="R3551">
        <v>3.14086</v>
      </c>
      <c r="S3551">
        <v>6886.08673</v>
      </c>
      <c r="T3551">
        <v>0.30459700000000001</v>
      </c>
    </row>
    <row r="3552" spans="1:20" x14ac:dyDescent="0.25">
      <c r="A3552">
        <v>3550</v>
      </c>
      <c r="B3552">
        <v>3</v>
      </c>
      <c r="C3552" t="s">
        <v>579</v>
      </c>
      <c r="D3552" t="s">
        <v>410</v>
      </c>
      <c r="E3552" t="s">
        <v>513</v>
      </c>
      <c r="F3552">
        <v>1.2034E-2</v>
      </c>
      <c r="G3552">
        <v>220.108</v>
      </c>
      <c r="H3552">
        <v>650.72</v>
      </c>
      <c r="I3552">
        <v>36.176082000000001</v>
      </c>
      <c r="J3552">
        <v>0</v>
      </c>
      <c r="K3552">
        <v>21.308398</v>
      </c>
      <c r="L3552">
        <v>4.8000000000000001E-5</v>
      </c>
      <c r="M3552">
        <v>143.551524</v>
      </c>
      <c r="N3552">
        <v>-114.885043</v>
      </c>
      <c r="O3552">
        <v>1.4913860000000001</v>
      </c>
      <c r="P3552">
        <v>84.042061000000004</v>
      </c>
      <c r="Q3552">
        <v>-105.41078899999999</v>
      </c>
      <c r="R3552">
        <v>3.1408710000000002</v>
      </c>
      <c r="S3552">
        <v>6025.8922199999997</v>
      </c>
      <c r="T3552">
        <v>1.6494850000000001</v>
      </c>
    </row>
    <row r="3553" spans="1:20" x14ac:dyDescent="0.25">
      <c r="A3553">
        <v>3551</v>
      </c>
      <c r="B3553">
        <v>3</v>
      </c>
      <c r="C3553" t="s">
        <v>819</v>
      </c>
      <c r="D3553" t="s">
        <v>410</v>
      </c>
      <c r="E3553" t="s">
        <v>513</v>
      </c>
      <c r="F3553">
        <v>2.0589E-2</v>
      </c>
      <c r="G3553">
        <v>257.666</v>
      </c>
      <c r="H3553">
        <v>368.09500000000003</v>
      </c>
      <c r="I3553">
        <v>42.816178999999998</v>
      </c>
      <c r="J3553">
        <v>0</v>
      </c>
      <c r="K3553">
        <v>21.029211</v>
      </c>
      <c r="L3553">
        <v>1.9100000000000001E-4</v>
      </c>
      <c r="M3553">
        <v>135.04913099999999</v>
      </c>
      <c r="N3553">
        <v>-104.99448099999999</v>
      </c>
      <c r="O3553">
        <v>1.8645119999999999</v>
      </c>
      <c r="P3553">
        <v>82.138167999999993</v>
      </c>
      <c r="Q3553">
        <v>-105.40943900000001</v>
      </c>
      <c r="R3553">
        <v>3.1408990000000001</v>
      </c>
      <c r="S3553">
        <v>5291.2589829999997</v>
      </c>
      <c r="T3553">
        <v>1.2763869999999999</v>
      </c>
    </row>
    <row r="3554" spans="1:20" x14ac:dyDescent="0.25">
      <c r="A3554">
        <v>3552</v>
      </c>
      <c r="B3554">
        <v>3</v>
      </c>
      <c r="C3554" t="s">
        <v>819</v>
      </c>
      <c r="D3554" t="s">
        <v>410</v>
      </c>
      <c r="E3554" t="s">
        <v>513</v>
      </c>
      <c r="F3554">
        <v>5.2499999999999997E-4</v>
      </c>
      <c r="G3554">
        <v>221.62899999999999</v>
      </c>
      <c r="H3554">
        <v>1578.62</v>
      </c>
      <c r="I3554">
        <v>38.350119999999997</v>
      </c>
      <c r="J3554">
        <v>0</v>
      </c>
      <c r="K3554">
        <v>20.743120999999999</v>
      </c>
      <c r="L3554">
        <v>3.0699999999999998E-4</v>
      </c>
      <c r="M3554">
        <v>146.147874</v>
      </c>
      <c r="N3554">
        <v>-87.354650000000007</v>
      </c>
      <c r="O3554">
        <v>1.3460099999999999</v>
      </c>
      <c r="P3554">
        <v>80.259697000000003</v>
      </c>
      <c r="Q3554">
        <v>-105.40815000000001</v>
      </c>
      <c r="R3554">
        <v>3.1409289999999999</v>
      </c>
      <c r="S3554">
        <v>6831.676786</v>
      </c>
      <c r="T3554">
        <v>1.7949189999999999</v>
      </c>
    </row>
    <row r="3555" spans="1:20" x14ac:dyDescent="0.25">
      <c r="A3555">
        <v>3553</v>
      </c>
      <c r="B3555">
        <v>2</v>
      </c>
      <c r="C3555" t="s">
        <v>820</v>
      </c>
      <c r="D3555" t="s">
        <v>409</v>
      </c>
      <c r="E3555" t="s">
        <v>513</v>
      </c>
      <c r="F3555">
        <v>2.4257999999999998E-2</v>
      </c>
      <c r="G3555">
        <v>156.85</v>
      </c>
      <c r="H3555">
        <v>639.19600000000003</v>
      </c>
      <c r="I3555">
        <v>41.076552</v>
      </c>
      <c r="J3555">
        <v>0</v>
      </c>
      <c r="K3555">
        <v>20.198225000000001</v>
      </c>
      <c r="L3555">
        <v>7.0100000000000002E-4</v>
      </c>
      <c r="M3555">
        <v>141.06330299999999</v>
      </c>
      <c r="N3555">
        <v>-100.45515399999999</v>
      </c>
      <c r="O3555">
        <v>-2.7699050000000001</v>
      </c>
      <c r="P3555">
        <v>77.804671999999997</v>
      </c>
      <c r="Q3555">
        <v>-105.406525</v>
      </c>
      <c r="R3555">
        <v>3.1409880000000001</v>
      </c>
      <c r="S3555">
        <v>6345.2111599999998</v>
      </c>
      <c r="T3555">
        <v>0.371083</v>
      </c>
    </row>
    <row r="3556" spans="1:20" x14ac:dyDescent="0.25">
      <c r="A3556">
        <v>3554</v>
      </c>
      <c r="B3556">
        <v>2</v>
      </c>
      <c r="C3556" t="s">
        <v>577</v>
      </c>
      <c r="D3556" t="s">
        <v>409</v>
      </c>
      <c r="E3556" t="s">
        <v>513</v>
      </c>
      <c r="F3556">
        <v>1.3383000000000001E-2</v>
      </c>
      <c r="G3556">
        <v>213.398</v>
      </c>
      <c r="H3556">
        <v>558.75800000000004</v>
      </c>
      <c r="I3556">
        <v>10.808251</v>
      </c>
      <c r="J3556">
        <v>0</v>
      </c>
      <c r="K3556">
        <v>19.873919000000001</v>
      </c>
      <c r="L3556">
        <v>7.0500000000000001E-4</v>
      </c>
      <c r="M3556">
        <v>138.644364</v>
      </c>
      <c r="N3556">
        <v>-109.448661</v>
      </c>
      <c r="O3556">
        <v>0.749139</v>
      </c>
      <c r="P3556">
        <v>76.004654000000002</v>
      </c>
      <c r="Q3556">
        <v>-105.405396</v>
      </c>
      <c r="R3556">
        <v>3.1410300000000002</v>
      </c>
      <c r="S3556">
        <v>6277.0066850000003</v>
      </c>
      <c r="T3556">
        <v>2.3918910000000002</v>
      </c>
    </row>
    <row r="3557" spans="1:20" x14ac:dyDescent="0.25">
      <c r="A3557">
        <v>3555</v>
      </c>
      <c r="B3557">
        <v>2</v>
      </c>
      <c r="C3557" t="s">
        <v>578</v>
      </c>
      <c r="D3557" t="s">
        <v>409</v>
      </c>
      <c r="E3557" t="s">
        <v>513</v>
      </c>
      <c r="F3557">
        <v>7.4400000000000004E-3</v>
      </c>
      <c r="G3557">
        <v>271.23700000000002</v>
      </c>
      <c r="H3557">
        <v>543.13800000000003</v>
      </c>
      <c r="I3557">
        <v>5.0642620000000003</v>
      </c>
      <c r="J3557">
        <v>0</v>
      </c>
      <c r="K3557">
        <v>19.455874999999999</v>
      </c>
      <c r="L3557">
        <v>3.2699999999999998E-4</v>
      </c>
      <c r="M3557">
        <v>138.818434</v>
      </c>
      <c r="N3557">
        <v>-107.844544</v>
      </c>
      <c r="O3557">
        <v>0.77848899999999999</v>
      </c>
      <c r="P3557">
        <v>73.642005999999995</v>
      </c>
      <c r="Q3557">
        <v>-105.40406</v>
      </c>
      <c r="R3557">
        <v>3.1410909999999999</v>
      </c>
      <c r="S3557">
        <v>6522.2103459999998</v>
      </c>
      <c r="T3557">
        <v>2.3626019999999999</v>
      </c>
    </row>
    <row r="3558" spans="1:20" x14ac:dyDescent="0.25">
      <c r="A3558">
        <v>3556</v>
      </c>
      <c r="B3558">
        <v>2</v>
      </c>
      <c r="C3558" t="s">
        <v>578</v>
      </c>
      <c r="D3558" t="s">
        <v>409</v>
      </c>
      <c r="E3558" t="s">
        <v>513</v>
      </c>
      <c r="F3558">
        <v>7.2059999999999997E-3</v>
      </c>
      <c r="G3558">
        <v>156.52000000000001</v>
      </c>
      <c r="H3558">
        <v>319.98500000000001</v>
      </c>
      <c r="I3558">
        <v>5.2001109999999997</v>
      </c>
      <c r="J3558">
        <v>0</v>
      </c>
      <c r="K3558">
        <v>18.845905999999999</v>
      </c>
      <c r="L3558">
        <v>3.4499999999999998E-4</v>
      </c>
      <c r="M3558">
        <v>142.23622900000001</v>
      </c>
      <c r="N3558">
        <v>-105.830327</v>
      </c>
      <c r="O3558">
        <v>0.77547900000000003</v>
      </c>
      <c r="P3558">
        <v>71.920479</v>
      </c>
      <c r="Q3558">
        <v>-105.40315200000001</v>
      </c>
      <c r="R3558">
        <v>3.141127</v>
      </c>
      <c r="S3558">
        <v>7031.7047549999997</v>
      </c>
      <c r="T3558">
        <v>2.3656489999999999</v>
      </c>
    </row>
    <row r="3559" spans="1:20" x14ac:dyDescent="0.25">
      <c r="A3559">
        <v>3557</v>
      </c>
      <c r="B3559">
        <v>3</v>
      </c>
      <c r="C3559" t="s">
        <v>579</v>
      </c>
      <c r="D3559" t="s">
        <v>408</v>
      </c>
      <c r="E3559" t="s">
        <v>513</v>
      </c>
      <c r="F3559">
        <v>2.4784E-2</v>
      </c>
      <c r="G3559">
        <v>244.97200000000001</v>
      </c>
      <c r="H3559">
        <v>319.41800000000001</v>
      </c>
      <c r="I3559">
        <v>14.601298</v>
      </c>
      <c r="J3559">
        <v>0</v>
      </c>
      <c r="K3559">
        <v>18.132528000000001</v>
      </c>
      <c r="L3559">
        <v>1.3799999999999999E-4</v>
      </c>
      <c r="M3559">
        <v>142.55564100000001</v>
      </c>
      <c r="N3559">
        <v>-104.70761400000001</v>
      </c>
      <c r="O3559">
        <v>0.60094899999999996</v>
      </c>
      <c r="P3559">
        <v>70.259636</v>
      </c>
      <c r="Q3559">
        <v>-105.402344</v>
      </c>
      <c r="R3559">
        <v>3.1411470000000001</v>
      </c>
      <c r="S3559">
        <v>7229.9343090000002</v>
      </c>
      <c r="T3559">
        <v>2.5401980000000002</v>
      </c>
    </row>
    <row r="3560" spans="1:20" x14ac:dyDescent="0.25">
      <c r="A3560">
        <v>3558</v>
      </c>
      <c r="B3560">
        <v>3</v>
      </c>
      <c r="C3560" t="s">
        <v>788</v>
      </c>
      <c r="D3560" t="s">
        <v>408</v>
      </c>
      <c r="E3560" t="s">
        <v>513</v>
      </c>
      <c r="F3560">
        <v>3.2983999999999999E-2</v>
      </c>
      <c r="G3560">
        <v>214.37</v>
      </c>
      <c r="H3560">
        <v>290.85899999999998</v>
      </c>
      <c r="I3560">
        <v>13.892454000000001</v>
      </c>
      <c r="J3560">
        <v>0</v>
      </c>
      <c r="K3560">
        <v>17.161579</v>
      </c>
      <c r="L3560">
        <v>2.9E-5</v>
      </c>
      <c r="M3560">
        <v>142.73343399999999</v>
      </c>
      <c r="N3560">
        <v>-101.596789</v>
      </c>
      <c r="O3560">
        <v>0.150035</v>
      </c>
      <c r="P3560">
        <v>68.148132000000004</v>
      </c>
      <c r="Q3560">
        <v>-105.40136699999999</v>
      </c>
      <c r="R3560">
        <v>3.1411549999999999</v>
      </c>
      <c r="S3560">
        <v>7468.2274150000003</v>
      </c>
      <c r="T3560">
        <v>2.9911210000000001</v>
      </c>
    </row>
    <row r="3561" spans="1:20" x14ac:dyDescent="0.25">
      <c r="A3561">
        <v>3559</v>
      </c>
      <c r="B3561">
        <v>3</v>
      </c>
      <c r="C3561" t="s">
        <v>788</v>
      </c>
      <c r="D3561" t="s">
        <v>408</v>
      </c>
      <c r="E3561" t="s">
        <v>513</v>
      </c>
      <c r="F3561">
        <v>1.1246000000000001E-2</v>
      </c>
      <c r="G3561">
        <v>229.54400000000001</v>
      </c>
      <c r="H3561">
        <v>316.02499999999998</v>
      </c>
      <c r="I3561">
        <v>17.190359000000001</v>
      </c>
      <c r="J3561">
        <v>0</v>
      </c>
      <c r="K3561">
        <v>16.596270000000001</v>
      </c>
      <c r="L3561">
        <v>0</v>
      </c>
      <c r="M3561">
        <v>144.47708900000001</v>
      </c>
      <c r="N3561">
        <v>-101.609633</v>
      </c>
      <c r="O3561">
        <v>0.12865599999999999</v>
      </c>
      <c r="P3561">
        <v>66.633255000000005</v>
      </c>
      <c r="Q3561">
        <v>-105.400665</v>
      </c>
      <c r="R3561">
        <v>3.1411560000000001</v>
      </c>
      <c r="S3561">
        <v>7793.6092189999999</v>
      </c>
      <c r="T3561">
        <v>3.0125000000000002</v>
      </c>
    </row>
    <row r="3562" spans="1:20" x14ac:dyDescent="0.25">
      <c r="A3562">
        <v>3560</v>
      </c>
      <c r="B3562">
        <v>3</v>
      </c>
      <c r="C3562" t="s">
        <v>788</v>
      </c>
      <c r="D3562" t="s">
        <v>408</v>
      </c>
      <c r="E3562" t="s">
        <v>513</v>
      </c>
      <c r="F3562">
        <v>1.214E-3</v>
      </c>
      <c r="G3562">
        <v>231.506</v>
      </c>
      <c r="H3562">
        <v>355.34300000000002</v>
      </c>
      <c r="I3562">
        <v>17.917297000000001</v>
      </c>
      <c r="J3562">
        <v>0</v>
      </c>
      <c r="K3562">
        <v>16.31137</v>
      </c>
      <c r="L3562">
        <v>-3.9999999999999998E-6</v>
      </c>
      <c r="M3562">
        <v>147.29254399999999</v>
      </c>
      <c r="N3562">
        <v>-105.568247</v>
      </c>
      <c r="O3562">
        <v>0.36935000000000001</v>
      </c>
      <c r="P3562">
        <v>64.666397000000003</v>
      </c>
      <c r="Q3562">
        <v>-105.399818</v>
      </c>
      <c r="R3562">
        <v>3.1411560000000001</v>
      </c>
      <c r="S3562">
        <v>8262.6318289999999</v>
      </c>
      <c r="T3562">
        <v>2.7718060000000002</v>
      </c>
    </row>
    <row r="3563" spans="1:20" x14ac:dyDescent="0.25">
      <c r="A3563">
        <v>3561</v>
      </c>
      <c r="B3563">
        <v>4</v>
      </c>
      <c r="C3563" t="s">
        <v>789</v>
      </c>
      <c r="D3563" t="s">
        <v>407</v>
      </c>
      <c r="E3563" t="s">
        <v>513</v>
      </c>
      <c r="F3563">
        <v>3.1727999999999999E-2</v>
      </c>
      <c r="G3563">
        <v>289.00299999999999</v>
      </c>
      <c r="H3563">
        <v>436.13799999999998</v>
      </c>
      <c r="I3563">
        <v>30.355240999999999</v>
      </c>
      <c r="J3563">
        <v>0</v>
      </c>
      <c r="K3563">
        <v>16.416936</v>
      </c>
      <c r="L3563">
        <v>-9.990000000000001E-4</v>
      </c>
      <c r="M3563">
        <v>158.52699200000001</v>
      </c>
      <c r="N3563">
        <v>-108.945543</v>
      </c>
      <c r="O3563">
        <v>0.93908499999999995</v>
      </c>
      <c r="P3563">
        <v>63.194198999999998</v>
      </c>
      <c r="Q3563">
        <v>-105.39917</v>
      </c>
      <c r="R3563">
        <v>3.1411349999999998</v>
      </c>
      <c r="S3563">
        <v>9539.8732569999993</v>
      </c>
      <c r="T3563">
        <v>2.2020499999999998</v>
      </c>
    </row>
    <row r="3564" spans="1:20" x14ac:dyDescent="0.25">
      <c r="A3564">
        <v>3562</v>
      </c>
      <c r="B3564">
        <v>4</v>
      </c>
      <c r="C3564" t="s">
        <v>821</v>
      </c>
      <c r="D3564" t="s">
        <v>407</v>
      </c>
      <c r="E3564" t="s">
        <v>513</v>
      </c>
      <c r="F3564">
        <v>1.9771E-2</v>
      </c>
      <c r="G3564">
        <v>522.16600000000005</v>
      </c>
      <c r="H3564">
        <v>653.61400000000003</v>
      </c>
      <c r="I3564">
        <v>41.541339000000001</v>
      </c>
      <c r="J3564">
        <v>0</v>
      </c>
      <c r="K3564">
        <v>16.743594000000002</v>
      </c>
      <c r="L3564">
        <v>-1.1329999999999999E-3</v>
      </c>
      <c r="M3564">
        <v>136.526374</v>
      </c>
      <c r="N3564">
        <v>-115.39525500000001</v>
      </c>
      <c r="O3564">
        <v>-2.7260680000000002</v>
      </c>
      <c r="P3564">
        <v>61.204075000000003</v>
      </c>
      <c r="Q3564">
        <v>-105.398201</v>
      </c>
      <c r="R3564">
        <v>3.1410749999999998</v>
      </c>
      <c r="S3564">
        <v>7598.2825640000001</v>
      </c>
      <c r="T3564">
        <v>0.41500700000000001</v>
      </c>
    </row>
    <row r="3565" spans="1:20" x14ac:dyDescent="0.25">
      <c r="A3565">
        <v>3563</v>
      </c>
      <c r="B3565">
        <v>3</v>
      </c>
      <c r="C3565" t="s">
        <v>414</v>
      </c>
      <c r="D3565" t="s">
        <v>406</v>
      </c>
      <c r="E3565" t="s">
        <v>513</v>
      </c>
      <c r="F3565">
        <v>3.774E-3</v>
      </c>
      <c r="G3565">
        <v>283.303</v>
      </c>
      <c r="H3565">
        <v>430.23599999999999</v>
      </c>
      <c r="I3565">
        <v>42.705914999999997</v>
      </c>
      <c r="J3565">
        <v>0</v>
      </c>
      <c r="K3565">
        <v>16.890809000000001</v>
      </c>
      <c r="L3565">
        <v>1.1540000000000001E-3</v>
      </c>
      <c r="M3565">
        <v>109.923726</v>
      </c>
      <c r="N3565">
        <v>-103.583477</v>
      </c>
      <c r="O3565">
        <v>-0.62372799999999995</v>
      </c>
      <c r="P3565">
        <v>59.686691000000003</v>
      </c>
      <c r="Q3565">
        <v>-105.397499</v>
      </c>
      <c r="R3565">
        <v>3.1411180000000001</v>
      </c>
      <c r="S3565">
        <v>5026.9775410000002</v>
      </c>
      <c r="T3565">
        <v>2.5173899999999998</v>
      </c>
    </row>
    <row r="3566" spans="1:20" x14ac:dyDescent="0.25">
      <c r="A3566">
        <v>3564</v>
      </c>
      <c r="B3566">
        <v>3</v>
      </c>
      <c r="C3566" t="s">
        <v>414</v>
      </c>
      <c r="D3566" t="s">
        <v>406</v>
      </c>
      <c r="E3566" t="s">
        <v>513</v>
      </c>
      <c r="F3566">
        <v>1.541E-2</v>
      </c>
      <c r="G3566">
        <v>226.495</v>
      </c>
      <c r="H3566">
        <v>436.12400000000002</v>
      </c>
      <c r="I3566">
        <v>28.349236999999999</v>
      </c>
      <c r="J3566">
        <v>0</v>
      </c>
      <c r="K3566">
        <v>16.574096999999998</v>
      </c>
      <c r="L3566">
        <v>1.4549999999999999E-3</v>
      </c>
      <c r="M3566">
        <v>111.05474599999999</v>
      </c>
      <c r="N3566">
        <v>-104.692498</v>
      </c>
      <c r="O3566">
        <v>-0.63722100000000004</v>
      </c>
      <c r="P3566">
        <v>58.179848</v>
      </c>
      <c r="Q3566">
        <v>-105.396935</v>
      </c>
      <c r="R3566">
        <v>3.1412439999999999</v>
      </c>
      <c r="S3566">
        <v>5287.959014</v>
      </c>
      <c r="T3566">
        <v>2.5040230000000001</v>
      </c>
    </row>
    <row r="3567" spans="1:20" x14ac:dyDescent="0.25">
      <c r="A3567">
        <v>3565</v>
      </c>
      <c r="B3567">
        <v>3</v>
      </c>
      <c r="C3567" t="s">
        <v>414</v>
      </c>
      <c r="D3567" t="s">
        <v>406</v>
      </c>
      <c r="E3567" t="s">
        <v>513</v>
      </c>
      <c r="F3567">
        <v>1.946E-3</v>
      </c>
      <c r="G3567">
        <v>412.01100000000002</v>
      </c>
      <c r="H3567">
        <v>1354.097</v>
      </c>
      <c r="I3567">
        <v>29.572085000000001</v>
      </c>
      <c r="J3567">
        <v>0</v>
      </c>
      <c r="K3567">
        <v>16.081626</v>
      </c>
      <c r="L3567">
        <v>-2.0079999999999998E-3</v>
      </c>
      <c r="M3567">
        <v>121.929421</v>
      </c>
      <c r="N3567">
        <v>-110.53490600000001</v>
      </c>
      <c r="O3567">
        <v>-3.6506999999999998E-2</v>
      </c>
      <c r="P3567">
        <v>56.226944000000003</v>
      </c>
      <c r="Q3567">
        <v>-105.39604199999999</v>
      </c>
      <c r="R3567">
        <v>3.1411419999999999</v>
      </c>
      <c r="S3567">
        <v>6590.3137100000004</v>
      </c>
      <c r="T3567">
        <v>3.1046360000000002</v>
      </c>
    </row>
    <row r="3568" spans="1:20" x14ac:dyDescent="0.25">
      <c r="A3568">
        <v>3566</v>
      </c>
      <c r="B3568">
        <v>3</v>
      </c>
      <c r="C3568" t="s">
        <v>414</v>
      </c>
      <c r="D3568" t="s">
        <v>406</v>
      </c>
      <c r="E3568" t="s">
        <v>513</v>
      </c>
      <c r="F3568">
        <v>8.9709999999999998E-3</v>
      </c>
      <c r="G3568">
        <v>240.858</v>
      </c>
      <c r="H3568">
        <v>1085.2190000000001</v>
      </c>
      <c r="I3568">
        <v>24.796565000000001</v>
      </c>
      <c r="J3568">
        <v>0</v>
      </c>
      <c r="K3568">
        <v>15.986492999999999</v>
      </c>
      <c r="L3568">
        <v>3.421E-3</v>
      </c>
      <c r="M3568">
        <v>120.058364</v>
      </c>
      <c r="N3568">
        <v>-115.650949</v>
      </c>
      <c r="O3568">
        <v>0.184448</v>
      </c>
      <c r="P3568">
        <v>54.785732000000003</v>
      </c>
      <c r="Q3568">
        <v>-105.39559199999999</v>
      </c>
      <c r="R3568">
        <v>3.1412939999999998</v>
      </c>
      <c r="S3568">
        <v>6607.3359469999996</v>
      </c>
      <c r="T3568">
        <v>2.9568449999999999</v>
      </c>
    </row>
    <row r="3569" spans="1:20" x14ac:dyDescent="0.25">
      <c r="A3569">
        <v>3567</v>
      </c>
      <c r="B3569">
        <v>3</v>
      </c>
      <c r="C3569" t="s">
        <v>414</v>
      </c>
      <c r="D3569" t="s">
        <v>406</v>
      </c>
      <c r="E3569" t="s">
        <v>513</v>
      </c>
      <c r="F3569">
        <v>4.2919999999999998E-3</v>
      </c>
      <c r="G3569">
        <v>368.49799999999999</v>
      </c>
      <c r="H3569">
        <v>865.32799999999997</v>
      </c>
      <c r="I3569">
        <v>36.655790000000003</v>
      </c>
      <c r="J3569">
        <v>0</v>
      </c>
      <c r="K3569">
        <v>15.931972999999999</v>
      </c>
      <c r="L3569">
        <v>3.3939999999999999E-3</v>
      </c>
      <c r="M3569">
        <v>125.19989</v>
      </c>
      <c r="N3569">
        <v>-109.387518</v>
      </c>
      <c r="O3569">
        <v>-0.15640799999999999</v>
      </c>
      <c r="P3569">
        <v>52.869652000000002</v>
      </c>
      <c r="Q3569">
        <v>-105.39559199999999</v>
      </c>
      <c r="R3569">
        <v>-3.1414140000000002</v>
      </c>
      <c r="S3569">
        <v>7244.0311840000004</v>
      </c>
      <c r="T3569">
        <v>2.9850059999999998</v>
      </c>
    </row>
    <row r="3570" spans="1:20" x14ac:dyDescent="0.25">
      <c r="A3570">
        <v>3568</v>
      </c>
      <c r="B3570">
        <v>3</v>
      </c>
      <c r="C3570" t="s">
        <v>414</v>
      </c>
      <c r="D3570" t="s">
        <v>406</v>
      </c>
      <c r="E3570" t="s">
        <v>513</v>
      </c>
      <c r="F3570">
        <v>8.8819999999999993E-3</v>
      </c>
      <c r="G3570">
        <v>373.53199999999998</v>
      </c>
      <c r="H3570">
        <v>1051.71</v>
      </c>
      <c r="I3570">
        <v>21.301506</v>
      </c>
      <c r="J3570">
        <v>0</v>
      </c>
      <c r="K3570">
        <v>15.750825000000001</v>
      </c>
      <c r="L3570">
        <v>1.3879999999999999E-3</v>
      </c>
      <c r="M3570">
        <v>135.76317299999999</v>
      </c>
      <c r="N3570">
        <v>-108.787532</v>
      </c>
      <c r="O3570">
        <v>1.9458E-2</v>
      </c>
      <c r="P3570">
        <v>51.443676000000004</v>
      </c>
      <c r="Q3570">
        <v>-105.395866</v>
      </c>
      <c r="R3570">
        <v>-3.1412200000000001</v>
      </c>
      <c r="S3570">
        <v>8438.7683030000007</v>
      </c>
      <c r="T3570">
        <v>3.1217619999999999</v>
      </c>
    </row>
    <row r="3571" spans="1:20" x14ac:dyDescent="0.25">
      <c r="A3571">
        <v>3569</v>
      </c>
      <c r="B3571">
        <v>3</v>
      </c>
      <c r="C3571" t="s">
        <v>819</v>
      </c>
      <c r="D3571" t="s">
        <v>406</v>
      </c>
      <c r="E3571" t="s">
        <v>513</v>
      </c>
      <c r="F3571">
        <v>3.594E-3</v>
      </c>
      <c r="G3571">
        <v>263.89699999999999</v>
      </c>
      <c r="H3571">
        <v>463.13299999999998</v>
      </c>
      <c r="I3571">
        <v>11.695487999999999</v>
      </c>
      <c r="J3571">
        <v>0</v>
      </c>
      <c r="K3571">
        <v>15.427212000000001</v>
      </c>
      <c r="L3571">
        <v>8.26E-3</v>
      </c>
      <c r="M3571">
        <v>141.70020299999999</v>
      </c>
      <c r="N3571">
        <v>-117.039964</v>
      </c>
      <c r="O3571">
        <v>2.1217899999999998</v>
      </c>
      <c r="P3571">
        <v>50.041443000000001</v>
      </c>
      <c r="Q3571">
        <v>-105.396919</v>
      </c>
      <c r="R3571">
        <v>-3.1406369999999999</v>
      </c>
      <c r="S3571">
        <v>9239.5285640000002</v>
      </c>
      <c r="T3571">
        <v>1.0188470000000001</v>
      </c>
    </row>
    <row r="3572" spans="1:20" x14ac:dyDescent="0.25">
      <c r="A3572">
        <v>3570</v>
      </c>
      <c r="B3572">
        <v>3</v>
      </c>
      <c r="C3572" t="s">
        <v>822</v>
      </c>
      <c r="D3572" t="s">
        <v>406</v>
      </c>
      <c r="E3572" t="s">
        <v>513</v>
      </c>
      <c r="F3572">
        <v>3.2550000000000001E-3</v>
      </c>
      <c r="G3572">
        <v>419.416</v>
      </c>
      <c r="H3572">
        <v>474.70499999999998</v>
      </c>
      <c r="I3572">
        <v>25.596239000000001</v>
      </c>
      <c r="J3572">
        <v>0</v>
      </c>
      <c r="K3572">
        <v>14.864811</v>
      </c>
      <c r="L3572">
        <v>6.2579999999999997E-3</v>
      </c>
      <c r="M3572">
        <v>143.584934</v>
      </c>
      <c r="N3572">
        <v>-113.751464</v>
      </c>
      <c r="O3572">
        <v>2.9309639999999999</v>
      </c>
      <c r="P3572">
        <v>48.225757999999999</v>
      </c>
      <c r="Q3572">
        <v>-105.39949799999999</v>
      </c>
      <c r="R3572">
        <v>-3.139716</v>
      </c>
      <c r="S3572">
        <v>9572.4228039999998</v>
      </c>
      <c r="T3572">
        <v>0.20875099999999999</v>
      </c>
    </row>
    <row r="3573" spans="1:20" x14ac:dyDescent="0.25">
      <c r="A3573">
        <v>3571</v>
      </c>
      <c r="B3573">
        <v>4</v>
      </c>
      <c r="C3573" t="s">
        <v>823</v>
      </c>
      <c r="D3573" t="s">
        <v>542</v>
      </c>
      <c r="E3573" t="s">
        <v>513</v>
      </c>
      <c r="F3573">
        <v>1.5363999999999999E-2</v>
      </c>
      <c r="G3573">
        <v>448.44400000000002</v>
      </c>
      <c r="H3573">
        <v>706.19500000000005</v>
      </c>
      <c r="I3573">
        <v>31.034371</v>
      </c>
      <c r="J3573">
        <v>0</v>
      </c>
      <c r="K3573">
        <v>14.301297</v>
      </c>
      <c r="L3573">
        <v>4.267E-3</v>
      </c>
      <c r="M3573">
        <v>137.999391</v>
      </c>
      <c r="N3573">
        <v>-114.384719</v>
      </c>
      <c r="O3573">
        <v>2.0741710000000002</v>
      </c>
      <c r="P3573">
        <v>46.915042999999997</v>
      </c>
      <c r="Q3573">
        <v>-105.402046</v>
      </c>
      <c r="R3573">
        <v>-3.1392509999999998</v>
      </c>
      <c r="S3573">
        <v>9152.6208380000007</v>
      </c>
      <c r="T3573">
        <v>1.06508</v>
      </c>
    </row>
    <row r="3574" spans="1:20" x14ac:dyDescent="0.25">
      <c r="A3574">
        <v>3572</v>
      </c>
      <c r="B3574">
        <v>5</v>
      </c>
      <c r="C3574" t="s">
        <v>824</v>
      </c>
      <c r="D3574" t="s">
        <v>405</v>
      </c>
      <c r="E3574" t="s">
        <v>513</v>
      </c>
      <c r="F3574">
        <v>1.6410999999999999E-2</v>
      </c>
      <c r="G3574">
        <v>501.43299999999999</v>
      </c>
      <c r="H3574">
        <v>760.54499999999996</v>
      </c>
      <c r="I3574">
        <v>63.950474999999997</v>
      </c>
      <c r="J3574">
        <v>0</v>
      </c>
      <c r="K3574">
        <v>13.650589</v>
      </c>
      <c r="L3574">
        <v>4.2659999999999998E-3</v>
      </c>
      <c r="M3574">
        <v>140.622896</v>
      </c>
      <c r="N3574">
        <v>-107.782422</v>
      </c>
      <c r="O3574">
        <v>-7.0921999999999999E-2</v>
      </c>
      <c r="P3574">
        <v>45.660426999999999</v>
      </c>
      <c r="Q3574">
        <v>-105.405006</v>
      </c>
      <c r="R3574">
        <v>-3.1388940000000001</v>
      </c>
      <c r="S3574">
        <v>9499.2224399999996</v>
      </c>
      <c r="T3574">
        <v>3.0679720000000001</v>
      </c>
    </row>
    <row r="3575" spans="1:20" x14ac:dyDescent="0.25">
      <c r="A3575">
        <v>3573</v>
      </c>
      <c r="B3575">
        <v>5</v>
      </c>
      <c r="C3575" t="s">
        <v>825</v>
      </c>
      <c r="D3575" t="s">
        <v>405</v>
      </c>
      <c r="E3575" t="s">
        <v>513</v>
      </c>
      <c r="F3575">
        <v>1.2255E-2</v>
      </c>
      <c r="G3575">
        <v>326.87700000000001</v>
      </c>
      <c r="H3575">
        <v>872.24599999999998</v>
      </c>
      <c r="I3575">
        <v>20.025243</v>
      </c>
      <c r="J3575">
        <v>0</v>
      </c>
      <c r="K3575">
        <v>12.806295</v>
      </c>
      <c r="L3575">
        <v>2.9889999999999999E-3</v>
      </c>
      <c r="M3575">
        <v>164.47167099999999</v>
      </c>
      <c r="N3575">
        <v>-106.608407</v>
      </c>
      <c r="O3575">
        <v>-3.0245820000000001</v>
      </c>
      <c r="P3575">
        <v>44.078442000000003</v>
      </c>
      <c r="Q3575">
        <v>-105.409431</v>
      </c>
      <c r="R3575">
        <v>-3.1384989999999999</v>
      </c>
      <c r="S3575">
        <v>12039.919926</v>
      </c>
      <c r="T3575">
        <v>0.113917</v>
      </c>
    </row>
    <row r="3576" spans="1:20" x14ac:dyDescent="0.25">
      <c r="A3576">
        <v>3574</v>
      </c>
      <c r="B3576">
        <v>5</v>
      </c>
      <c r="C3576" t="s">
        <v>826</v>
      </c>
      <c r="D3576" t="s">
        <v>405</v>
      </c>
      <c r="E3576" t="s">
        <v>513</v>
      </c>
      <c r="F3576">
        <v>1.6131E-2</v>
      </c>
      <c r="G3576">
        <v>624.70100000000002</v>
      </c>
      <c r="H3576">
        <v>1101.77</v>
      </c>
      <c r="I3576">
        <v>22.421081000000001</v>
      </c>
      <c r="J3576">
        <v>0</v>
      </c>
      <c r="K3576">
        <v>12.274991999999999</v>
      </c>
      <c r="L3576">
        <v>8.7000000000000001E-4</v>
      </c>
      <c r="M3576">
        <v>169.919589</v>
      </c>
      <c r="N3576">
        <v>-105.53749999999999</v>
      </c>
      <c r="O3576">
        <v>-1.410498</v>
      </c>
      <c r="P3576">
        <v>42.953163000000004</v>
      </c>
      <c r="Q3576">
        <v>-105.412926</v>
      </c>
      <c r="R3576">
        <v>-3.1383380000000001</v>
      </c>
      <c r="S3576">
        <v>12696.648744</v>
      </c>
      <c r="T3576">
        <v>1.72784</v>
      </c>
    </row>
    <row r="3577" spans="1:20" x14ac:dyDescent="0.25">
      <c r="A3577">
        <v>3575</v>
      </c>
      <c r="B3577">
        <v>6</v>
      </c>
      <c r="C3577" t="s">
        <v>424</v>
      </c>
      <c r="D3577" t="s">
        <v>404</v>
      </c>
      <c r="E3577" t="s">
        <v>513</v>
      </c>
      <c r="F3577">
        <v>2.3599999999999999E-2</v>
      </c>
      <c r="G3577">
        <v>446.25700000000001</v>
      </c>
      <c r="H3577">
        <v>723.45600000000002</v>
      </c>
      <c r="I3577">
        <v>77.419244000000006</v>
      </c>
      <c r="J3577">
        <v>0</v>
      </c>
      <c r="K3577">
        <v>11.829487</v>
      </c>
      <c r="L3577">
        <v>2.03E-4</v>
      </c>
      <c r="M3577">
        <v>180.97636700000001</v>
      </c>
      <c r="N3577">
        <v>-106.72873800000001</v>
      </c>
      <c r="O3577">
        <v>-2.5285730000000002</v>
      </c>
      <c r="P3577">
        <v>41.871250000000003</v>
      </c>
      <c r="Q3577">
        <v>-105.416382</v>
      </c>
      <c r="R3577">
        <v>-3.1382979999999998</v>
      </c>
      <c r="S3577">
        <v>13911.130764</v>
      </c>
      <c r="T3577">
        <v>0.60972499999999996</v>
      </c>
    </row>
    <row r="3578" spans="1:20" x14ac:dyDescent="0.25">
      <c r="A3578">
        <v>3576</v>
      </c>
      <c r="B3578">
        <v>6</v>
      </c>
      <c r="C3578" t="s">
        <v>827</v>
      </c>
      <c r="D3578" t="s">
        <v>404</v>
      </c>
      <c r="E3578" t="s">
        <v>513</v>
      </c>
      <c r="F3578">
        <v>4.5477999999999998E-2</v>
      </c>
      <c r="G3578">
        <v>674.97799999999995</v>
      </c>
      <c r="H3578">
        <v>1113.3579999999999</v>
      </c>
      <c r="I3578">
        <v>80.357602999999997</v>
      </c>
      <c r="J3578">
        <v>0</v>
      </c>
      <c r="K3578">
        <v>11.418258</v>
      </c>
      <c r="L3578">
        <v>-5.1699999999999999E-4</v>
      </c>
      <c r="M3578">
        <v>186.80759599999999</v>
      </c>
      <c r="N3578">
        <v>-107.572445</v>
      </c>
      <c r="O3578">
        <v>2.9293450000000001</v>
      </c>
      <c r="P3578">
        <v>40.480747000000001</v>
      </c>
      <c r="Q3578">
        <v>-105.420982</v>
      </c>
      <c r="R3578">
        <v>-3.1382469999999998</v>
      </c>
      <c r="S3578">
        <v>14634.2665</v>
      </c>
      <c r="T3578">
        <v>0.208902</v>
      </c>
    </row>
    <row r="3579" spans="1:20" x14ac:dyDescent="0.25">
      <c r="A3579">
        <v>3577</v>
      </c>
      <c r="B3579">
        <v>6</v>
      </c>
      <c r="C3579" t="s">
        <v>828</v>
      </c>
      <c r="D3579" t="s">
        <v>404</v>
      </c>
      <c r="E3579" t="s">
        <v>513</v>
      </c>
      <c r="F3579">
        <v>5.3410000000000003E-3</v>
      </c>
      <c r="G3579">
        <v>439.22300000000001</v>
      </c>
      <c r="H3579">
        <v>794.40099999999995</v>
      </c>
      <c r="I3579">
        <v>64.814632000000003</v>
      </c>
      <c r="J3579">
        <v>0</v>
      </c>
      <c r="K3579">
        <v>11.251364000000001</v>
      </c>
      <c r="L3579">
        <v>7.6400000000000003E-4</v>
      </c>
      <c r="M3579">
        <v>181.35095799999999</v>
      </c>
      <c r="N3579">
        <v>-114.668165</v>
      </c>
      <c r="O3579">
        <v>-1.059688</v>
      </c>
      <c r="P3579">
        <v>39.462035999999998</v>
      </c>
      <c r="Q3579">
        <v>-105.42440000000001</v>
      </c>
      <c r="R3579">
        <v>-3.1382400000000001</v>
      </c>
      <c r="S3579">
        <v>14218.970864999999</v>
      </c>
      <c r="T3579">
        <v>2.0785520000000002</v>
      </c>
    </row>
    <row r="3580" spans="1:20" x14ac:dyDescent="0.25">
      <c r="A3580">
        <v>3578</v>
      </c>
      <c r="B3580">
        <v>5</v>
      </c>
      <c r="C3580" t="s">
        <v>403</v>
      </c>
      <c r="D3580" t="s">
        <v>403</v>
      </c>
      <c r="E3580" t="s">
        <v>80</v>
      </c>
      <c r="F3580">
        <v>3.8850999999999997E-2</v>
      </c>
      <c r="G3580">
        <v>2511.817</v>
      </c>
      <c r="H3580">
        <v>416.774</v>
      </c>
      <c r="I3580">
        <v>6</v>
      </c>
      <c r="J3580">
        <v>1</v>
      </c>
      <c r="K3580">
        <v>11.104983000000001</v>
      </c>
      <c r="L3580">
        <v>1.356E-3</v>
      </c>
      <c r="M3580">
        <v>38.483203000000003</v>
      </c>
      <c r="N3580">
        <v>-105.40486</v>
      </c>
      <c r="O3580">
        <v>-3.1392090000000001</v>
      </c>
      <c r="P3580">
        <v>38.456764</v>
      </c>
      <c r="Q3580">
        <v>-105.42787199999999</v>
      </c>
      <c r="R3580">
        <v>-3.1381519999999998</v>
      </c>
      <c r="S3580">
        <v>3.5050629999999998</v>
      </c>
      <c r="T3580">
        <v>1.057E-3</v>
      </c>
    </row>
    <row r="3581" spans="1:20" x14ac:dyDescent="0.25">
      <c r="A3581">
        <v>3579</v>
      </c>
      <c r="B3581">
        <v>5</v>
      </c>
      <c r="C3581" t="s">
        <v>403</v>
      </c>
      <c r="D3581" t="s">
        <v>403</v>
      </c>
      <c r="E3581" t="s">
        <v>80</v>
      </c>
      <c r="F3581">
        <v>1.2206E-2</v>
      </c>
      <c r="G3581">
        <v>324.33600000000001</v>
      </c>
      <c r="H3581">
        <v>256.74700000000001</v>
      </c>
      <c r="I3581">
        <v>6.5534990000000004</v>
      </c>
      <c r="J3581">
        <v>0</v>
      </c>
      <c r="K3581">
        <v>10.913739</v>
      </c>
      <c r="L3581">
        <v>1.5200000000000001E-4</v>
      </c>
      <c r="M3581">
        <v>37.135641</v>
      </c>
      <c r="N3581">
        <v>-105.428023</v>
      </c>
      <c r="O3581">
        <v>-3.1368659999999999</v>
      </c>
      <c r="P3581">
        <v>37.135475</v>
      </c>
      <c r="Q3581">
        <v>-105.43244900000001</v>
      </c>
      <c r="R3581">
        <v>-3.138099</v>
      </c>
      <c r="S3581">
        <v>0.44298900000000002</v>
      </c>
      <c r="T3581">
        <v>1.2329999999999999E-3</v>
      </c>
    </row>
    <row r="3582" spans="1:20" x14ac:dyDescent="0.25">
      <c r="A3582">
        <v>3580</v>
      </c>
      <c r="B3582">
        <v>5</v>
      </c>
      <c r="C3582" t="s">
        <v>403</v>
      </c>
      <c r="D3582" t="s">
        <v>403</v>
      </c>
      <c r="E3582" t="s">
        <v>80</v>
      </c>
      <c r="F3582">
        <v>5.8190000000000004E-3</v>
      </c>
      <c r="G3582">
        <v>349.613</v>
      </c>
      <c r="H3582">
        <v>382.05700000000002</v>
      </c>
      <c r="I3582">
        <v>4.7721479999999996</v>
      </c>
      <c r="J3582">
        <v>0</v>
      </c>
      <c r="K3582">
        <v>10.75057</v>
      </c>
      <c r="L3582">
        <v>3.6000000000000001E-5</v>
      </c>
      <c r="M3582">
        <v>36.169365999999997</v>
      </c>
      <c r="N3582">
        <v>-105.43965799999999</v>
      </c>
      <c r="O3582">
        <v>-3.138747</v>
      </c>
      <c r="P3582">
        <v>36.161197999999999</v>
      </c>
      <c r="Q3582">
        <v>-105.43586000000001</v>
      </c>
      <c r="R3582">
        <v>-3.1380919999999999</v>
      </c>
      <c r="S3582">
        <v>0.90087399999999995</v>
      </c>
      <c r="T3582">
        <v>6.5399999999999996E-4</v>
      </c>
    </row>
    <row r="3583" spans="1:20" x14ac:dyDescent="0.25">
      <c r="A3583">
        <v>3581</v>
      </c>
      <c r="B3583">
        <v>5</v>
      </c>
      <c r="C3583" t="s">
        <v>403</v>
      </c>
      <c r="D3583" t="s">
        <v>403</v>
      </c>
      <c r="E3583" t="s">
        <v>80</v>
      </c>
      <c r="F3583">
        <v>1.821E-2</v>
      </c>
      <c r="G3583">
        <v>597.63699999999994</v>
      </c>
      <c r="H3583">
        <v>364.67599999999999</v>
      </c>
      <c r="I3583">
        <v>5.051526</v>
      </c>
      <c r="J3583">
        <v>0</v>
      </c>
      <c r="K3583">
        <v>10.541700000000001</v>
      </c>
      <c r="L3583">
        <v>1.122E-3</v>
      </c>
      <c r="M3583">
        <v>35.196947999999999</v>
      </c>
      <c r="N3583">
        <v>-105.444171</v>
      </c>
      <c r="O3583">
        <v>-3.1366019999999999</v>
      </c>
      <c r="P3583">
        <v>35.203978999999997</v>
      </c>
      <c r="Q3583">
        <v>-105.439255</v>
      </c>
      <c r="R3583">
        <v>-3.1380409999999999</v>
      </c>
      <c r="S3583">
        <v>0.85801899999999998</v>
      </c>
      <c r="T3583">
        <v>1.439E-3</v>
      </c>
    </row>
    <row r="3584" spans="1:20" x14ac:dyDescent="0.25">
      <c r="A3584">
        <v>3582</v>
      </c>
      <c r="B3584">
        <v>5</v>
      </c>
      <c r="C3584" t="s">
        <v>403</v>
      </c>
      <c r="D3584" t="s">
        <v>403</v>
      </c>
      <c r="E3584" t="s">
        <v>80</v>
      </c>
      <c r="F3584">
        <v>1.1042E-2</v>
      </c>
      <c r="G3584">
        <v>474.75400000000002</v>
      </c>
      <c r="H3584">
        <v>266.971</v>
      </c>
      <c r="I3584">
        <v>6.0226069999999998</v>
      </c>
      <c r="J3584">
        <v>0</v>
      </c>
      <c r="K3584">
        <v>10.272872</v>
      </c>
      <c r="L3584">
        <v>8.8900000000000003E-4</v>
      </c>
      <c r="M3584">
        <v>33.976737</v>
      </c>
      <c r="N3584">
        <v>-105.42269899999999</v>
      </c>
      <c r="O3584">
        <v>-3.1387109999999998</v>
      </c>
      <c r="P3584">
        <v>33.955756999999998</v>
      </c>
      <c r="Q3584">
        <v>-105.443741</v>
      </c>
      <c r="R3584">
        <v>-3.137985</v>
      </c>
      <c r="S3584">
        <v>2.9714109999999998</v>
      </c>
      <c r="T3584">
        <v>7.2599999999999997E-4</v>
      </c>
    </row>
    <row r="3585" spans="1:20" x14ac:dyDescent="0.25">
      <c r="A3585">
        <v>3583</v>
      </c>
      <c r="B3585">
        <v>5</v>
      </c>
      <c r="C3585" t="s">
        <v>403</v>
      </c>
      <c r="D3585" t="s">
        <v>403</v>
      </c>
      <c r="E3585" t="s">
        <v>80</v>
      </c>
      <c r="F3585">
        <v>7.7060000000000002E-3</v>
      </c>
      <c r="G3585">
        <v>354.005</v>
      </c>
      <c r="H3585">
        <v>630.923</v>
      </c>
      <c r="I3585">
        <v>4.5083700000000002</v>
      </c>
      <c r="J3585">
        <v>0</v>
      </c>
      <c r="K3585">
        <v>10.095566</v>
      </c>
      <c r="L3585">
        <v>1.18E-4</v>
      </c>
      <c r="M3585">
        <v>33.040773000000002</v>
      </c>
      <c r="N3585">
        <v>-105.43664800000001</v>
      </c>
      <c r="O3585">
        <v>-3.134843</v>
      </c>
      <c r="P3585">
        <v>33.040168999999999</v>
      </c>
      <c r="Q3585">
        <v>-105.447075</v>
      </c>
      <c r="R3585">
        <v>-3.1379589999999999</v>
      </c>
      <c r="S3585">
        <v>1.0444500000000001</v>
      </c>
      <c r="T3585">
        <v>3.1159999999999998E-3</v>
      </c>
    </row>
    <row r="3586" spans="1:20" x14ac:dyDescent="0.25">
      <c r="A3586">
        <v>3584</v>
      </c>
      <c r="B3586">
        <v>5</v>
      </c>
      <c r="C3586" t="s">
        <v>403</v>
      </c>
      <c r="D3586" t="s">
        <v>403</v>
      </c>
      <c r="E3586" t="s">
        <v>80</v>
      </c>
      <c r="F3586">
        <v>9.4809999999999998E-3</v>
      </c>
      <c r="G3586">
        <v>379.62299999999999</v>
      </c>
      <c r="H3586">
        <v>397.608</v>
      </c>
      <c r="I3586">
        <v>5.7775780000000001</v>
      </c>
      <c r="J3586">
        <v>0</v>
      </c>
      <c r="K3586">
        <v>9.8610330000000008</v>
      </c>
      <c r="L3586">
        <v>4.3800000000000002E-4</v>
      </c>
      <c r="M3586">
        <v>31.842714999999998</v>
      </c>
      <c r="N3586">
        <v>-105.42778199999999</v>
      </c>
      <c r="O3586">
        <v>-3.1327929999999999</v>
      </c>
      <c r="P3586">
        <v>31.844994</v>
      </c>
      <c r="Q3586">
        <v>-105.4515</v>
      </c>
      <c r="R3586">
        <v>-3.1378879999999998</v>
      </c>
      <c r="S3586">
        <v>2.3827430000000001</v>
      </c>
      <c r="T3586">
        <v>5.0939999999999996E-3</v>
      </c>
    </row>
    <row r="3587" spans="1:20" x14ac:dyDescent="0.25">
      <c r="A3587">
        <v>3585</v>
      </c>
      <c r="B3587">
        <v>5</v>
      </c>
      <c r="C3587" t="s">
        <v>403</v>
      </c>
      <c r="D3587" t="s">
        <v>403</v>
      </c>
      <c r="E3587" t="s">
        <v>80</v>
      </c>
      <c r="F3587">
        <v>3.1139E-2</v>
      </c>
      <c r="G3587">
        <v>320.495</v>
      </c>
      <c r="H3587">
        <v>247.61500000000001</v>
      </c>
      <c r="I3587">
        <v>4.6938870000000001</v>
      </c>
      <c r="J3587">
        <v>0</v>
      </c>
      <c r="K3587">
        <v>9.6808599999999991</v>
      </c>
      <c r="L3587">
        <v>2.4399999999999999E-4</v>
      </c>
      <c r="M3587">
        <v>30.975259000000001</v>
      </c>
      <c r="N3587">
        <v>-105.43689999999999</v>
      </c>
      <c r="O3587">
        <v>-3.1407539999999998</v>
      </c>
      <c r="P3587">
        <v>30.966543000000001</v>
      </c>
      <c r="Q3587">
        <v>-105.454803</v>
      </c>
      <c r="R3587">
        <v>-3.1378349999999999</v>
      </c>
      <c r="S3587">
        <v>1.9911989999999999</v>
      </c>
      <c r="T3587">
        <v>2.9190000000000002E-3</v>
      </c>
    </row>
    <row r="3588" spans="1:20" x14ac:dyDescent="0.25">
      <c r="A3588">
        <v>3586</v>
      </c>
      <c r="B3588">
        <v>5</v>
      </c>
      <c r="C3588" t="s">
        <v>403</v>
      </c>
      <c r="D3588" t="s">
        <v>403</v>
      </c>
      <c r="E3588" t="s">
        <v>80</v>
      </c>
      <c r="F3588">
        <v>1.0697E-2</v>
      </c>
      <c r="G3588">
        <v>318.46100000000001</v>
      </c>
      <c r="H3588">
        <v>240.47800000000001</v>
      </c>
      <c r="I3588">
        <v>5.8884619999999996</v>
      </c>
      <c r="J3588">
        <v>0</v>
      </c>
      <c r="K3588">
        <v>9.4639740000000003</v>
      </c>
      <c r="L3588">
        <v>3.1999999999999999E-5</v>
      </c>
      <c r="M3588">
        <v>29.801583999999998</v>
      </c>
      <c r="N3588">
        <v>-105.484425</v>
      </c>
      <c r="O3588">
        <v>-3.1358470000000001</v>
      </c>
      <c r="P3588">
        <v>29.818059999999999</v>
      </c>
      <c r="Q3588">
        <v>-105.459129</v>
      </c>
      <c r="R3588">
        <v>-3.1378249999999999</v>
      </c>
      <c r="S3588">
        <v>3.018831</v>
      </c>
      <c r="T3588">
        <v>1.977E-3</v>
      </c>
    </row>
    <row r="3589" spans="1:20" x14ac:dyDescent="0.25">
      <c r="A3589">
        <v>3587</v>
      </c>
      <c r="B3589">
        <v>5</v>
      </c>
      <c r="C3589" t="s">
        <v>403</v>
      </c>
      <c r="D3589" t="s">
        <v>403</v>
      </c>
      <c r="E3589" t="s">
        <v>80</v>
      </c>
      <c r="F3589">
        <v>4.0811E-2</v>
      </c>
      <c r="G3589">
        <v>386.30599999999998</v>
      </c>
      <c r="H3589">
        <v>244.56200000000001</v>
      </c>
      <c r="I3589">
        <v>4.2583549999999999</v>
      </c>
      <c r="J3589">
        <v>0</v>
      </c>
      <c r="K3589">
        <v>9.3165580000000006</v>
      </c>
      <c r="L3589">
        <v>5.0000000000000004E-6</v>
      </c>
      <c r="M3589">
        <v>29.001192</v>
      </c>
      <c r="N3589">
        <v>-105.450644</v>
      </c>
      <c r="O3589">
        <v>-3.1395230000000001</v>
      </c>
      <c r="P3589">
        <v>28.973680000000002</v>
      </c>
      <c r="Q3589">
        <v>-105.46229599999999</v>
      </c>
      <c r="R3589">
        <v>-3.137823</v>
      </c>
      <c r="S3589">
        <v>2.9877509999999998</v>
      </c>
      <c r="T3589">
        <v>1.6999999999999999E-3</v>
      </c>
    </row>
    <row r="3590" spans="1:20" x14ac:dyDescent="0.25">
      <c r="A3590">
        <v>3588</v>
      </c>
      <c r="B3590">
        <v>5</v>
      </c>
      <c r="C3590" t="s">
        <v>403</v>
      </c>
      <c r="D3590" t="s">
        <v>403</v>
      </c>
      <c r="E3590" t="s">
        <v>80</v>
      </c>
      <c r="F3590">
        <v>9.3410000000000003E-3</v>
      </c>
      <c r="G3590">
        <v>408.05700000000002</v>
      </c>
      <c r="H3590">
        <v>274.85500000000002</v>
      </c>
      <c r="I3590">
        <v>3.993071</v>
      </c>
      <c r="J3590">
        <v>0</v>
      </c>
      <c r="K3590">
        <v>9.1380730000000003</v>
      </c>
      <c r="L3590">
        <v>-3.0000000000000001E-6</v>
      </c>
      <c r="M3590">
        <v>28.153621999999999</v>
      </c>
      <c r="N3590">
        <v>-105.425152</v>
      </c>
      <c r="O3590">
        <v>-3.133035</v>
      </c>
      <c r="P3590">
        <v>28.144113999999998</v>
      </c>
      <c r="Q3590">
        <v>-105.465424</v>
      </c>
      <c r="R3590">
        <v>-3.137823</v>
      </c>
      <c r="S3590">
        <v>4.1378659999999998</v>
      </c>
      <c r="T3590">
        <v>4.7869999999999996E-3</v>
      </c>
    </row>
    <row r="3591" spans="1:20" x14ac:dyDescent="0.25">
      <c r="A3591">
        <v>3589</v>
      </c>
      <c r="B3591">
        <v>5</v>
      </c>
      <c r="C3591" t="s">
        <v>403</v>
      </c>
      <c r="D3591" t="s">
        <v>403</v>
      </c>
      <c r="E3591" t="s">
        <v>80</v>
      </c>
      <c r="F3591">
        <v>1.0319999999999999E-2</v>
      </c>
      <c r="G3591">
        <v>596.18700000000001</v>
      </c>
      <c r="H3591">
        <v>350.77300000000002</v>
      </c>
      <c r="I3591">
        <v>5.7210400000000003</v>
      </c>
      <c r="J3591">
        <v>0</v>
      </c>
      <c r="K3591">
        <v>8.9231780000000001</v>
      </c>
      <c r="L3591">
        <v>-5.0000000000000004E-6</v>
      </c>
      <c r="M3591">
        <v>27.059429999999999</v>
      </c>
      <c r="N3591">
        <v>-105.474726</v>
      </c>
      <c r="O3591">
        <v>-3.1405470000000002</v>
      </c>
      <c r="P3591">
        <v>27.060597999999999</v>
      </c>
      <c r="Q3591">
        <v>-105.469521</v>
      </c>
      <c r="R3591">
        <v>-3.137823</v>
      </c>
      <c r="S3591">
        <v>0.53351099999999996</v>
      </c>
      <c r="T3591">
        <v>2.7239999999999999E-3</v>
      </c>
    </row>
    <row r="3592" spans="1:20" x14ac:dyDescent="0.25">
      <c r="A3592">
        <v>3590</v>
      </c>
      <c r="B3592">
        <v>5</v>
      </c>
      <c r="C3592" t="s">
        <v>403</v>
      </c>
      <c r="D3592" t="s">
        <v>403</v>
      </c>
      <c r="E3592" t="s">
        <v>80</v>
      </c>
      <c r="F3592">
        <v>1.5491E-2</v>
      </c>
      <c r="G3592">
        <v>627.947</v>
      </c>
      <c r="H3592">
        <v>422.02800000000002</v>
      </c>
      <c r="I3592">
        <v>4.0356810000000003</v>
      </c>
      <c r="J3592">
        <v>0</v>
      </c>
      <c r="K3592">
        <v>8.7824969999999993</v>
      </c>
      <c r="L3592">
        <v>-3.9999999999999998E-6</v>
      </c>
      <c r="M3592">
        <v>26.246918999999998</v>
      </c>
      <c r="N3592">
        <v>-105.491506</v>
      </c>
      <c r="O3592">
        <v>-3.1373600000000001</v>
      </c>
      <c r="P3592">
        <v>26.264583999999999</v>
      </c>
      <c r="Q3592">
        <v>-105.472504</v>
      </c>
      <c r="R3592">
        <v>-3.137823</v>
      </c>
      <c r="S3592">
        <v>2.5944889999999998</v>
      </c>
      <c r="T3592">
        <v>4.6299999999999998E-4</v>
      </c>
    </row>
    <row r="3593" spans="1:20" x14ac:dyDescent="0.25">
      <c r="A3593">
        <v>3591</v>
      </c>
      <c r="B3593">
        <v>5</v>
      </c>
      <c r="C3593" t="s">
        <v>403</v>
      </c>
      <c r="D3593" t="s">
        <v>403</v>
      </c>
      <c r="E3593" t="s">
        <v>80</v>
      </c>
      <c r="F3593">
        <v>1.5068E-2</v>
      </c>
      <c r="G3593">
        <v>323.03300000000002</v>
      </c>
      <c r="H3593">
        <v>253.59200000000001</v>
      </c>
      <c r="I3593">
        <v>5.0721800000000004</v>
      </c>
      <c r="J3593">
        <v>0</v>
      </c>
      <c r="K3593">
        <v>8.6197619999999997</v>
      </c>
      <c r="L3593">
        <v>-3.0000000000000001E-6</v>
      </c>
      <c r="M3593">
        <v>25.221712</v>
      </c>
      <c r="N3593">
        <v>-105.474125</v>
      </c>
      <c r="O3593">
        <v>-3.1360459999999999</v>
      </c>
      <c r="P3593">
        <v>25.222650999999999</v>
      </c>
      <c r="Q3593">
        <v>-105.476433</v>
      </c>
      <c r="R3593">
        <v>-3.1378240000000002</v>
      </c>
      <c r="S3593">
        <v>0.249169</v>
      </c>
      <c r="T3593">
        <v>1.7780000000000001E-3</v>
      </c>
    </row>
    <row r="3594" spans="1:20" x14ac:dyDescent="0.25">
      <c r="A3594">
        <v>3592</v>
      </c>
      <c r="B3594">
        <v>5</v>
      </c>
      <c r="C3594" t="s">
        <v>403</v>
      </c>
      <c r="D3594" t="s">
        <v>403</v>
      </c>
      <c r="E3594" t="s">
        <v>80</v>
      </c>
      <c r="F3594">
        <v>4.2810000000000001E-3</v>
      </c>
      <c r="G3594">
        <v>594.88400000000001</v>
      </c>
      <c r="H3594">
        <v>344.78100000000001</v>
      </c>
      <c r="I3594">
        <v>3.572219</v>
      </c>
      <c r="J3594">
        <v>0</v>
      </c>
      <c r="K3594">
        <v>8.374644</v>
      </c>
      <c r="L3594">
        <v>-6.0000000000000002E-6</v>
      </c>
      <c r="M3594">
        <v>24.495207000000001</v>
      </c>
      <c r="N3594">
        <v>-105.44552899999999</v>
      </c>
      <c r="O3594">
        <v>-3.1369280000000002</v>
      </c>
      <c r="P3594">
        <v>24.458674999999999</v>
      </c>
      <c r="Q3594">
        <v>-105.47931699999999</v>
      </c>
      <c r="R3594">
        <v>-3.1378240000000002</v>
      </c>
      <c r="S3594">
        <v>4.9760770000000001</v>
      </c>
      <c r="T3594">
        <v>8.9700000000000001E-4</v>
      </c>
    </row>
    <row r="3595" spans="1:20" x14ac:dyDescent="0.25">
      <c r="A3595">
        <v>3593</v>
      </c>
      <c r="B3595">
        <v>5</v>
      </c>
      <c r="C3595" t="s">
        <v>403</v>
      </c>
      <c r="D3595" t="s">
        <v>403</v>
      </c>
      <c r="E3595" t="s">
        <v>80</v>
      </c>
      <c r="F3595">
        <v>4.5490000000000001E-3</v>
      </c>
      <c r="G3595">
        <v>324.64699999999999</v>
      </c>
      <c r="H3595">
        <v>263.69200000000001</v>
      </c>
      <c r="I3595">
        <v>5.1662530000000002</v>
      </c>
      <c r="J3595">
        <v>0</v>
      </c>
      <c r="K3595">
        <v>8.0538600000000002</v>
      </c>
      <c r="L3595">
        <v>-4.3100000000000001E-4</v>
      </c>
      <c r="M3595">
        <v>23.466622999999998</v>
      </c>
      <c r="N3595">
        <v>-105.481937</v>
      </c>
      <c r="O3595">
        <v>-3.1367250000000002</v>
      </c>
      <c r="P3595">
        <v>23.473763000000002</v>
      </c>
      <c r="Q3595">
        <v>-105.48292499999999</v>
      </c>
      <c r="R3595">
        <v>-3.1378919999999999</v>
      </c>
      <c r="S3595">
        <v>0.72079400000000005</v>
      </c>
      <c r="T3595">
        <v>1.1670000000000001E-3</v>
      </c>
    </row>
    <row r="3596" spans="1:20" x14ac:dyDescent="0.25">
      <c r="A3596">
        <v>3594</v>
      </c>
      <c r="B3596">
        <v>5</v>
      </c>
      <c r="C3596" t="s">
        <v>403</v>
      </c>
      <c r="D3596" t="s">
        <v>403</v>
      </c>
      <c r="E3596" t="s">
        <v>80</v>
      </c>
      <c r="F3596">
        <v>1.4316000000000001E-2</v>
      </c>
      <c r="G3596">
        <v>326.77600000000001</v>
      </c>
      <c r="H3596">
        <v>274.57299999999998</v>
      </c>
      <c r="I3596">
        <v>3.9693360000000002</v>
      </c>
      <c r="J3596">
        <v>0</v>
      </c>
      <c r="K3596">
        <v>7.9123799999999997</v>
      </c>
      <c r="L3596">
        <v>-4.26E-4</v>
      </c>
      <c r="M3596">
        <v>22.742062000000001</v>
      </c>
      <c r="N3596">
        <v>-105.49448599999999</v>
      </c>
      <c r="O3596">
        <v>-3.1404570000000001</v>
      </c>
      <c r="P3596">
        <v>22.756886999999999</v>
      </c>
      <c r="Q3596">
        <v>-105.485497</v>
      </c>
      <c r="R3596">
        <v>-3.1379679999999999</v>
      </c>
      <c r="S3596">
        <v>1.7337990000000001</v>
      </c>
      <c r="T3596">
        <v>2.4889999999999999E-3</v>
      </c>
    </row>
    <row r="3597" spans="1:20" x14ac:dyDescent="0.25">
      <c r="A3597">
        <v>3595</v>
      </c>
      <c r="B3597">
        <v>5</v>
      </c>
      <c r="C3597" t="s">
        <v>403</v>
      </c>
      <c r="D3597" t="s">
        <v>403</v>
      </c>
      <c r="E3597" t="s">
        <v>80</v>
      </c>
      <c r="F3597">
        <v>1.7195999999999999E-2</v>
      </c>
      <c r="G3597">
        <v>340.87400000000002</v>
      </c>
      <c r="H3597">
        <v>329.15899999999999</v>
      </c>
      <c r="I3597">
        <v>4.8298230000000002</v>
      </c>
      <c r="J3597">
        <v>0</v>
      </c>
      <c r="K3597">
        <v>7.9147309999999997</v>
      </c>
      <c r="L3597">
        <v>-5.1999999999999997E-5</v>
      </c>
      <c r="M3597">
        <v>21.811841000000001</v>
      </c>
      <c r="N3597">
        <v>-105.488032</v>
      </c>
      <c r="O3597">
        <v>-3.1380469999999998</v>
      </c>
      <c r="P3597">
        <v>21.810663000000002</v>
      </c>
      <c r="Q3597">
        <v>-105.488907</v>
      </c>
      <c r="R3597">
        <v>-3.137988</v>
      </c>
      <c r="S3597">
        <v>0.146733</v>
      </c>
      <c r="T3597">
        <v>5.8999999999999998E-5</v>
      </c>
    </row>
    <row r="3598" spans="1:20" x14ac:dyDescent="0.25">
      <c r="A3598">
        <v>3596</v>
      </c>
      <c r="B3598">
        <v>4</v>
      </c>
      <c r="C3598" t="s">
        <v>402</v>
      </c>
      <c r="D3598" t="s">
        <v>402</v>
      </c>
      <c r="E3598" t="s">
        <v>80</v>
      </c>
      <c r="F3598">
        <v>2.4039999999999999E-3</v>
      </c>
      <c r="G3598">
        <v>339.28100000000001</v>
      </c>
      <c r="H3598">
        <v>288.49400000000003</v>
      </c>
      <c r="I3598">
        <v>2.7727270000000002</v>
      </c>
      <c r="J3598">
        <v>0</v>
      </c>
      <c r="K3598">
        <v>8.0116549999999993</v>
      </c>
      <c r="L3598">
        <v>-9.0000000000000002E-6</v>
      </c>
      <c r="M3598">
        <v>21.107603000000001</v>
      </c>
      <c r="N3598">
        <v>-105.493472</v>
      </c>
      <c r="O3598">
        <v>-3.1337890000000002</v>
      </c>
      <c r="P3598">
        <v>21.093699000000001</v>
      </c>
      <c r="Q3598">
        <v>-105.49147000000001</v>
      </c>
      <c r="R3598">
        <v>-3.1379899999999998</v>
      </c>
      <c r="S3598">
        <v>1.404776</v>
      </c>
      <c r="T3598">
        <v>4.2009999999999999E-3</v>
      </c>
    </row>
    <row r="3599" spans="1:20" x14ac:dyDescent="0.25">
      <c r="A3599">
        <v>3597</v>
      </c>
      <c r="B3599">
        <v>4</v>
      </c>
      <c r="C3599" t="s">
        <v>402</v>
      </c>
      <c r="D3599" t="s">
        <v>402</v>
      </c>
      <c r="E3599" t="s">
        <v>80</v>
      </c>
      <c r="F3599">
        <v>6.5570000000000003E-3</v>
      </c>
      <c r="G3599">
        <v>317.36799999999999</v>
      </c>
      <c r="H3599">
        <v>305.55700000000002</v>
      </c>
      <c r="I3599">
        <v>3.2055229999999999</v>
      </c>
      <c r="J3599">
        <v>0</v>
      </c>
      <c r="K3599">
        <v>8.1309439999999995</v>
      </c>
      <c r="L3599">
        <v>-1.4999999999999999E-4</v>
      </c>
      <c r="M3599">
        <v>20.347818</v>
      </c>
      <c r="N3599">
        <v>-105.496161</v>
      </c>
      <c r="O3599">
        <v>3.1375039999999998</v>
      </c>
      <c r="P3599">
        <v>20.366211</v>
      </c>
      <c r="Q3599">
        <v>-105.494049</v>
      </c>
      <c r="R3599">
        <v>-3.1380240000000001</v>
      </c>
      <c r="S3599">
        <v>1.8514219999999999</v>
      </c>
      <c r="T3599">
        <v>5.1999999999999995E-4</v>
      </c>
    </row>
    <row r="3600" spans="1:20" x14ac:dyDescent="0.25">
      <c r="A3600">
        <v>3598</v>
      </c>
      <c r="B3600">
        <v>4</v>
      </c>
      <c r="C3600" t="s">
        <v>402</v>
      </c>
      <c r="D3600" t="s">
        <v>402</v>
      </c>
      <c r="E3600" t="s">
        <v>80</v>
      </c>
      <c r="F3600">
        <v>3.0999999999999999E-3</v>
      </c>
      <c r="G3600">
        <v>311.38799999999998</v>
      </c>
      <c r="H3600">
        <v>421.60700000000003</v>
      </c>
      <c r="I3600">
        <v>3.7337419999999999</v>
      </c>
      <c r="J3600">
        <v>0</v>
      </c>
      <c r="K3600">
        <v>8.1574010000000001</v>
      </c>
      <c r="L3600">
        <v>5.1E-5</v>
      </c>
      <c r="M3600">
        <v>19.381504</v>
      </c>
      <c r="N3600">
        <v>-105.49956299999999</v>
      </c>
      <c r="O3600">
        <v>-3.1361500000000002</v>
      </c>
      <c r="P3600">
        <v>19.388506</v>
      </c>
      <c r="Q3600">
        <v>-105.49756600000001</v>
      </c>
      <c r="R3600">
        <v>-3.1379990000000002</v>
      </c>
      <c r="S3600">
        <v>0.72806000000000004</v>
      </c>
      <c r="T3600">
        <v>1.8500000000000001E-3</v>
      </c>
    </row>
    <row r="3601" spans="1:20" x14ac:dyDescent="0.25">
      <c r="A3601">
        <v>3599</v>
      </c>
      <c r="B3601">
        <v>4</v>
      </c>
      <c r="C3601" t="s">
        <v>402</v>
      </c>
      <c r="D3601" t="s">
        <v>402</v>
      </c>
      <c r="E3601" t="s">
        <v>80</v>
      </c>
      <c r="F3601">
        <v>7.045E-3</v>
      </c>
      <c r="G3601">
        <v>336.86599999999999</v>
      </c>
      <c r="H3601">
        <v>279.827</v>
      </c>
      <c r="I3601">
        <v>3.0524659999999999</v>
      </c>
      <c r="J3601">
        <v>0</v>
      </c>
      <c r="K3601">
        <v>8.0971050000000009</v>
      </c>
      <c r="L3601">
        <v>9.0000000000000002E-6</v>
      </c>
      <c r="M3601">
        <v>18.634111999999998</v>
      </c>
      <c r="N3601">
        <v>-105.51514299999999</v>
      </c>
      <c r="O3601">
        <v>3.1413030000000002</v>
      </c>
      <c r="P3601">
        <v>18.657164000000002</v>
      </c>
      <c r="Q3601">
        <v>-105.50020600000001</v>
      </c>
      <c r="R3601">
        <v>-3.1379969999999999</v>
      </c>
      <c r="S3601">
        <v>2.746864</v>
      </c>
      <c r="T3601">
        <v>3.3059999999999999E-3</v>
      </c>
    </row>
    <row r="3602" spans="1:20" x14ac:dyDescent="0.25">
      <c r="A3602">
        <v>3600</v>
      </c>
      <c r="B3602">
        <v>5</v>
      </c>
      <c r="C3602" t="s">
        <v>401</v>
      </c>
      <c r="D3602" t="s">
        <v>401</v>
      </c>
      <c r="E3602" t="s">
        <v>80</v>
      </c>
      <c r="F3602">
        <v>4.292E-2</v>
      </c>
      <c r="G3602">
        <v>775.79399999999998</v>
      </c>
      <c r="H3602">
        <v>670.96</v>
      </c>
      <c r="I3602">
        <v>5.1588690000000001</v>
      </c>
      <c r="J3602">
        <v>0</v>
      </c>
      <c r="K3602">
        <v>8.0331360000000007</v>
      </c>
      <c r="L3602">
        <v>0</v>
      </c>
      <c r="M3602">
        <v>17.687569</v>
      </c>
      <c r="N3602">
        <v>-105.511291</v>
      </c>
      <c r="O3602">
        <v>-3.1376240000000002</v>
      </c>
      <c r="P3602">
        <v>17.688950999999999</v>
      </c>
      <c r="Q3602">
        <v>-105.503716</v>
      </c>
      <c r="R3602">
        <v>-3.1379969999999999</v>
      </c>
      <c r="S3602">
        <v>0.77007199999999998</v>
      </c>
      <c r="T3602">
        <v>3.7300000000000001E-4</v>
      </c>
    </row>
    <row r="3603" spans="1:20" x14ac:dyDescent="0.25">
      <c r="A3603">
        <v>3601</v>
      </c>
      <c r="B3603">
        <v>5</v>
      </c>
      <c r="C3603" t="s">
        <v>401</v>
      </c>
      <c r="D3603" t="s">
        <v>401</v>
      </c>
      <c r="E3603" t="s">
        <v>80</v>
      </c>
      <c r="F3603">
        <v>1.6320999999999999E-2</v>
      </c>
      <c r="G3603">
        <v>347.70800000000003</v>
      </c>
      <c r="H3603">
        <v>269.07499999999999</v>
      </c>
      <c r="I3603">
        <v>3.4011260000000001</v>
      </c>
      <c r="J3603">
        <v>0</v>
      </c>
      <c r="K3603">
        <v>8.0334240000000001</v>
      </c>
      <c r="L3603">
        <v>-1.83E-4</v>
      </c>
      <c r="M3603">
        <v>16.960066000000001</v>
      </c>
      <c r="N3603">
        <v>-105.500642</v>
      </c>
      <c r="O3603">
        <v>-3.1394220000000002</v>
      </c>
      <c r="P3603">
        <v>16.966208000000002</v>
      </c>
      <c r="Q3603">
        <v>-105.506294</v>
      </c>
      <c r="R3603">
        <v>-3.1380210000000002</v>
      </c>
      <c r="S3603">
        <v>0.834677</v>
      </c>
      <c r="T3603">
        <v>1.4009999999999999E-3</v>
      </c>
    </row>
    <row r="3604" spans="1:20" x14ac:dyDescent="0.25">
      <c r="A3604">
        <v>3602</v>
      </c>
      <c r="B3604">
        <v>5</v>
      </c>
      <c r="C3604" t="s">
        <v>401</v>
      </c>
      <c r="D3604" t="s">
        <v>401</v>
      </c>
      <c r="E3604" t="s">
        <v>80</v>
      </c>
      <c r="F3604">
        <v>6.6259999999999999E-3</v>
      </c>
      <c r="G3604">
        <v>452.209</v>
      </c>
      <c r="H3604">
        <v>283.03399999999999</v>
      </c>
      <c r="I3604">
        <v>4.8055219999999998</v>
      </c>
      <c r="J3604">
        <v>0</v>
      </c>
      <c r="K3604">
        <v>8.0533149999999996</v>
      </c>
      <c r="L3604">
        <v>-1.76E-4</v>
      </c>
      <c r="M3604">
        <v>15.993105</v>
      </c>
      <c r="N3604">
        <v>-105.508325</v>
      </c>
      <c r="O3604">
        <v>-3.1392380000000002</v>
      </c>
      <c r="P3604">
        <v>16.002265999999999</v>
      </c>
      <c r="Q3604">
        <v>-105.509697</v>
      </c>
      <c r="R3604">
        <v>-3.1380629999999998</v>
      </c>
      <c r="S3604">
        <v>0.92628900000000003</v>
      </c>
      <c r="T3604">
        <v>1.175E-3</v>
      </c>
    </row>
    <row r="3605" spans="1:20" x14ac:dyDescent="0.25">
      <c r="A3605">
        <v>3603</v>
      </c>
      <c r="B3605">
        <v>4</v>
      </c>
      <c r="C3605" t="s">
        <v>400</v>
      </c>
      <c r="D3605" t="s">
        <v>400</v>
      </c>
      <c r="E3605" t="s">
        <v>80</v>
      </c>
      <c r="F3605">
        <v>6.0715999999999999E-2</v>
      </c>
      <c r="G3605">
        <v>292.60300000000001</v>
      </c>
      <c r="H3605">
        <v>387.47199999999998</v>
      </c>
      <c r="I3605">
        <v>2.6984249999999999</v>
      </c>
      <c r="J3605">
        <v>0</v>
      </c>
      <c r="K3605">
        <v>8.0604139999999997</v>
      </c>
      <c r="L3605">
        <v>-3.6999999999999998E-5</v>
      </c>
      <c r="M3605">
        <v>15.278055</v>
      </c>
      <c r="N3605">
        <v>-105.51108600000001</v>
      </c>
      <c r="O3605">
        <v>-3.1381619999999999</v>
      </c>
      <c r="P3605">
        <v>15.277075</v>
      </c>
      <c r="Q3605">
        <v>-105.51224499999999</v>
      </c>
      <c r="R3605">
        <v>-3.1380699999999999</v>
      </c>
      <c r="S3605">
        <v>0.151811</v>
      </c>
      <c r="T3605">
        <v>9.1000000000000003E-5</v>
      </c>
    </row>
    <row r="3606" spans="1:20" x14ac:dyDescent="0.25">
      <c r="A3606">
        <v>3604</v>
      </c>
      <c r="B3606">
        <v>4</v>
      </c>
      <c r="C3606" t="s">
        <v>400</v>
      </c>
      <c r="D3606" t="s">
        <v>400</v>
      </c>
      <c r="E3606" t="s">
        <v>80</v>
      </c>
      <c r="F3606">
        <v>6.4900000000000005E-4</v>
      </c>
      <c r="G3606">
        <v>391.77199999999999</v>
      </c>
      <c r="H3606">
        <v>368.08100000000002</v>
      </c>
      <c r="I3606">
        <v>2.895912</v>
      </c>
      <c r="J3606">
        <v>0</v>
      </c>
      <c r="K3606">
        <v>8.0911089999999994</v>
      </c>
      <c r="L3606">
        <v>7.6099999999999996E-4</v>
      </c>
      <c r="M3606">
        <v>14.551549</v>
      </c>
      <c r="N3606">
        <v>-105.520428</v>
      </c>
      <c r="O3606">
        <v>-3.1370290000000001</v>
      </c>
      <c r="P3606">
        <v>14.549991</v>
      </c>
      <c r="Q3606">
        <v>-105.514824</v>
      </c>
      <c r="R3606">
        <v>-3.1380560000000002</v>
      </c>
      <c r="S3606">
        <v>0.58170599999999995</v>
      </c>
      <c r="T3606">
        <v>1.0269999999999999E-3</v>
      </c>
    </row>
    <row r="3607" spans="1:20" x14ac:dyDescent="0.25">
      <c r="A3607">
        <v>3605</v>
      </c>
      <c r="B3607">
        <v>4</v>
      </c>
      <c r="C3607" t="s">
        <v>400</v>
      </c>
      <c r="D3607" t="s">
        <v>400</v>
      </c>
      <c r="E3607" t="s">
        <v>80</v>
      </c>
      <c r="F3607">
        <v>1.6407000000000001E-2</v>
      </c>
      <c r="G3607">
        <v>332.01400000000001</v>
      </c>
      <c r="H3607">
        <v>356.52699999999999</v>
      </c>
      <c r="I3607">
        <v>3.832681</v>
      </c>
      <c r="J3607">
        <v>0</v>
      </c>
      <c r="K3607">
        <v>8.0871320000000004</v>
      </c>
      <c r="L3607">
        <v>1.21E-4</v>
      </c>
      <c r="M3607">
        <v>13.573627</v>
      </c>
      <c r="N3607">
        <v>-105.538298</v>
      </c>
      <c r="O3607">
        <v>-3.1345040000000002</v>
      </c>
      <c r="P3607">
        <v>13.580145</v>
      </c>
      <c r="Q3607">
        <v>-105.51834100000001</v>
      </c>
      <c r="R3607">
        <v>-3.1380020000000002</v>
      </c>
      <c r="S3607">
        <v>2.099472</v>
      </c>
      <c r="T3607">
        <v>3.4979999999999998E-3</v>
      </c>
    </row>
    <row r="3608" spans="1:20" x14ac:dyDescent="0.25">
      <c r="A3608">
        <v>3606</v>
      </c>
      <c r="B3608">
        <v>4</v>
      </c>
      <c r="C3608" t="s">
        <v>400</v>
      </c>
      <c r="D3608" t="s">
        <v>400</v>
      </c>
      <c r="E3608" t="s">
        <v>80</v>
      </c>
      <c r="F3608">
        <v>3.954E-3</v>
      </c>
      <c r="G3608">
        <v>302.637</v>
      </c>
      <c r="H3608">
        <v>337.43900000000002</v>
      </c>
      <c r="I3608">
        <v>2.8284349999999998</v>
      </c>
      <c r="J3608">
        <v>0</v>
      </c>
      <c r="K3608">
        <v>8.058897</v>
      </c>
      <c r="L3608">
        <v>2.5000000000000001E-5</v>
      </c>
      <c r="M3608">
        <v>12.847618000000001</v>
      </c>
      <c r="N3608">
        <v>-105.48415300000001</v>
      </c>
      <c r="O3608">
        <v>-3.141413</v>
      </c>
      <c r="P3608">
        <v>12.853716</v>
      </c>
      <c r="Q3608">
        <v>-105.520973</v>
      </c>
      <c r="R3608">
        <v>-3.1379969999999999</v>
      </c>
      <c r="S3608">
        <v>3.7321819999999999</v>
      </c>
      <c r="T3608">
        <v>3.4160000000000002E-3</v>
      </c>
    </row>
    <row r="3609" spans="1:20" x14ac:dyDescent="0.25">
      <c r="A3609">
        <v>3607</v>
      </c>
      <c r="B3609">
        <v>4</v>
      </c>
      <c r="C3609" t="s">
        <v>400</v>
      </c>
      <c r="D3609" t="s">
        <v>400</v>
      </c>
      <c r="E3609" t="s">
        <v>80</v>
      </c>
      <c r="F3609">
        <v>1.5315E-2</v>
      </c>
      <c r="G3609">
        <v>264.28500000000003</v>
      </c>
      <c r="H3609">
        <v>275.17599999999999</v>
      </c>
      <c r="I3609">
        <v>3.7324449999999998</v>
      </c>
      <c r="J3609">
        <v>0</v>
      </c>
      <c r="K3609">
        <v>8.0488119999999999</v>
      </c>
      <c r="L3609">
        <v>3.0000000000000001E-6</v>
      </c>
      <c r="M3609">
        <v>11.89362</v>
      </c>
      <c r="N3609">
        <v>-105.509927</v>
      </c>
      <c r="O3609">
        <v>-3.1376409999999999</v>
      </c>
      <c r="P3609">
        <v>11.88639</v>
      </c>
      <c r="Q3609">
        <v>-105.52449</v>
      </c>
      <c r="R3609">
        <v>-3.1379959999999998</v>
      </c>
      <c r="S3609">
        <v>1.6259429999999999</v>
      </c>
      <c r="T3609">
        <v>3.5399999999999999E-4</v>
      </c>
    </row>
    <row r="3610" spans="1:20" x14ac:dyDescent="0.25">
      <c r="A3610">
        <v>3608</v>
      </c>
      <c r="B3610">
        <v>4</v>
      </c>
      <c r="C3610" t="s">
        <v>400</v>
      </c>
      <c r="D3610" t="s">
        <v>400</v>
      </c>
      <c r="E3610" t="s">
        <v>80</v>
      </c>
      <c r="F3610">
        <v>2.2117999999999999E-2</v>
      </c>
      <c r="G3610">
        <v>404.63600000000002</v>
      </c>
      <c r="H3610">
        <v>382.49</v>
      </c>
      <c r="I3610">
        <v>2.8876430000000002</v>
      </c>
      <c r="J3610">
        <v>0</v>
      </c>
      <c r="K3610">
        <v>8.0642180000000003</v>
      </c>
      <c r="L3610">
        <v>4.3381999999999997E-2</v>
      </c>
      <c r="M3610">
        <v>11.161548</v>
      </c>
      <c r="N3610">
        <v>-105.531108</v>
      </c>
      <c r="O3610">
        <v>-3.1363050000000001</v>
      </c>
      <c r="P3610">
        <v>11.161218</v>
      </c>
      <c r="Q3610">
        <v>-105.528038</v>
      </c>
      <c r="R3610">
        <v>-3.1371349999999998</v>
      </c>
      <c r="S3610">
        <v>0.30878699999999998</v>
      </c>
      <c r="T3610">
        <v>8.3000000000000001E-4</v>
      </c>
    </row>
    <row r="3611" spans="1:20" x14ac:dyDescent="0.25">
      <c r="A3611">
        <v>3609</v>
      </c>
      <c r="B3611">
        <v>4</v>
      </c>
      <c r="C3611" t="s">
        <v>400</v>
      </c>
      <c r="D3611" t="s">
        <v>400</v>
      </c>
      <c r="E3611" t="s">
        <v>80</v>
      </c>
      <c r="F3611">
        <v>9.6170000000000005E-3</v>
      </c>
      <c r="G3611">
        <v>320.62900000000002</v>
      </c>
      <c r="H3611">
        <v>290.524</v>
      </c>
      <c r="I3611">
        <v>2.925119</v>
      </c>
      <c r="J3611">
        <v>0</v>
      </c>
      <c r="K3611">
        <v>8.0515609999999995</v>
      </c>
      <c r="L3611">
        <v>6.3011999999999999E-2</v>
      </c>
      <c r="M3611">
        <v>10.415618</v>
      </c>
      <c r="N3611">
        <v>-105.56635900000001</v>
      </c>
      <c r="O3611">
        <v>-3.1307589999999998</v>
      </c>
      <c r="P3611">
        <v>10.43615</v>
      </c>
      <c r="Q3611">
        <v>-105.53761299999999</v>
      </c>
      <c r="R3611">
        <v>-3.131856</v>
      </c>
      <c r="S3611">
        <v>3.5325250000000001</v>
      </c>
      <c r="T3611">
        <v>1.096E-3</v>
      </c>
    </row>
    <row r="3612" spans="1:20" x14ac:dyDescent="0.25">
      <c r="A3612">
        <v>3610</v>
      </c>
      <c r="B3612">
        <v>4</v>
      </c>
      <c r="C3612" t="s">
        <v>400</v>
      </c>
      <c r="D3612" t="s">
        <v>400</v>
      </c>
      <c r="E3612" t="s">
        <v>80</v>
      </c>
      <c r="F3612">
        <v>1.1534000000000001E-2</v>
      </c>
      <c r="G3612">
        <v>504.71699999999998</v>
      </c>
      <c r="H3612">
        <v>345.99700000000001</v>
      </c>
      <c r="I3612">
        <v>3.9263940000000002</v>
      </c>
      <c r="J3612">
        <v>0</v>
      </c>
      <c r="K3612">
        <v>8.0592140000000008</v>
      </c>
      <c r="L3612">
        <v>4.9915000000000001E-2</v>
      </c>
      <c r="M3612">
        <v>9.4233480000000007</v>
      </c>
      <c r="N3612">
        <v>-105.605604</v>
      </c>
      <c r="O3612">
        <v>-3.124174</v>
      </c>
      <c r="P3612">
        <v>9.4685659999999991</v>
      </c>
      <c r="Q3612">
        <v>-105.555817</v>
      </c>
      <c r="R3612">
        <v>-3.1249210000000001</v>
      </c>
      <c r="S3612">
        <v>6.7256330000000002</v>
      </c>
      <c r="T3612">
        <v>7.4700000000000005E-4</v>
      </c>
    </row>
    <row r="3613" spans="1:20" x14ac:dyDescent="0.25">
      <c r="A3613">
        <v>3611</v>
      </c>
      <c r="B3613">
        <v>4</v>
      </c>
      <c r="C3613" t="s">
        <v>400</v>
      </c>
      <c r="D3613" t="s">
        <v>400</v>
      </c>
      <c r="E3613" t="s">
        <v>80</v>
      </c>
      <c r="F3613">
        <v>2.8191000000000001E-2</v>
      </c>
      <c r="G3613">
        <v>311.29300000000001</v>
      </c>
      <c r="H3613">
        <v>291.976</v>
      </c>
      <c r="I3613">
        <v>3.1483110000000001</v>
      </c>
      <c r="J3613">
        <v>0</v>
      </c>
      <c r="K3613">
        <v>8.0783880000000003</v>
      </c>
      <c r="L3613">
        <v>3.7843000000000002E-2</v>
      </c>
      <c r="M3613">
        <v>8.7318130000000007</v>
      </c>
      <c r="N3613">
        <v>-105.587113</v>
      </c>
      <c r="O3613">
        <v>-3.1206209999999999</v>
      </c>
      <c r="P3613">
        <v>8.7424280000000003</v>
      </c>
      <c r="Q3613">
        <v>-105.57214399999999</v>
      </c>
      <c r="R3613">
        <v>-3.1210529999999999</v>
      </c>
      <c r="S3613">
        <v>1.8351109999999999</v>
      </c>
      <c r="T3613">
        <v>4.3199999999999998E-4</v>
      </c>
    </row>
    <row r="3614" spans="1:20" x14ac:dyDescent="0.25">
      <c r="A3614">
        <v>3612</v>
      </c>
      <c r="B3614">
        <v>4</v>
      </c>
      <c r="C3614" t="s">
        <v>400</v>
      </c>
      <c r="D3614" t="s">
        <v>400</v>
      </c>
      <c r="E3614" t="s">
        <v>80</v>
      </c>
      <c r="F3614">
        <v>6.2480000000000001E-3</v>
      </c>
      <c r="G3614">
        <v>269.94499999999999</v>
      </c>
      <c r="H3614">
        <v>282.16399999999999</v>
      </c>
      <c r="I3614">
        <v>3.875651</v>
      </c>
      <c r="J3614">
        <v>0</v>
      </c>
      <c r="K3614">
        <v>8.0760880000000004</v>
      </c>
      <c r="L3614">
        <v>2.4344999999999999E-2</v>
      </c>
      <c r="M3614">
        <v>7.7537450000000003</v>
      </c>
      <c r="N3614">
        <v>-105.620627</v>
      </c>
      <c r="O3614">
        <v>-3.1170779999999998</v>
      </c>
      <c r="P3614">
        <v>7.7744580000000001</v>
      </c>
      <c r="Q3614">
        <v>-105.59627500000001</v>
      </c>
      <c r="R3614">
        <v>-3.117499</v>
      </c>
      <c r="S3614">
        <v>3.1969669999999999</v>
      </c>
      <c r="T3614">
        <v>4.2099999999999999E-4</v>
      </c>
    </row>
    <row r="3615" spans="1:20" x14ac:dyDescent="0.25">
      <c r="A3615">
        <v>3613</v>
      </c>
      <c r="B3615">
        <v>4</v>
      </c>
      <c r="C3615" t="s">
        <v>400</v>
      </c>
      <c r="D3615" t="s">
        <v>400</v>
      </c>
      <c r="E3615" t="s">
        <v>80</v>
      </c>
      <c r="F3615">
        <v>1.7298000000000001E-2</v>
      </c>
      <c r="G3615">
        <v>305.78399999999999</v>
      </c>
      <c r="H3615">
        <v>345.28500000000003</v>
      </c>
      <c r="I3615">
        <v>3.1416379999999999</v>
      </c>
      <c r="J3615">
        <v>0</v>
      </c>
      <c r="K3615">
        <v>8.0561469999999993</v>
      </c>
      <c r="L3615">
        <v>1.7094999999999999E-2</v>
      </c>
      <c r="M3615">
        <v>7.048076</v>
      </c>
      <c r="N3615">
        <v>-105.62057799999999</v>
      </c>
      <c r="O3615">
        <v>-3.1174819999999999</v>
      </c>
      <c r="P3615">
        <v>7.04887</v>
      </c>
      <c r="Q3615">
        <v>-105.615639</v>
      </c>
      <c r="R3615">
        <v>-3.1156990000000002</v>
      </c>
      <c r="S3615">
        <v>0.50028300000000003</v>
      </c>
      <c r="T3615">
        <v>1.7830000000000001E-3</v>
      </c>
    </row>
    <row r="3616" spans="1:20" x14ac:dyDescent="0.25">
      <c r="A3616">
        <v>3614</v>
      </c>
      <c r="B3616">
        <v>4</v>
      </c>
      <c r="C3616" t="s">
        <v>400</v>
      </c>
      <c r="D3616" t="s">
        <v>400</v>
      </c>
      <c r="E3616" t="s">
        <v>80</v>
      </c>
      <c r="F3616">
        <v>8.4580000000000002E-3</v>
      </c>
      <c r="G3616">
        <v>285.59500000000003</v>
      </c>
      <c r="H3616">
        <v>312.59399999999999</v>
      </c>
      <c r="I3616">
        <v>3.8793440000000001</v>
      </c>
      <c r="J3616">
        <v>0</v>
      </c>
      <c r="K3616">
        <v>8.0499700000000001</v>
      </c>
      <c r="L3616">
        <v>7.1973999999999996E-2</v>
      </c>
      <c r="M3616">
        <v>6.0811380000000002</v>
      </c>
      <c r="N3616">
        <v>-105.656736</v>
      </c>
      <c r="O3616">
        <v>-3.110042</v>
      </c>
      <c r="P3616">
        <v>6.0817449999999997</v>
      </c>
      <c r="Q3616">
        <v>-105.643829</v>
      </c>
      <c r="R3616">
        <v>-3.112933</v>
      </c>
      <c r="S3616">
        <v>1.2920469999999999</v>
      </c>
      <c r="T3616">
        <v>2.892E-3</v>
      </c>
    </row>
    <row r="3617" spans="1:20" x14ac:dyDescent="0.25">
      <c r="A3617">
        <v>3615</v>
      </c>
      <c r="B3617">
        <v>4</v>
      </c>
      <c r="C3617" t="s">
        <v>400</v>
      </c>
      <c r="D3617" t="s">
        <v>400</v>
      </c>
      <c r="E3617" t="s">
        <v>80</v>
      </c>
      <c r="F3617">
        <v>2.6563E-2</v>
      </c>
      <c r="G3617">
        <v>503.96699999999998</v>
      </c>
      <c r="H3617">
        <v>379.19400000000002</v>
      </c>
      <c r="I3617">
        <v>3.026103</v>
      </c>
      <c r="J3617">
        <v>0</v>
      </c>
      <c r="K3617">
        <v>7.9771270000000003</v>
      </c>
      <c r="L3617">
        <v>0.33524199999999998</v>
      </c>
      <c r="M3617">
        <v>5.3251989999999996</v>
      </c>
      <c r="N3617">
        <v>-105.731148</v>
      </c>
      <c r="O3617">
        <v>-3.0911879999999998</v>
      </c>
      <c r="P3617">
        <v>5.3622360000000002</v>
      </c>
      <c r="Q3617">
        <v>-105.690056</v>
      </c>
      <c r="R3617">
        <v>-3.091208</v>
      </c>
      <c r="S3617">
        <v>5.5319690000000001</v>
      </c>
      <c r="T3617">
        <v>1.9000000000000001E-5</v>
      </c>
    </row>
    <row r="3618" spans="1:20" x14ac:dyDescent="0.25">
      <c r="A3618">
        <v>3616</v>
      </c>
      <c r="B3618">
        <v>4</v>
      </c>
      <c r="C3618" t="s">
        <v>400</v>
      </c>
      <c r="D3618" t="s">
        <v>400</v>
      </c>
      <c r="E3618" t="s">
        <v>80</v>
      </c>
      <c r="F3618">
        <v>3.5735999999999997E-2</v>
      </c>
      <c r="G3618">
        <v>358.47199999999998</v>
      </c>
      <c r="H3618">
        <v>317.411</v>
      </c>
      <c r="I3618">
        <v>3.352379</v>
      </c>
      <c r="J3618">
        <v>0</v>
      </c>
      <c r="K3618">
        <v>7.9102209999999999</v>
      </c>
      <c r="L3618">
        <v>0.33228600000000003</v>
      </c>
      <c r="M3618">
        <v>4.6364729999999996</v>
      </c>
      <c r="N3618">
        <v>-105.750636</v>
      </c>
      <c r="O3618">
        <v>-3.0573139999999999</v>
      </c>
      <c r="P3618">
        <v>4.6511820000000004</v>
      </c>
      <c r="Q3618">
        <v>-105.76155900000001</v>
      </c>
      <c r="R3618">
        <v>-3.0603579999999999</v>
      </c>
      <c r="S3618">
        <v>1.832066</v>
      </c>
      <c r="T3618">
        <v>3.0439999999999998E-3</v>
      </c>
    </row>
    <row r="3619" spans="1:20" x14ac:dyDescent="0.25">
      <c r="A3619">
        <v>3617</v>
      </c>
      <c r="B3619">
        <v>4</v>
      </c>
      <c r="C3619" t="s">
        <v>400</v>
      </c>
      <c r="D3619" t="s">
        <v>400</v>
      </c>
      <c r="E3619" t="s">
        <v>80</v>
      </c>
      <c r="F3619">
        <v>3.3480999999999997E-2</v>
      </c>
      <c r="G3619">
        <v>289.95400000000001</v>
      </c>
      <c r="H3619">
        <v>296.28399999999999</v>
      </c>
      <c r="I3619">
        <v>4.1301880000000004</v>
      </c>
      <c r="J3619">
        <v>0</v>
      </c>
      <c r="K3619">
        <v>7.9026100000000001</v>
      </c>
      <c r="L3619">
        <v>0.25531799999999999</v>
      </c>
      <c r="M3619">
        <v>3.7096789999999999</v>
      </c>
      <c r="N3619">
        <v>-105.892753</v>
      </c>
      <c r="O3619">
        <v>-3.0243199999999999</v>
      </c>
      <c r="P3619">
        <v>3.709476</v>
      </c>
      <c r="Q3619">
        <v>-105.882408</v>
      </c>
      <c r="R3619">
        <v>-3.0248789999999999</v>
      </c>
      <c r="S3619">
        <v>1.0347</v>
      </c>
      <c r="T3619">
        <v>5.5900000000000004E-4</v>
      </c>
    </row>
    <row r="3620" spans="1:20" x14ac:dyDescent="0.25">
      <c r="A3620">
        <v>3618</v>
      </c>
      <c r="B3620">
        <v>4</v>
      </c>
      <c r="C3620" t="s">
        <v>400</v>
      </c>
      <c r="D3620" t="s">
        <v>400</v>
      </c>
      <c r="E3620" t="s">
        <v>80</v>
      </c>
      <c r="F3620">
        <v>4.8876000000000003E-2</v>
      </c>
      <c r="G3620">
        <v>520.53300000000002</v>
      </c>
      <c r="H3620">
        <v>456.85300000000001</v>
      </c>
      <c r="I3620">
        <v>3.2677710000000002</v>
      </c>
      <c r="J3620">
        <v>0</v>
      </c>
      <c r="K3620">
        <v>7.9361199999999998</v>
      </c>
      <c r="L3620">
        <v>0.32514300000000002</v>
      </c>
      <c r="M3620">
        <v>3.0257360000000002</v>
      </c>
      <c r="N3620">
        <v>-105.931685</v>
      </c>
      <c r="O3620">
        <v>-3.0029490000000001</v>
      </c>
      <c r="P3620">
        <v>3.0050140000000001</v>
      </c>
      <c r="Q3620">
        <v>-105.992172</v>
      </c>
      <c r="R3620">
        <v>-3.0002399999999998</v>
      </c>
      <c r="S3620">
        <v>6.3938769999999998</v>
      </c>
      <c r="T3620">
        <v>2.709E-3</v>
      </c>
    </row>
    <row r="3621" spans="1:20" x14ac:dyDescent="0.25">
      <c r="A3621">
        <v>3619</v>
      </c>
      <c r="B3621">
        <v>4</v>
      </c>
      <c r="C3621" t="s">
        <v>400</v>
      </c>
      <c r="D3621" t="s">
        <v>400</v>
      </c>
      <c r="E3621" t="s">
        <v>80</v>
      </c>
      <c r="F3621">
        <v>7.4823000000000001E-2</v>
      </c>
      <c r="G3621">
        <v>280.26299999999998</v>
      </c>
      <c r="H3621">
        <v>276.81400000000002</v>
      </c>
      <c r="I3621">
        <v>4.6893750000000001</v>
      </c>
      <c r="J3621">
        <v>0</v>
      </c>
      <c r="K3621">
        <v>8.0310210000000009</v>
      </c>
      <c r="L3621">
        <v>0.43277199999999999</v>
      </c>
      <c r="M3621">
        <v>2.0637159999999999</v>
      </c>
      <c r="N3621">
        <v>-106.176123</v>
      </c>
      <c r="O3621">
        <v>-2.9572660000000002</v>
      </c>
      <c r="P3621">
        <v>2.065391</v>
      </c>
      <c r="Q3621">
        <v>-106.180122</v>
      </c>
      <c r="R3621">
        <v>-2.9569920000000001</v>
      </c>
      <c r="S3621">
        <v>0.43360700000000002</v>
      </c>
      <c r="T3621">
        <v>2.7399999999999999E-4</v>
      </c>
    </row>
    <row r="3622" spans="1:20" x14ac:dyDescent="0.25">
      <c r="A3622">
        <v>3620</v>
      </c>
      <c r="B3622">
        <v>4</v>
      </c>
      <c r="C3622" t="s">
        <v>400</v>
      </c>
      <c r="D3622" t="s">
        <v>400</v>
      </c>
      <c r="E3622" t="s">
        <v>80</v>
      </c>
      <c r="F3622">
        <v>2.5427000000000002E-2</v>
      </c>
      <c r="G3622">
        <v>268.84199999999998</v>
      </c>
      <c r="H3622">
        <v>246.971</v>
      </c>
      <c r="I3622">
        <v>3.8796080000000002</v>
      </c>
      <c r="J3622">
        <v>0</v>
      </c>
      <c r="K3622">
        <v>8.0728930000000005</v>
      </c>
      <c r="L3622">
        <v>0.48112500000000002</v>
      </c>
      <c r="M3622">
        <v>1.3176380000000001</v>
      </c>
      <c r="N3622">
        <v>-106.42910999999999</v>
      </c>
      <c r="O3622">
        <v>-2.9163320000000001</v>
      </c>
      <c r="P3622">
        <v>1.361445</v>
      </c>
      <c r="Q3622">
        <v>-106.35784099999999</v>
      </c>
      <c r="R3622">
        <v>-2.9169960000000001</v>
      </c>
      <c r="S3622">
        <v>8.3655150000000003</v>
      </c>
      <c r="T3622">
        <v>6.6399999999999999E-4</v>
      </c>
    </row>
    <row r="3623" spans="1:20" x14ac:dyDescent="0.25">
      <c r="A3623">
        <v>3621</v>
      </c>
      <c r="B3623">
        <v>4</v>
      </c>
      <c r="C3623" t="s">
        <v>400</v>
      </c>
      <c r="D3623" t="s">
        <v>400</v>
      </c>
      <c r="E3623" t="s">
        <v>80</v>
      </c>
      <c r="F3623">
        <v>7.809E-3</v>
      </c>
      <c r="G3623">
        <v>273.85700000000003</v>
      </c>
      <c r="H3623">
        <v>289.38099999999997</v>
      </c>
      <c r="I3623">
        <v>5.1733200000000004</v>
      </c>
      <c r="J3623">
        <v>0</v>
      </c>
      <c r="K3623">
        <v>8.0731380000000001</v>
      </c>
      <c r="L3623">
        <v>0.52693999999999996</v>
      </c>
      <c r="M3623">
        <v>0.42465900000000001</v>
      </c>
      <c r="N3623">
        <v>-106.681004</v>
      </c>
      <c r="O3623">
        <v>-2.8556859999999999</v>
      </c>
      <c r="P3623">
        <v>0.43430000000000002</v>
      </c>
      <c r="Q3623">
        <v>-106.647186</v>
      </c>
      <c r="R3623">
        <v>-2.8563499999999999</v>
      </c>
      <c r="S3623">
        <v>3.5165220000000001</v>
      </c>
      <c r="T3623">
        <v>6.6399999999999999E-4</v>
      </c>
    </row>
    <row r="3624" spans="1:20" x14ac:dyDescent="0.25">
      <c r="A3624">
        <v>3622</v>
      </c>
      <c r="B3624">
        <v>4</v>
      </c>
      <c r="C3624" t="s">
        <v>400</v>
      </c>
      <c r="D3624" t="s">
        <v>400</v>
      </c>
      <c r="E3624" t="s">
        <v>80</v>
      </c>
      <c r="F3624">
        <v>4.2976E-2</v>
      </c>
      <c r="G3624">
        <v>324.28500000000003</v>
      </c>
      <c r="H3624">
        <v>264.92599999999999</v>
      </c>
      <c r="I3624">
        <v>4.3895869999999997</v>
      </c>
      <c r="J3624">
        <v>0</v>
      </c>
      <c r="K3624">
        <v>8.0653050000000004</v>
      </c>
      <c r="L3624">
        <v>0.51790700000000001</v>
      </c>
      <c r="M3624">
        <v>-0.26469599999999999</v>
      </c>
      <c r="N3624">
        <v>-106.941039</v>
      </c>
      <c r="O3624">
        <v>-2.8082410000000002</v>
      </c>
      <c r="P3624">
        <v>-0.24612100000000001</v>
      </c>
      <c r="Q3624">
        <v>-106.90211499999999</v>
      </c>
      <c r="R3624">
        <v>-2.808592</v>
      </c>
      <c r="S3624">
        <v>4.3129080000000002</v>
      </c>
      <c r="T3624">
        <v>3.5100000000000002E-4</v>
      </c>
    </row>
    <row r="3625" spans="1:20" x14ac:dyDescent="0.25">
      <c r="A3625">
        <v>3623</v>
      </c>
      <c r="B3625">
        <v>4</v>
      </c>
      <c r="C3625" t="s">
        <v>400</v>
      </c>
      <c r="D3625" t="s">
        <v>400</v>
      </c>
      <c r="E3625" t="s">
        <v>80</v>
      </c>
      <c r="F3625">
        <v>1.78E-2</v>
      </c>
      <c r="G3625">
        <v>318.55799999999999</v>
      </c>
      <c r="H3625">
        <v>269.26299999999998</v>
      </c>
      <c r="I3625">
        <v>5.4403899999999998</v>
      </c>
      <c r="J3625">
        <v>0</v>
      </c>
      <c r="K3625">
        <v>8.0236839999999994</v>
      </c>
      <c r="L3625">
        <v>0.54185499999999998</v>
      </c>
      <c r="M3625">
        <v>-1.129734</v>
      </c>
      <c r="N3625">
        <v>-107.316982</v>
      </c>
      <c r="O3625">
        <v>-2.7413880000000002</v>
      </c>
      <c r="P3625">
        <v>-1.1276470000000001</v>
      </c>
      <c r="Q3625">
        <v>-107.292061</v>
      </c>
      <c r="R3625">
        <v>-2.7429039999999998</v>
      </c>
      <c r="S3625">
        <v>2.5008430000000001</v>
      </c>
      <c r="T3625">
        <v>1.516E-3</v>
      </c>
    </row>
    <row r="3626" spans="1:20" x14ac:dyDescent="0.25">
      <c r="A3626">
        <v>3624</v>
      </c>
      <c r="B3626">
        <v>3</v>
      </c>
      <c r="C3626" t="s">
        <v>492</v>
      </c>
      <c r="D3626" t="s">
        <v>492</v>
      </c>
      <c r="E3626" t="s">
        <v>80</v>
      </c>
      <c r="F3626">
        <v>5.926E-2</v>
      </c>
      <c r="G3626">
        <v>242.071</v>
      </c>
      <c r="H3626">
        <v>256.16800000000001</v>
      </c>
      <c r="I3626">
        <v>2.6814520000000002</v>
      </c>
      <c r="J3626">
        <v>0</v>
      </c>
      <c r="K3626">
        <v>7.9899209999999998</v>
      </c>
      <c r="L3626">
        <v>0.57824699999999996</v>
      </c>
      <c r="M3626">
        <v>-1.769944</v>
      </c>
      <c r="N3626">
        <v>-107.657179</v>
      </c>
      <c r="O3626">
        <v>-2.6952910000000001</v>
      </c>
      <c r="P3626">
        <v>-1.767293</v>
      </c>
      <c r="Q3626">
        <v>-107.623863</v>
      </c>
      <c r="R3626">
        <v>-2.690922</v>
      </c>
      <c r="S3626">
        <v>3.3421150000000002</v>
      </c>
      <c r="T3626">
        <v>4.3689999999999996E-3</v>
      </c>
    </row>
    <row r="3627" spans="1:20" x14ac:dyDescent="0.25">
      <c r="A3627">
        <v>3625</v>
      </c>
      <c r="B3627">
        <v>3</v>
      </c>
      <c r="C3627" t="s">
        <v>492</v>
      </c>
      <c r="D3627" t="s">
        <v>492</v>
      </c>
      <c r="E3627" t="s">
        <v>80</v>
      </c>
      <c r="F3627">
        <v>8.7697999999999998E-2</v>
      </c>
      <c r="G3627">
        <v>288.65100000000001</v>
      </c>
      <c r="H3627">
        <v>372.34100000000001</v>
      </c>
      <c r="I3627">
        <v>2.9581900000000001</v>
      </c>
      <c r="J3627">
        <v>0</v>
      </c>
      <c r="K3627">
        <v>8.0035880000000006</v>
      </c>
      <c r="L3627">
        <v>0.63926400000000005</v>
      </c>
      <c r="M3627">
        <v>-2.3774030000000002</v>
      </c>
      <c r="N3627">
        <v>-107.946189</v>
      </c>
      <c r="O3627">
        <v>-2.6348630000000002</v>
      </c>
      <c r="P3627">
        <v>-2.3880620000000001</v>
      </c>
      <c r="Q3627">
        <v>-107.99041699999999</v>
      </c>
      <c r="R3627">
        <v>-2.637019</v>
      </c>
      <c r="S3627">
        <v>4.549455</v>
      </c>
      <c r="T3627">
        <v>2.1559999999999999E-3</v>
      </c>
    </row>
    <row r="3628" spans="1:20" x14ac:dyDescent="0.25">
      <c r="A3628">
        <v>3626</v>
      </c>
      <c r="B3628">
        <v>2</v>
      </c>
      <c r="C3628" t="s">
        <v>493</v>
      </c>
      <c r="D3628" t="s">
        <v>493</v>
      </c>
      <c r="E3628" t="s">
        <v>80</v>
      </c>
      <c r="F3628">
        <v>3.6477000000000002E-2</v>
      </c>
      <c r="G3628">
        <v>184.1</v>
      </c>
      <c r="H3628">
        <v>277.20499999999998</v>
      </c>
      <c r="I3628">
        <v>2.5910980000000001</v>
      </c>
      <c r="J3628">
        <v>0</v>
      </c>
      <c r="K3628">
        <v>8.0169010000000007</v>
      </c>
      <c r="L3628">
        <v>0.68086199999999997</v>
      </c>
      <c r="M3628">
        <v>-3.1810719999999999</v>
      </c>
      <c r="N3628">
        <v>-108.530958</v>
      </c>
      <c r="O3628">
        <v>-2.5741320000000001</v>
      </c>
      <c r="P3628">
        <v>-3.1813319999999998</v>
      </c>
      <c r="Q3628">
        <v>-108.5354</v>
      </c>
      <c r="R3628">
        <v>-2.5607129999999998</v>
      </c>
      <c r="S3628">
        <v>0.44496000000000002</v>
      </c>
      <c r="T3628">
        <v>1.3419E-2</v>
      </c>
    </row>
    <row r="3629" spans="1:20" x14ac:dyDescent="0.25">
      <c r="A3629">
        <v>3627</v>
      </c>
      <c r="B3629">
        <v>3</v>
      </c>
      <c r="C3629" t="s">
        <v>494</v>
      </c>
      <c r="D3629" t="s">
        <v>494</v>
      </c>
      <c r="E3629" t="s">
        <v>80</v>
      </c>
      <c r="F3629">
        <v>4.0340000000000003E-3</v>
      </c>
      <c r="G3629">
        <v>237.904</v>
      </c>
      <c r="H3629">
        <v>290.37700000000001</v>
      </c>
      <c r="I3629">
        <v>4.0657459999999999</v>
      </c>
      <c r="J3629">
        <v>0</v>
      </c>
      <c r="K3629">
        <v>7.9936850000000002</v>
      </c>
      <c r="L3629">
        <v>0.72587500000000005</v>
      </c>
      <c r="M3629">
        <v>-3.742381</v>
      </c>
      <c r="N3629">
        <v>-108.986608</v>
      </c>
      <c r="O3629">
        <v>-2.4958079999999998</v>
      </c>
      <c r="P3629">
        <v>-3.7436440000000002</v>
      </c>
      <c r="Q3629">
        <v>-108.9879</v>
      </c>
      <c r="R3629">
        <v>-2.4978669999999998</v>
      </c>
      <c r="S3629">
        <v>0.180671</v>
      </c>
      <c r="T3629">
        <v>2.0600000000000002E-3</v>
      </c>
    </row>
    <row r="3630" spans="1:20" x14ac:dyDescent="0.25">
      <c r="A3630">
        <v>3628</v>
      </c>
      <c r="B3630">
        <v>3</v>
      </c>
      <c r="C3630" t="s">
        <v>494</v>
      </c>
      <c r="D3630" t="s">
        <v>494</v>
      </c>
      <c r="E3630" t="s">
        <v>80</v>
      </c>
      <c r="F3630">
        <v>4.0779000000000003E-2</v>
      </c>
      <c r="G3630">
        <v>337.14</v>
      </c>
      <c r="H3630">
        <v>414.19900000000001</v>
      </c>
      <c r="I3630">
        <v>4.8465740000000004</v>
      </c>
      <c r="J3630">
        <v>0</v>
      </c>
      <c r="K3630">
        <v>7.9812399999999997</v>
      </c>
      <c r="L3630">
        <v>0.783833</v>
      </c>
      <c r="M3630">
        <v>-4.445532</v>
      </c>
      <c r="N3630">
        <v>-109.63798800000001</v>
      </c>
      <c r="O3630">
        <v>-2.411562</v>
      </c>
      <c r="P3630">
        <v>-4.4388610000000002</v>
      </c>
      <c r="Q3630">
        <v>-109.650909</v>
      </c>
      <c r="R3630">
        <v>-2.4055650000000002</v>
      </c>
      <c r="S3630">
        <v>1.4542040000000001</v>
      </c>
      <c r="T3630">
        <v>5.9969999999999997E-3</v>
      </c>
    </row>
    <row r="3631" spans="1:20" x14ac:dyDescent="0.25">
      <c r="A3631">
        <v>3629</v>
      </c>
      <c r="B3631">
        <v>3</v>
      </c>
      <c r="C3631" t="s">
        <v>494</v>
      </c>
      <c r="D3631" t="s">
        <v>494</v>
      </c>
      <c r="E3631" t="s">
        <v>80</v>
      </c>
      <c r="F3631">
        <v>3.3991E-2</v>
      </c>
      <c r="G3631">
        <v>301.30399999999997</v>
      </c>
      <c r="H3631">
        <v>370.09800000000001</v>
      </c>
      <c r="I3631">
        <v>4.1814119999999999</v>
      </c>
      <c r="J3631">
        <v>0</v>
      </c>
      <c r="K3631">
        <v>7.9875670000000003</v>
      </c>
      <c r="L3631">
        <v>0.83635599999999999</v>
      </c>
      <c r="M3631">
        <v>-4.9159090000000001</v>
      </c>
      <c r="N3631">
        <v>-110.097182</v>
      </c>
      <c r="O3631">
        <v>-2.3305030000000002</v>
      </c>
      <c r="P3631">
        <v>-4.9163119999999996</v>
      </c>
      <c r="Q3631">
        <v>-110.190651</v>
      </c>
      <c r="R3631">
        <v>-2.3336030000000001</v>
      </c>
      <c r="S3631">
        <v>9.3470239999999993</v>
      </c>
      <c r="T3631">
        <v>3.0999999999999999E-3</v>
      </c>
    </row>
    <row r="3632" spans="1:20" x14ac:dyDescent="0.25">
      <c r="A3632">
        <v>3630</v>
      </c>
      <c r="B3632">
        <v>4</v>
      </c>
      <c r="C3632" t="s">
        <v>397</v>
      </c>
      <c r="D3632" t="s">
        <v>397</v>
      </c>
      <c r="E3632" t="s">
        <v>80</v>
      </c>
      <c r="F3632">
        <v>8.9754E-2</v>
      </c>
      <c r="G3632">
        <v>370.92500000000001</v>
      </c>
      <c r="H3632">
        <v>396.33600000000001</v>
      </c>
      <c r="I3632">
        <v>5.7572739999999998</v>
      </c>
      <c r="J3632">
        <v>0</v>
      </c>
      <c r="K3632">
        <v>7.988397</v>
      </c>
      <c r="L3632">
        <v>0.81396900000000005</v>
      </c>
      <c r="M3632">
        <v>-5.352322</v>
      </c>
      <c r="N3632">
        <v>-110.75660499999999</v>
      </c>
      <c r="O3632">
        <v>-2.2604639999999998</v>
      </c>
      <c r="P3632">
        <v>-5.35344</v>
      </c>
      <c r="Q3632">
        <v>-110.76402299999999</v>
      </c>
      <c r="R3632">
        <v>-2.261047</v>
      </c>
      <c r="S3632">
        <v>0.75013600000000002</v>
      </c>
      <c r="T3632">
        <v>5.8200000000000005E-4</v>
      </c>
    </row>
    <row r="3633" spans="1:20" x14ac:dyDescent="0.25">
      <c r="A3633">
        <v>3631</v>
      </c>
      <c r="B3633">
        <v>3</v>
      </c>
      <c r="C3633" t="s">
        <v>396</v>
      </c>
      <c r="D3633" t="s">
        <v>396</v>
      </c>
      <c r="E3633" t="s">
        <v>80</v>
      </c>
      <c r="F3633">
        <v>7.5477000000000002E-2</v>
      </c>
      <c r="G3633">
        <v>211.142</v>
      </c>
      <c r="H3633">
        <v>254.77099999999999</v>
      </c>
      <c r="I3633">
        <v>5.4629349999999999</v>
      </c>
      <c r="J3633">
        <v>0</v>
      </c>
      <c r="K3633">
        <v>8.0171700000000001</v>
      </c>
      <c r="L3633">
        <v>0.74898299999999995</v>
      </c>
      <c r="M3633">
        <v>-5.8649170000000002</v>
      </c>
      <c r="N3633">
        <v>-111.558849</v>
      </c>
      <c r="O3633">
        <v>-2.1620370000000002</v>
      </c>
      <c r="P3633">
        <v>-5.8694829999999998</v>
      </c>
      <c r="Q3633">
        <v>-111.57596599999999</v>
      </c>
      <c r="R3633">
        <v>-2.1641810000000001</v>
      </c>
      <c r="S3633">
        <v>1.7715179999999999</v>
      </c>
      <c r="T3633">
        <v>2.1440000000000001E-3</v>
      </c>
    </row>
    <row r="3634" spans="1:20" x14ac:dyDescent="0.25">
      <c r="A3634">
        <v>3632</v>
      </c>
      <c r="B3634">
        <v>3</v>
      </c>
      <c r="C3634" t="s">
        <v>396</v>
      </c>
      <c r="D3634" t="s">
        <v>396</v>
      </c>
      <c r="E3634" t="s">
        <v>80</v>
      </c>
      <c r="F3634">
        <v>1.8244E-2</v>
      </c>
      <c r="G3634">
        <v>214.17599999999999</v>
      </c>
      <c r="H3634">
        <v>283.08800000000002</v>
      </c>
      <c r="I3634">
        <v>3.3650880000000001</v>
      </c>
      <c r="J3634">
        <v>0</v>
      </c>
      <c r="K3634">
        <v>8.0400480000000005</v>
      </c>
      <c r="L3634">
        <v>0.72197900000000004</v>
      </c>
      <c r="M3634">
        <v>-6.2206830000000002</v>
      </c>
      <c r="N3634">
        <v>-112.211586</v>
      </c>
      <c r="O3634">
        <v>-2.1016560000000002</v>
      </c>
      <c r="P3634">
        <v>-6.2153419999999997</v>
      </c>
      <c r="Q3634">
        <v>-112.213005</v>
      </c>
      <c r="R3634">
        <v>-2.100527</v>
      </c>
      <c r="S3634">
        <v>0.55266300000000002</v>
      </c>
      <c r="T3634">
        <v>1.129E-3</v>
      </c>
    </row>
    <row r="3635" spans="1:20" x14ac:dyDescent="0.25">
      <c r="A3635">
        <v>3633</v>
      </c>
      <c r="B3635">
        <v>3</v>
      </c>
      <c r="C3635" t="s">
        <v>396</v>
      </c>
      <c r="D3635" t="s">
        <v>396</v>
      </c>
      <c r="E3635" t="s">
        <v>80</v>
      </c>
      <c r="F3635">
        <v>2.4638E-2</v>
      </c>
      <c r="G3635">
        <v>394.61900000000003</v>
      </c>
      <c r="H3635">
        <v>404.77</v>
      </c>
      <c r="I3635">
        <v>3.2430099999999999</v>
      </c>
      <c r="J3635">
        <v>0</v>
      </c>
      <c r="K3635">
        <v>8.0155309999999993</v>
      </c>
      <c r="L3635">
        <v>0.69965699999999997</v>
      </c>
      <c r="M3635">
        <v>-6.5351809999999997</v>
      </c>
      <c r="N3635">
        <v>-112.829387</v>
      </c>
      <c r="O3635">
        <v>-2.0369809999999999</v>
      </c>
      <c r="P3635">
        <v>-6.5174409999999998</v>
      </c>
      <c r="Q3635">
        <v>-112.870148</v>
      </c>
      <c r="R3635">
        <v>-2.0356130000000001</v>
      </c>
      <c r="S3635">
        <v>4.4453829999999996</v>
      </c>
      <c r="T3635">
        <v>1.3669999999999999E-3</v>
      </c>
    </row>
    <row r="3636" spans="1:20" x14ac:dyDescent="0.25">
      <c r="A3636">
        <v>3634</v>
      </c>
      <c r="B3636">
        <v>3</v>
      </c>
      <c r="C3636" t="s">
        <v>396</v>
      </c>
      <c r="D3636" t="s">
        <v>396</v>
      </c>
      <c r="E3636" t="s">
        <v>80</v>
      </c>
      <c r="F3636">
        <v>3.7245E-2</v>
      </c>
      <c r="G3636">
        <v>210.083</v>
      </c>
      <c r="H3636">
        <v>373.90899999999999</v>
      </c>
      <c r="I3636">
        <v>5.2576090000000004</v>
      </c>
      <c r="J3636">
        <v>0</v>
      </c>
      <c r="K3636">
        <v>7.9839869999999999</v>
      </c>
      <c r="L3636">
        <v>0.73960700000000001</v>
      </c>
      <c r="M3636">
        <v>-6.8464720000000003</v>
      </c>
      <c r="N3636">
        <v>-113.745599</v>
      </c>
      <c r="O3636">
        <v>-1.940396</v>
      </c>
      <c r="P3636">
        <v>-6.8462719999999999</v>
      </c>
      <c r="Q3636">
        <v>-113.77273599999999</v>
      </c>
      <c r="R3636">
        <v>-1.9448989999999999</v>
      </c>
      <c r="S3636">
        <v>2.71373</v>
      </c>
      <c r="T3636">
        <v>4.5030000000000001E-3</v>
      </c>
    </row>
    <row r="3637" spans="1:20" x14ac:dyDescent="0.25">
      <c r="A3637">
        <v>3635</v>
      </c>
      <c r="B3637">
        <v>3</v>
      </c>
      <c r="C3637" t="s">
        <v>396</v>
      </c>
      <c r="D3637" t="s">
        <v>396</v>
      </c>
      <c r="E3637" t="s">
        <v>80</v>
      </c>
      <c r="F3637">
        <v>2.996E-3</v>
      </c>
      <c r="G3637">
        <v>397.56400000000002</v>
      </c>
      <c r="H3637">
        <v>360.63299999999998</v>
      </c>
      <c r="I3637">
        <v>3.7552430000000001</v>
      </c>
      <c r="J3637">
        <v>0</v>
      </c>
      <c r="K3637">
        <v>7.9474780000000003</v>
      </c>
      <c r="L3637">
        <v>0.876471</v>
      </c>
      <c r="M3637">
        <v>-7.0285900000000003</v>
      </c>
      <c r="N3637">
        <v>-114.47247900000001</v>
      </c>
      <c r="O3637">
        <v>-1.871027</v>
      </c>
      <c r="P3637">
        <v>-7.0308580000000003</v>
      </c>
      <c r="Q3637">
        <v>-114.466522</v>
      </c>
      <c r="R3637">
        <v>-1.8708119999999999</v>
      </c>
      <c r="S3637">
        <v>0.63733300000000004</v>
      </c>
      <c r="T3637">
        <v>2.1499999999999999E-4</v>
      </c>
    </row>
    <row r="3638" spans="1:20" x14ac:dyDescent="0.25">
      <c r="A3638">
        <v>3636</v>
      </c>
      <c r="B3638">
        <v>3</v>
      </c>
      <c r="C3638" t="s">
        <v>396</v>
      </c>
      <c r="D3638" t="s">
        <v>396</v>
      </c>
      <c r="E3638" t="s">
        <v>80</v>
      </c>
      <c r="F3638">
        <v>1.4104E-2</v>
      </c>
      <c r="G3638">
        <v>360.36200000000002</v>
      </c>
      <c r="H3638">
        <v>684.56399999999996</v>
      </c>
      <c r="I3638">
        <v>3.6105830000000001</v>
      </c>
      <c r="J3638">
        <v>0</v>
      </c>
      <c r="K3638">
        <v>7.9980450000000003</v>
      </c>
      <c r="L3638">
        <v>0.76215699999999997</v>
      </c>
      <c r="M3638">
        <v>-7.1473659999999999</v>
      </c>
      <c r="N3638">
        <v>-115.138338</v>
      </c>
      <c r="O3638">
        <v>-1.8011490000000001</v>
      </c>
      <c r="P3638">
        <v>-7.1636709999999999</v>
      </c>
      <c r="Q3638">
        <v>-115.173233</v>
      </c>
      <c r="R3638">
        <v>-1.7969550000000001</v>
      </c>
      <c r="S3638">
        <v>3.8516710000000001</v>
      </c>
      <c r="T3638">
        <v>4.1939999999999998E-3</v>
      </c>
    </row>
    <row r="3639" spans="1:20" x14ac:dyDescent="0.25">
      <c r="A3639">
        <v>3637</v>
      </c>
      <c r="B3639">
        <v>3</v>
      </c>
      <c r="C3639" t="s">
        <v>396</v>
      </c>
      <c r="D3639" t="s">
        <v>396</v>
      </c>
      <c r="E3639" t="s">
        <v>80</v>
      </c>
      <c r="F3639">
        <v>3.1472E-2</v>
      </c>
      <c r="G3639">
        <v>248.15199999999999</v>
      </c>
      <c r="H3639">
        <v>289.27699999999999</v>
      </c>
      <c r="I3639">
        <v>4.2053989999999999</v>
      </c>
      <c r="J3639">
        <v>0</v>
      </c>
      <c r="K3639">
        <v>8.0850720000000003</v>
      </c>
      <c r="L3639">
        <v>0.56001599999999996</v>
      </c>
      <c r="M3639">
        <v>-7.2659820000000002</v>
      </c>
      <c r="N3639">
        <v>-116.124983</v>
      </c>
      <c r="O3639">
        <v>-1.7190300000000001</v>
      </c>
      <c r="P3639">
        <v>-7.2852959999999998</v>
      </c>
      <c r="Q3639">
        <v>-116.13378899999999</v>
      </c>
      <c r="R3639">
        <v>-1.71793</v>
      </c>
      <c r="S3639">
        <v>2.1227049999999998</v>
      </c>
      <c r="T3639">
        <v>1.101E-3</v>
      </c>
    </row>
    <row r="3640" spans="1:20" x14ac:dyDescent="0.25">
      <c r="A3640">
        <v>3638</v>
      </c>
      <c r="B3640">
        <v>3</v>
      </c>
      <c r="C3640" t="s">
        <v>396</v>
      </c>
      <c r="D3640" t="s">
        <v>396</v>
      </c>
      <c r="E3640" t="s">
        <v>80</v>
      </c>
      <c r="F3640">
        <v>1.4930000000000001E-2</v>
      </c>
      <c r="G3640">
        <v>210.64599999999999</v>
      </c>
      <c r="H3640">
        <v>310.38900000000001</v>
      </c>
      <c r="I3640">
        <v>3.1363460000000001</v>
      </c>
      <c r="J3640">
        <v>0</v>
      </c>
      <c r="K3640">
        <v>8.1132539999999995</v>
      </c>
      <c r="L3640">
        <v>0.43816100000000002</v>
      </c>
      <c r="M3640">
        <v>-7.2735120000000002</v>
      </c>
      <c r="N3640">
        <v>-116.956388</v>
      </c>
      <c r="O3640">
        <v>-1.6729639999999999</v>
      </c>
      <c r="P3640">
        <v>-7.3454090000000001</v>
      </c>
      <c r="Q3640">
        <v>-116.86119100000001</v>
      </c>
      <c r="R3640">
        <v>-1.6739090000000001</v>
      </c>
      <c r="S3640">
        <v>11.929694</v>
      </c>
      <c r="T3640">
        <v>9.4499999999999998E-4</v>
      </c>
    </row>
    <row r="3641" spans="1:20" x14ac:dyDescent="0.25">
      <c r="A3641">
        <v>3639</v>
      </c>
      <c r="B3641">
        <v>3</v>
      </c>
      <c r="C3641" t="s">
        <v>396</v>
      </c>
      <c r="D3641" t="s">
        <v>396</v>
      </c>
      <c r="E3641" t="s">
        <v>80</v>
      </c>
      <c r="F3641">
        <v>2.1527999999999999E-2</v>
      </c>
      <c r="G3641">
        <v>215.63800000000001</v>
      </c>
      <c r="H3641">
        <v>266.59899999999999</v>
      </c>
      <c r="I3641">
        <v>2.3775010000000001</v>
      </c>
      <c r="J3641">
        <v>0</v>
      </c>
      <c r="K3641">
        <v>8.0743659999999995</v>
      </c>
      <c r="L3641">
        <v>0.32459300000000002</v>
      </c>
      <c r="M3641">
        <v>-7.3570380000000002</v>
      </c>
      <c r="N3641">
        <v>-117.56726999999999</v>
      </c>
      <c r="O3641">
        <v>-1.643178</v>
      </c>
      <c r="P3641">
        <v>-7.385256</v>
      </c>
      <c r="Q3641">
        <v>-117.58875999999999</v>
      </c>
      <c r="R3641">
        <v>-1.6405149999999999</v>
      </c>
      <c r="S3641">
        <v>3.5469979999999999</v>
      </c>
      <c r="T3641">
        <v>2.663E-3</v>
      </c>
    </row>
    <row r="3642" spans="1:20" x14ac:dyDescent="0.25">
      <c r="A3642">
        <v>3640</v>
      </c>
      <c r="B3642">
        <v>3</v>
      </c>
      <c r="C3642" t="s">
        <v>396</v>
      </c>
      <c r="D3642" t="s">
        <v>396</v>
      </c>
      <c r="E3642" t="s">
        <v>80</v>
      </c>
      <c r="F3642">
        <v>1.2956000000000001E-2</v>
      </c>
      <c r="G3642">
        <v>234.11699999999999</v>
      </c>
      <c r="H3642">
        <v>280.45600000000002</v>
      </c>
      <c r="I3642">
        <v>2.4961600000000002</v>
      </c>
      <c r="J3642">
        <v>0</v>
      </c>
      <c r="K3642">
        <v>8.0639540000000007</v>
      </c>
      <c r="L3642">
        <v>0.235594</v>
      </c>
      <c r="M3642">
        <v>-7.410317</v>
      </c>
      <c r="N3642">
        <v>-118.32335999999999</v>
      </c>
      <c r="O3642">
        <v>-1.6169249999999999</v>
      </c>
      <c r="P3642">
        <v>-7.4103180000000002</v>
      </c>
      <c r="Q3642">
        <v>-118.314598</v>
      </c>
      <c r="R3642">
        <v>-1.61605</v>
      </c>
      <c r="S3642">
        <v>0.87620100000000001</v>
      </c>
      <c r="T3642">
        <v>8.7399999999999999E-4</v>
      </c>
    </row>
    <row r="3643" spans="1:20" x14ac:dyDescent="0.25">
      <c r="A3643">
        <v>3641</v>
      </c>
      <c r="B3643">
        <v>3</v>
      </c>
      <c r="C3643" t="s">
        <v>396</v>
      </c>
      <c r="D3643" t="s">
        <v>396</v>
      </c>
      <c r="E3643" t="s">
        <v>80</v>
      </c>
      <c r="F3643">
        <v>1.9514E-2</v>
      </c>
      <c r="G3643">
        <v>208.48599999999999</v>
      </c>
      <c r="H3643">
        <v>264.81</v>
      </c>
      <c r="I3643">
        <v>3.052298</v>
      </c>
      <c r="J3643">
        <v>0</v>
      </c>
      <c r="K3643">
        <v>8.0480110000000007</v>
      </c>
      <c r="L3643">
        <v>0.147484</v>
      </c>
      <c r="M3643">
        <v>-7.4757009999999999</v>
      </c>
      <c r="N3643">
        <v>-119.234601</v>
      </c>
      <c r="O3643">
        <v>-1.593377</v>
      </c>
      <c r="P3643">
        <v>-7.4284340000000002</v>
      </c>
      <c r="Q3643">
        <v>-119.279793</v>
      </c>
      <c r="R3643">
        <v>-1.594239</v>
      </c>
      <c r="S3643">
        <v>6.5394860000000001</v>
      </c>
      <c r="T3643">
        <v>8.6200000000000003E-4</v>
      </c>
    </row>
    <row r="3644" spans="1:20" x14ac:dyDescent="0.25">
      <c r="A3644">
        <v>3642</v>
      </c>
      <c r="B3644">
        <v>3</v>
      </c>
      <c r="C3644" t="s">
        <v>396</v>
      </c>
      <c r="D3644" t="s">
        <v>396</v>
      </c>
      <c r="E3644" t="s">
        <v>80</v>
      </c>
      <c r="F3644">
        <v>8.1720000000000004E-3</v>
      </c>
      <c r="G3644">
        <v>241.11500000000001</v>
      </c>
      <c r="H3644">
        <v>228.547</v>
      </c>
      <c r="I3644">
        <v>2.344557</v>
      </c>
      <c r="J3644">
        <v>0</v>
      </c>
      <c r="K3644">
        <v>8.0388339999999996</v>
      </c>
      <c r="L3644">
        <v>0.101424</v>
      </c>
      <c r="M3644">
        <v>-7.4648130000000004</v>
      </c>
      <c r="N3644">
        <v>-119.97171899999999</v>
      </c>
      <c r="O3644">
        <v>-1.5833010000000001</v>
      </c>
      <c r="P3644">
        <v>-7.4342269999999999</v>
      </c>
      <c r="Q3644">
        <v>-120.00357099999999</v>
      </c>
      <c r="R3644">
        <v>-1.5834440000000001</v>
      </c>
      <c r="S3644">
        <v>4.4159470000000001</v>
      </c>
      <c r="T3644">
        <v>1.4300000000000001E-4</v>
      </c>
    </row>
    <row r="3645" spans="1:20" x14ac:dyDescent="0.25">
      <c r="A3645">
        <v>3643</v>
      </c>
      <c r="B3645">
        <v>3</v>
      </c>
      <c r="C3645" t="s">
        <v>396</v>
      </c>
      <c r="D3645" t="s">
        <v>396</v>
      </c>
      <c r="E3645" t="s">
        <v>80</v>
      </c>
      <c r="F3645">
        <v>2.3307999999999999E-2</v>
      </c>
      <c r="G3645">
        <v>276.517</v>
      </c>
      <c r="H3645">
        <v>265.20800000000003</v>
      </c>
      <c r="I3645">
        <v>2.5422760000000002</v>
      </c>
      <c r="J3645">
        <v>0</v>
      </c>
      <c r="K3645">
        <v>8.0709850000000003</v>
      </c>
      <c r="L3645">
        <v>7.3382000000000003E-2</v>
      </c>
      <c r="M3645">
        <v>-7.4269600000000002</v>
      </c>
      <c r="N3645">
        <v>-120.711885</v>
      </c>
      <c r="O3645">
        <v>-1.5774570000000001</v>
      </c>
      <c r="P3645">
        <v>-7.4354680000000002</v>
      </c>
      <c r="Q3645">
        <v>-120.728691</v>
      </c>
      <c r="R3645">
        <v>-1.5758129999999999</v>
      </c>
      <c r="S3645">
        <v>1.883696</v>
      </c>
      <c r="T3645">
        <v>1.645E-3</v>
      </c>
    </row>
    <row r="3646" spans="1:20" x14ac:dyDescent="0.25">
      <c r="A3646">
        <v>3644</v>
      </c>
      <c r="B3646">
        <v>3</v>
      </c>
      <c r="C3646" t="s">
        <v>396</v>
      </c>
      <c r="D3646" t="s">
        <v>396</v>
      </c>
      <c r="E3646" t="s">
        <v>80</v>
      </c>
      <c r="F3646">
        <v>7.0349999999999996E-3</v>
      </c>
      <c r="G3646">
        <v>410.34500000000003</v>
      </c>
      <c r="H3646">
        <v>404.61900000000003</v>
      </c>
      <c r="I3646">
        <v>3.1418330000000001</v>
      </c>
      <c r="J3646">
        <v>0</v>
      </c>
      <c r="K3646">
        <v>8.0840239999999994</v>
      </c>
      <c r="L3646">
        <v>3.1551000000000003E-2</v>
      </c>
      <c r="M3646">
        <v>-7.3793530000000001</v>
      </c>
      <c r="N3646">
        <v>-121.75191599999999</v>
      </c>
      <c r="O3646">
        <v>-1.568851</v>
      </c>
      <c r="P3646">
        <v>-7.4326080000000001</v>
      </c>
      <c r="Q3646">
        <v>-121.697197</v>
      </c>
      <c r="R3646">
        <v>-1.569285</v>
      </c>
      <c r="S3646">
        <v>7.6356469999999996</v>
      </c>
      <c r="T3646">
        <v>4.3399999999999998E-4</v>
      </c>
    </row>
    <row r="3647" spans="1:20" x14ac:dyDescent="0.25">
      <c r="A3647">
        <v>3645</v>
      </c>
      <c r="B3647">
        <v>3</v>
      </c>
      <c r="C3647" t="s">
        <v>396</v>
      </c>
      <c r="D3647" t="s">
        <v>396</v>
      </c>
      <c r="E3647" t="s">
        <v>80</v>
      </c>
      <c r="F3647">
        <v>1.1762E-2</v>
      </c>
      <c r="G3647">
        <v>249.804</v>
      </c>
      <c r="H3647">
        <v>319.67700000000002</v>
      </c>
      <c r="I3647">
        <v>1.8432470000000001</v>
      </c>
      <c r="J3647">
        <v>0</v>
      </c>
      <c r="K3647">
        <v>8.0663529999999994</v>
      </c>
      <c r="L3647">
        <v>1.1743E-2</v>
      </c>
      <c r="M3647">
        <v>-7.462161</v>
      </c>
      <c r="N3647">
        <v>-122.39269</v>
      </c>
      <c r="O3647">
        <v>-1.5680339999999999</v>
      </c>
      <c r="P3647">
        <v>-7.4300410000000001</v>
      </c>
      <c r="Q3647">
        <v>-122.423935</v>
      </c>
      <c r="R3647">
        <v>-1.567601</v>
      </c>
      <c r="S3647">
        <v>4.480918</v>
      </c>
      <c r="T3647">
        <v>4.3300000000000001E-4</v>
      </c>
    </row>
    <row r="3648" spans="1:20" x14ac:dyDescent="0.25">
      <c r="A3648">
        <v>3646</v>
      </c>
      <c r="B3648">
        <v>3</v>
      </c>
      <c r="C3648" t="s">
        <v>396</v>
      </c>
      <c r="D3648" t="s">
        <v>396</v>
      </c>
      <c r="E3648" t="s">
        <v>80</v>
      </c>
      <c r="F3648">
        <v>2.3584999999999998E-2</v>
      </c>
      <c r="G3648">
        <v>212.19499999999999</v>
      </c>
      <c r="H3648">
        <v>253.392</v>
      </c>
      <c r="I3648">
        <v>2.6533959999999999</v>
      </c>
      <c r="J3648">
        <v>0</v>
      </c>
      <c r="K3648">
        <v>8.0774179999999998</v>
      </c>
      <c r="L3648">
        <v>5.1549999999999999E-3</v>
      </c>
      <c r="M3648">
        <v>-7.3485659999999999</v>
      </c>
      <c r="N3648">
        <v>-123.205634</v>
      </c>
      <c r="O3648">
        <v>-1.570533</v>
      </c>
      <c r="P3648">
        <v>-7.4272200000000002</v>
      </c>
      <c r="Q3648">
        <v>-123.15046700000001</v>
      </c>
      <c r="R3648">
        <v>-1.5669459999999999</v>
      </c>
      <c r="S3648">
        <v>9.6072430000000004</v>
      </c>
      <c r="T3648">
        <v>3.5869999999999999E-3</v>
      </c>
    </row>
    <row r="3649" spans="1:20" x14ac:dyDescent="0.25">
      <c r="A3649">
        <v>3647</v>
      </c>
      <c r="B3649">
        <v>3</v>
      </c>
      <c r="C3649" t="s">
        <v>396</v>
      </c>
      <c r="D3649" t="s">
        <v>396</v>
      </c>
      <c r="E3649" t="s">
        <v>80</v>
      </c>
      <c r="F3649">
        <v>1.1528999999999999E-2</v>
      </c>
      <c r="G3649">
        <v>223.602</v>
      </c>
      <c r="H3649">
        <v>344.65600000000001</v>
      </c>
      <c r="I3649">
        <v>1.8714649999999999</v>
      </c>
      <c r="J3649">
        <v>0</v>
      </c>
      <c r="K3649">
        <v>8.0541590000000003</v>
      </c>
      <c r="L3649">
        <v>1.3730000000000001E-3</v>
      </c>
      <c r="M3649">
        <v>-7.4562369999999998</v>
      </c>
      <c r="N3649">
        <v>-123.872146</v>
      </c>
      <c r="O3649">
        <v>-1.5711040000000001</v>
      </c>
      <c r="P3649">
        <v>-7.4242369999999998</v>
      </c>
      <c r="Q3649">
        <v>-123.876259</v>
      </c>
      <c r="R3649">
        <v>-1.566681</v>
      </c>
      <c r="S3649">
        <v>3.2263850000000001</v>
      </c>
      <c r="T3649">
        <v>4.424E-3</v>
      </c>
    </row>
    <row r="3650" spans="1:20" x14ac:dyDescent="0.25">
      <c r="A3650">
        <v>3648</v>
      </c>
      <c r="B3650">
        <v>3</v>
      </c>
      <c r="C3650" t="s">
        <v>396</v>
      </c>
      <c r="D3650" t="s">
        <v>396</v>
      </c>
      <c r="E3650" t="s">
        <v>80</v>
      </c>
      <c r="F3650">
        <v>7.2560000000000003E-3</v>
      </c>
      <c r="G3650">
        <v>396.21199999999999</v>
      </c>
      <c r="H3650">
        <v>398.12599999999998</v>
      </c>
      <c r="I3650">
        <v>2.7473800000000002</v>
      </c>
      <c r="J3650">
        <v>0</v>
      </c>
      <c r="K3650">
        <v>8.0515849999999993</v>
      </c>
      <c r="L3650">
        <v>8.1899999999999996E-4</v>
      </c>
      <c r="M3650">
        <v>-7.4273069999999999</v>
      </c>
      <c r="N3650">
        <v>-124.86407</v>
      </c>
      <c r="O3650">
        <v>-1.56463</v>
      </c>
      <c r="P3650">
        <v>-7.4200559999999998</v>
      </c>
      <c r="Q3650">
        <v>-124.843529</v>
      </c>
      <c r="R3650">
        <v>-1.5664819999999999</v>
      </c>
      <c r="S3650">
        <v>2.1783739999999998</v>
      </c>
      <c r="T3650">
        <v>1.853E-3</v>
      </c>
    </row>
    <row r="3651" spans="1:20" x14ac:dyDescent="0.25">
      <c r="A3651">
        <v>3649</v>
      </c>
      <c r="B3651">
        <v>3</v>
      </c>
      <c r="C3651" t="s">
        <v>396</v>
      </c>
      <c r="D3651" t="s">
        <v>396</v>
      </c>
      <c r="E3651" t="s">
        <v>80</v>
      </c>
      <c r="F3651">
        <v>3.5319000000000003E-2</v>
      </c>
      <c r="G3651">
        <v>300.60899999999998</v>
      </c>
      <c r="H3651">
        <v>391.93</v>
      </c>
      <c r="I3651">
        <v>2.2042060000000001</v>
      </c>
      <c r="J3651">
        <v>0</v>
      </c>
      <c r="K3651">
        <v>8.0707989999999992</v>
      </c>
      <c r="L3651">
        <v>3.3E-4</v>
      </c>
      <c r="M3651">
        <v>-7.4254939999999996</v>
      </c>
      <c r="N3651">
        <v>-125.506731</v>
      </c>
      <c r="O3651">
        <v>-1.5751139999999999</v>
      </c>
      <c r="P3651">
        <v>-7.4168620000000001</v>
      </c>
      <c r="Q3651">
        <v>-125.56909899999999</v>
      </c>
      <c r="R3651">
        <v>-1.566414</v>
      </c>
      <c r="S3651">
        <v>6.2962550000000004</v>
      </c>
      <c r="T3651">
        <v>8.6990000000000001E-3</v>
      </c>
    </row>
    <row r="3652" spans="1:20" x14ac:dyDescent="0.25">
      <c r="A3652">
        <v>3650</v>
      </c>
      <c r="B3652">
        <v>3</v>
      </c>
      <c r="C3652" t="s">
        <v>396</v>
      </c>
      <c r="D3652" t="s">
        <v>396</v>
      </c>
      <c r="E3652" t="s">
        <v>80</v>
      </c>
      <c r="F3652">
        <v>5.1739999999999998E-3</v>
      </c>
      <c r="G3652">
        <v>232.852</v>
      </c>
      <c r="H3652">
        <v>270.41800000000001</v>
      </c>
      <c r="I3652">
        <v>2.3298809999999999</v>
      </c>
      <c r="J3652">
        <v>0</v>
      </c>
      <c r="K3652">
        <v>8.0567489999999999</v>
      </c>
      <c r="L3652">
        <v>7.5100000000000004E-4</v>
      </c>
      <c r="M3652">
        <v>-7.3869400000000001</v>
      </c>
      <c r="N3652">
        <v>-126.291263</v>
      </c>
      <c r="O3652">
        <v>-1.568489</v>
      </c>
      <c r="P3652">
        <v>-7.4136610000000003</v>
      </c>
      <c r="Q3652">
        <v>-126.294754</v>
      </c>
      <c r="R3652">
        <v>-1.5663860000000001</v>
      </c>
      <c r="S3652">
        <v>2.6948919999999998</v>
      </c>
      <c r="T3652">
        <v>2.1029999999999998E-3</v>
      </c>
    </row>
    <row r="3653" spans="1:20" x14ac:dyDescent="0.25">
      <c r="A3653">
        <v>3651</v>
      </c>
      <c r="B3653">
        <v>3</v>
      </c>
      <c r="C3653" t="s">
        <v>396</v>
      </c>
      <c r="D3653" t="s">
        <v>396</v>
      </c>
      <c r="E3653" t="s">
        <v>80</v>
      </c>
      <c r="F3653">
        <v>3.1310000000000001E-3</v>
      </c>
      <c r="G3653">
        <v>239.035</v>
      </c>
      <c r="H3653">
        <v>251.57</v>
      </c>
      <c r="I3653">
        <v>2.2601059999999999</v>
      </c>
      <c r="J3653">
        <v>0</v>
      </c>
      <c r="K3653">
        <v>8.0757349999999999</v>
      </c>
      <c r="L3653">
        <v>-9.7169999999999999E-3</v>
      </c>
      <c r="M3653">
        <v>-7.4095399999999998</v>
      </c>
      <c r="N3653">
        <v>-127.01917899999999</v>
      </c>
      <c r="O3653">
        <v>-1.568238</v>
      </c>
      <c r="P3653">
        <v>-7.4112629999999999</v>
      </c>
      <c r="Q3653">
        <v>-127.02082799999999</v>
      </c>
      <c r="R3653">
        <v>-1.5670500000000001</v>
      </c>
      <c r="S3653">
        <v>0.23855899999999999</v>
      </c>
      <c r="T3653">
        <v>1.188E-3</v>
      </c>
    </row>
    <row r="3654" spans="1:20" x14ac:dyDescent="0.25">
      <c r="A3654">
        <v>3652</v>
      </c>
      <c r="B3654">
        <v>3</v>
      </c>
      <c r="C3654" t="s">
        <v>396</v>
      </c>
      <c r="D3654" t="s">
        <v>396</v>
      </c>
      <c r="E3654" t="s">
        <v>80</v>
      </c>
      <c r="F3654">
        <v>1.8166000000000002E-2</v>
      </c>
      <c r="G3654">
        <v>409.44299999999998</v>
      </c>
      <c r="H3654">
        <v>348.93799999999999</v>
      </c>
      <c r="I3654">
        <v>3.1504720000000002</v>
      </c>
      <c r="J3654">
        <v>0</v>
      </c>
      <c r="K3654">
        <v>8.0755379999999999</v>
      </c>
      <c r="L3654">
        <v>-8.201E-3</v>
      </c>
      <c r="M3654">
        <v>-7.3907389999999999</v>
      </c>
      <c r="N3654">
        <v>-128.00310899999999</v>
      </c>
      <c r="O3654">
        <v>-1.5685640000000001</v>
      </c>
      <c r="P3654">
        <v>-7.4090309999999997</v>
      </c>
      <c r="Q3654">
        <v>-127.98889200000001</v>
      </c>
      <c r="R3654">
        <v>-1.5681400000000001</v>
      </c>
      <c r="S3654">
        <v>2.3167900000000001</v>
      </c>
      <c r="T3654">
        <v>4.2400000000000001E-4</v>
      </c>
    </row>
    <row r="3655" spans="1:20" x14ac:dyDescent="0.25">
      <c r="A3655">
        <v>3653</v>
      </c>
      <c r="B3655">
        <v>3</v>
      </c>
      <c r="C3655" t="s">
        <v>396</v>
      </c>
      <c r="D3655" t="s">
        <v>396</v>
      </c>
      <c r="E3655" t="s">
        <v>80</v>
      </c>
      <c r="F3655">
        <v>2.862E-3</v>
      </c>
      <c r="G3655">
        <v>223.471</v>
      </c>
      <c r="H3655">
        <v>271.435</v>
      </c>
      <c r="I3655">
        <v>2.2036720000000001</v>
      </c>
      <c r="J3655">
        <v>0</v>
      </c>
      <c r="K3655">
        <v>8.0570799999999991</v>
      </c>
      <c r="L3655">
        <v>-5.8320000000000004E-3</v>
      </c>
      <c r="M3655">
        <v>-7.4123510000000001</v>
      </c>
      <c r="N3655">
        <v>-128.71149399999999</v>
      </c>
      <c r="O3655">
        <v>-1.568597</v>
      </c>
      <c r="P3655">
        <v>-7.4077760000000001</v>
      </c>
      <c r="Q3655">
        <v>-128.71476699999999</v>
      </c>
      <c r="R3655">
        <v>-1.568757</v>
      </c>
      <c r="S3655">
        <v>0.56259499999999996</v>
      </c>
      <c r="T3655">
        <v>1.5899999999999999E-4</v>
      </c>
    </row>
    <row r="3656" spans="1:20" x14ac:dyDescent="0.25">
      <c r="A3656">
        <v>3654</v>
      </c>
      <c r="B3656">
        <v>3</v>
      </c>
      <c r="C3656" t="s">
        <v>396</v>
      </c>
      <c r="D3656" t="s">
        <v>396</v>
      </c>
      <c r="E3656" t="s">
        <v>80</v>
      </c>
      <c r="F3656">
        <v>1.137E-3</v>
      </c>
      <c r="G3656">
        <v>253.23400000000001</v>
      </c>
      <c r="H3656">
        <v>278.827</v>
      </c>
      <c r="I3656">
        <v>2.264545</v>
      </c>
      <c r="J3656">
        <v>0</v>
      </c>
      <c r="K3656">
        <v>8.0730489999999993</v>
      </c>
      <c r="L3656">
        <v>-4.4130000000000003E-3</v>
      </c>
      <c r="M3656">
        <v>-7.3812930000000003</v>
      </c>
      <c r="N3656">
        <v>-129.445672</v>
      </c>
      <c r="O3656">
        <v>-1.5682020000000001</v>
      </c>
      <c r="P3656">
        <v>-7.4067780000000001</v>
      </c>
      <c r="Q3656">
        <v>-129.44070400000001</v>
      </c>
      <c r="R3656">
        <v>-1.56921</v>
      </c>
      <c r="S3656">
        <v>2.5964170000000002</v>
      </c>
      <c r="T3656">
        <v>1.008E-3</v>
      </c>
    </row>
    <row r="3657" spans="1:20" x14ac:dyDescent="0.25">
      <c r="A3657">
        <v>3655</v>
      </c>
      <c r="B3657">
        <v>3</v>
      </c>
      <c r="C3657" t="s">
        <v>396</v>
      </c>
      <c r="D3657" t="s">
        <v>396</v>
      </c>
      <c r="E3657" t="s">
        <v>80</v>
      </c>
      <c r="F3657">
        <v>2.1368000000000002E-2</v>
      </c>
      <c r="G3657">
        <v>288.58999999999997</v>
      </c>
      <c r="H3657">
        <v>398.96600000000001</v>
      </c>
      <c r="I3657">
        <v>2.7852329999999998</v>
      </c>
      <c r="J3657">
        <v>0</v>
      </c>
      <c r="K3657">
        <v>8.0727340000000005</v>
      </c>
      <c r="L3657">
        <v>-2.5569999999999998E-3</v>
      </c>
      <c r="M3657">
        <v>-7.4071040000000004</v>
      </c>
      <c r="N3657">
        <v>-130.40841599999999</v>
      </c>
      <c r="O3657">
        <v>-1.5681670000000001</v>
      </c>
      <c r="P3657">
        <v>-7.4056930000000003</v>
      </c>
      <c r="Q3657">
        <v>-130.408401</v>
      </c>
      <c r="R3657">
        <v>-1.5695920000000001</v>
      </c>
      <c r="S3657">
        <v>0.14119000000000001</v>
      </c>
      <c r="T3657">
        <v>1.4239999999999999E-3</v>
      </c>
    </row>
    <row r="3658" spans="1:20" x14ac:dyDescent="0.25">
      <c r="A3658">
        <v>3656</v>
      </c>
      <c r="B3658">
        <v>4</v>
      </c>
      <c r="C3658" t="s">
        <v>395</v>
      </c>
      <c r="D3658" t="s">
        <v>395</v>
      </c>
      <c r="E3658" t="s">
        <v>80</v>
      </c>
      <c r="F3658">
        <v>6.012E-3</v>
      </c>
      <c r="G3658">
        <v>301.56799999999998</v>
      </c>
      <c r="H3658">
        <v>320.80700000000002</v>
      </c>
      <c r="I3658">
        <v>2.8936419999999998</v>
      </c>
      <c r="J3658">
        <v>0</v>
      </c>
      <c r="K3658">
        <v>8.0561209999999992</v>
      </c>
      <c r="L3658">
        <v>-8.7699999999999996E-4</v>
      </c>
      <c r="M3658">
        <v>-7.390892</v>
      </c>
      <c r="N3658">
        <v>-131.138149</v>
      </c>
      <c r="O3658">
        <v>-1.567795</v>
      </c>
      <c r="P3658">
        <v>-7.4049889999999996</v>
      </c>
      <c r="Q3658">
        <v>-131.13412500000001</v>
      </c>
      <c r="R3658">
        <v>-1.569758</v>
      </c>
      <c r="S3658">
        <v>1.465981</v>
      </c>
      <c r="T3658">
        <v>1.9629999999999999E-3</v>
      </c>
    </row>
    <row r="3659" spans="1:20" x14ac:dyDescent="0.25">
      <c r="A3659">
        <v>3657</v>
      </c>
      <c r="B3659">
        <v>4</v>
      </c>
      <c r="C3659" t="s">
        <v>395</v>
      </c>
      <c r="D3659" t="s">
        <v>395</v>
      </c>
      <c r="E3659" t="s">
        <v>80</v>
      </c>
      <c r="F3659">
        <v>6.7347000000000004E-2</v>
      </c>
      <c r="G3659">
        <v>258.17899999999997</v>
      </c>
      <c r="H3659">
        <v>260.07600000000002</v>
      </c>
      <c r="I3659">
        <v>2.682839</v>
      </c>
      <c r="J3659">
        <v>0</v>
      </c>
      <c r="K3659">
        <v>8.0738439999999994</v>
      </c>
      <c r="L3659">
        <v>-5.2230000000000002E-3</v>
      </c>
      <c r="M3659">
        <v>-7.4076110000000002</v>
      </c>
      <c r="N3659">
        <v>-131.849558</v>
      </c>
      <c r="O3659">
        <v>-1.570473</v>
      </c>
      <c r="P3659">
        <v>-7.4045569999999996</v>
      </c>
      <c r="Q3659">
        <v>-131.860062</v>
      </c>
      <c r="R3659">
        <v>-1.5700529999999999</v>
      </c>
      <c r="S3659">
        <v>1.0938300000000001</v>
      </c>
      <c r="T3659">
        <v>4.2000000000000002E-4</v>
      </c>
    </row>
    <row r="3660" spans="1:20" x14ac:dyDescent="0.25">
      <c r="A3660">
        <v>3658</v>
      </c>
      <c r="B3660">
        <v>4</v>
      </c>
      <c r="C3660" t="s">
        <v>395</v>
      </c>
      <c r="D3660" t="s">
        <v>395</v>
      </c>
      <c r="E3660" t="s">
        <v>80</v>
      </c>
      <c r="F3660">
        <v>5.4100000000000003E-4</v>
      </c>
      <c r="G3660">
        <v>255.54400000000001</v>
      </c>
      <c r="H3660">
        <v>249.404</v>
      </c>
      <c r="I3660">
        <v>3.8940790000000001</v>
      </c>
      <c r="J3660">
        <v>0</v>
      </c>
      <c r="K3660">
        <v>8.0741929999999993</v>
      </c>
      <c r="L3660">
        <v>-5.0439999999999999E-3</v>
      </c>
      <c r="M3660">
        <v>-7.4007509999999996</v>
      </c>
      <c r="N3660">
        <v>-132.82907499999999</v>
      </c>
      <c r="O3660">
        <v>-1.5702700000000001</v>
      </c>
      <c r="P3660">
        <v>-7.404636</v>
      </c>
      <c r="Q3660">
        <v>-132.827911</v>
      </c>
      <c r="R3660">
        <v>-1.570681</v>
      </c>
      <c r="S3660">
        <v>0.40553400000000001</v>
      </c>
      <c r="T3660">
        <v>4.1199999999999999E-4</v>
      </c>
    </row>
    <row r="3661" spans="1:20" x14ac:dyDescent="0.25">
      <c r="A3661">
        <v>3659</v>
      </c>
      <c r="B3661">
        <v>3</v>
      </c>
      <c r="C3661" t="s">
        <v>394</v>
      </c>
      <c r="D3661" t="s">
        <v>394</v>
      </c>
      <c r="E3661" t="s">
        <v>80</v>
      </c>
      <c r="F3661">
        <v>2.944E-3</v>
      </c>
      <c r="G3661">
        <v>213.18299999999999</v>
      </c>
      <c r="H3661">
        <v>415.44400000000002</v>
      </c>
      <c r="I3661">
        <v>2.1064120000000002</v>
      </c>
      <c r="J3661">
        <v>0</v>
      </c>
      <c r="K3661">
        <v>8.0569269999999999</v>
      </c>
      <c r="L3661">
        <v>-3.6900000000000001E-3</v>
      </c>
      <c r="M3661">
        <v>-7.4005070000000002</v>
      </c>
      <c r="N3661">
        <v>-133.54640499999999</v>
      </c>
      <c r="O3661">
        <v>-1.5728930000000001</v>
      </c>
      <c r="P3661">
        <v>-7.4049880000000003</v>
      </c>
      <c r="Q3661">
        <v>-133.55371099999999</v>
      </c>
      <c r="R3661">
        <v>-1.571075</v>
      </c>
      <c r="S3661">
        <v>0.85702800000000001</v>
      </c>
      <c r="T3661">
        <v>1.817E-3</v>
      </c>
    </row>
    <row r="3662" spans="1:20" x14ac:dyDescent="0.25">
      <c r="A3662">
        <v>3660</v>
      </c>
      <c r="B3662">
        <v>3</v>
      </c>
      <c r="C3662" t="s">
        <v>394</v>
      </c>
      <c r="D3662" t="s">
        <v>394</v>
      </c>
      <c r="E3662" t="s">
        <v>80</v>
      </c>
      <c r="F3662">
        <v>1.5499999999999999E-3</v>
      </c>
      <c r="G3662">
        <v>303.20100000000002</v>
      </c>
      <c r="H3662">
        <v>407.76499999999999</v>
      </c>
      <c r="I3662">
        <v>2.2074280000000002</v>
      </c>
      <c r="J3662">
        <v>0</v>
      </c>
      <c r="K3662">
        <v>8.0737660000000009</v>
      </c>
      <c r="L3662">
        <v>-2.8059999999999999E-3</v>
      </c>
      <c r="M3662">
        <v>-7.4060499999999996</v>
      </c>
      <c r="N3662">
        <v>-134.27500000000001</v>
      </c>
      <c r="O3662">
        <v>-1.569839</v>
      </c>
      <c r="P3662">
        <v>-7.4054789999999997</v>
      </c>
      <c r="Q3662">
        <v>-134.27969400000001</v>
      </c>
      <c r="R3662">
        <v>-1.5713490000000001</v>
      </c>
      <c r="S3662">
        <v>0.47279900000000002</v>
      </c>
      <c r="T3662">
        <v>1.5100000000000001E-3</v>
      </c>
    </row>
    <row r="3663" spans="1:20" x14ac:dyDescent="0.25">
      <c r="A3663">
        <v>3661</v>
      </c>
      <c r="B3663">
        <v>3</v>
      </c>
      <c r="C3663" t="s">
        <v>394</v>
      </c>
      <c r="D3663" t="s">
        <v>394</v>
      </c>
      <c r="E3663" t="s">
        <v>80</v>
      </c>
      <c r="F3663">
        <v>4.0619999999999996E-3</v>
      </c>
      <c r="G3663">
        <v>399.964</v>
      </c>
      <c r="H3663">
        <v>394.25299999999999</v>
      </c>
      <c r="I3663">
        <v>2.3324400000000001</v>
      </c>
      <c r="J3663">
        <v>0</v>
      </c>
      <c r="K3663">
        <v>8.0564300000000006</v>
      </c>
      <c r="L3663">
        <v>-1.9009999999999999E-3</v>
      </c>
      <c r="M3663">
        <v>-7.4112970000000002</v>
      </c>
      <c r="N3663">
        <v>-135.02649600000001</v>
      </c>
      <c r="O3663">
        <v>-1.5673539999999999</v>
      </c>
      <c r="P3663">
        <v>-7.406072</v>
      </c>
      <c r="Q3663">
        <v>-135.00547800000001</v>
      </c>
      <c r="R3663">
        <v>-1.5715349999999999</v>
      </c>
      <c r="S3663">
        <v>2.1657829999999998</v>
      </c>
      <c r="T3663">
        <v>4.1809999999999998E-3</v>
      </c>
    </row>
    <row r="3664" spans="1:20" x14ac:dyDescent="0.25">
      <c r="A3664">
        <v>3662</v>
      </c>
      <c r="B3664">
        <v>3</v>
      </c>
      <c r="C3664" t="s">
        <v>394</v>
      </c>
      <c r="D3664" t="s">
        <v>394</v>
      </c>
      <c r="E3664" t="s">
        <v>80</v>
      </c>
      <c r="F3664">
        <v>3.4589999999999998E-3</v>
      </c>
      <c r="G3664">
        <v>392.44400000000002</v>
      </c>
      <c r="H3664">
        <v>426.91199999999998</v>
      </c>
      <c r="I3664">
        <v>3.0174850000000002</v>
      </c>
      <c r="J3664">
        <v>0</v>
      </c>
      <c r="K3664">
        <v>8.0564079999999993</v>
      </c>
      <c r="L3664">
        <v>-1.338E-3</v>
      </c>
      <c r="M3664">
        <v>-7.4040809999999997</v>
      </c>
      <c r="N3664">
        <v>-135.972925</v>
      </c>
      <c r="O3664">
        <v>-1.570981</v>
      </c>
      <c r="P3664">
        <v>-7.4069529999999997</v>
      </c>
      <c r="Q3664">
        <v>-135.97326699999999</v>
      </c>
      <c r="R3664">
        <v>-1.5716859999999999</v>
      </c>
      <c r="S3664">
        <v>0.28923399999999999</v>
      </c>
      <c r="T3664">
        <v>7.0500000000000001E-4</v>
      </c>
    </row>
    <row r="3665" spans="1:20" x14ac:dyDescent="0.25">
      <c r="A3665">
        <v>3663</v>
      </c>
      <c r="B3665">
        <v>3</v>
      </c>
      <c r="C3665" t="s">
        <v>394</v>
      </c>
      <c r="D3665" t="s">
        <v>394</v>
      </c>
      <c r="E3665" t="s">
        <v>80</v>
      </c>
      <c r="F3665">
        <v>4.5679999999999998E-2</v>
      </c>
      <c r="G3665">
        <v>235.5</v>
      </c>
      <c r="H3665">
        <v>314.94200000000001</v>
      </c>
      <c r="I3665">
        <v>1.980925</v>
      </c>
      <c r="J3665">
        <v>0</v>
      </c>
      <c r="K3665">
        <v>8.0736480000000004</v>
      </c>
      <c r="L3665">
        <v>-2.1050000000000001E-3</v>
      </c>
      <c r="M3665">
        <v>-7.4103019999999997</v>
      </c>
      <c r="N3665">
        <v>-136.69536400000001</v>
      </c>
      <c r="O3665">
        <v>-1.571464</v>
      </c>
      <c r="P3665">
        <v>-7.4077039999999998</v>
      </c>
      <c r="Q3665">
        <v>-136.69920300000001</v>
      </c>
      <c r="R3665">
        <v>-1.5717909999999999</v>
      </c>
      <c r="S3665">
        <v>0.46360499999999999</v>
      </c>
      <c r="T3665">
        <v>3.28E-4</v>
      </c>
    </row>
    <row r="3666" spans="1:20" x14ac:dyDescent="0.25">
      <c r="A3666">
        <v>3664</v>
      </c>
      <c r="B3666">
        <v>3</v>
      </c>
      <c r="C3666" t="s">
        <v>394</v>
      </c>
      <c r="D3666" t="s">
        <v>394</v>
      </c>
      <c r="E3666" t="s">
        <v>80</v>
      </c>
      <c r="F3666">
        <v>1.0822999999999999E-2</v>
      </c>
      <c r="G3666">
        <v>258.142</v>
      </c>
      <c r="H3666">
        <v>276.935</v>
      </c>
      <c r="I3666">
        <v>2.2600180000000001</v>
      </c>
      <c r="J3666">
        <v>0</v>
      </c>
      <c r="K3666">
        <v>8.0566460000000006</v>
      </c>
      <c r="L3666">
        <v>-1.9300000000000001E-3</v>
      </c>
      <c r="M3666">
        <v>-7.3904129999999997</v>
      </c>
      <c r="N3666">
        <v>-137.42131900000001</v>
      </c>
      <c r="O3666">
        <v>-1.5763689999999999</v>
      </c>
      <c r="P3666">
        <v>-7.4086449999999999</v>
      </c>
      <c r="Q3666">
        <v>-137.42498800000001</v>
      </c>
      <c r="R3666">
        <v>-1.5719810000000001</v>
      </c>
      <c r="S3666">
        <v>1.8596980000000001</v>
      </c>
      <c r="T3666">
        <v>4.3870000000000003E-3</v>
      </c>
    </row>
    <row r="3667" spans="1:20" x14ac:dyDescent="0.25">
      <c r="A3667">
        <v>3665</v>
      </c>
      <c r="B3667">
        <v>3</v>
      </c>
      <c r="C3667" t="s">
        <v>394</v>
      </c>
      <c r="D3667" t="s">
        <v>394</v>
      </c>
      <c r="E3667" t="s">
        <v>80</v>
      </c>
      <c r="F3667">
        <v>6.0847999999999999E-2</v>
      </c>
      <c r="G3667">
        <v>250.41499999999999</v>
      </c>
      <c r="H3667">
        <v>334.56</v>
      </c>
      <c r="I3667">
        <v>2.4568599999999998</v>
      </c>
      <c r="J3667">
        <v>0</v>
      </c>
      <c r="K3667">
        <v>8.0738219999999998</v>
      </c>
      <c r="L3667">
        <v>-1.6559999999999999E-3</v>
      </c>
      <c r="M3667">
        <v>-7.3409459999999997</v>
      </c>
      <c r="N3667">
        <v>-138.15535499999999</v>
      </c>
      <c r="O3667">
        <v>-1.562128</v>
      </c>
      <c r="P3667">
        <v>-7.4097080000000002</v>
      </c>
      <c r="Q3667">
        <v>-138.15097</v>
      </c>
      <c r="R3667">
        <v>-1.5721620000000001</v>
      </c>
      <c r="S3667">
        <v>6.8901260000000004</v>
      </c>
      <c r="T3667">
        <v>1.0034E-2</v>
      </c>
    </row>
    <row r="3668" spans="1:20" x14ac:dyDescent="0.25">
      <c r="A3668">
        <v>3666</v>
      </c>
      <c r="B3668">
        <v>3</v>
      </c>
      <c r="C3668" t="s">
        <v>394</v>
      </c>
      <c r="D3668" t="s">
        <v>394</v>
      </c>
      <c r="E3668" t="s">
        <v>80</v>
      </c>
      <c r="F3668">
        <v>7.1549999999999999E-3</v>
      </c>
      <c r="G3668">
        <v>206.214</v>
      </c>
      <c r="H3668">
        <v>383.87400000000002</v>
      </c>
      <c r="I3668">
        <v>3.1549689999999999</v>
      </c>
      <c r="J3668">
        <v>0</v>
      </c>
      <c r="K3668">
        <v>8.073779</v>
      </c>
      <c r="L3668">
        <v>-1.5939999999999999E-3</v>
      </c>
      <c r="M3668">
        <v>-7.3827480000000003</v>
      </c>
      <c r="N3668">
        <v>-139.10758899999999</v>
      </c>
      <c r="O3668">
        <v>-1.5764199999999999</v>
      </c>
      <c r="P3668">
        <v>-7.4111950000000002</v>
      </c>
      <c r="Q3668">
        <v>-139.11882</v>
      </c>
      <c r="R3668">
        <v>-1.572309</v>
      </c>
      <c r="S3668">
        <v>3.0583979999999999</v>
      </c>
      <c r="T3668">
        <v>4.1110000000000001E-3</v>
      </c>
    </row>
    <row r="3669" spans="1:20" x14ac:dyDescent="0.25">
      <c r="A3669">
        <v>3667</v>
      </c>
      <c r="B3669">
        <v>3</v>
      </c>
      <c r="C3669" t="s">
        <v>394</v>
      </c>
      <c r="D3669" t="s">
        <v>394</v>
      </c>
      <c r="E3669" t="s">
        <v>80</v>
      </c>
      <c r="F3669">
        <v>2.4800000000000001E-4</v>
      </c>
      <c r="G3669">
        <v>285.96100000000001</v>
      </c>
      <c r="H3669">
        <v>380.85599999999999</v>
      </c>
      <c r="I3669">
        <v>2.1931880000000001</v>
      </c>
      <c r="J3669">
        <v>0</v>
      </c>
      <c r="K3669">
        <v>8.0565940000000005</v>
      </c>
      <c r="L3669">
        <v>-1.3749999999999999E-3</v>
      </c>
      <c r="M3669">
        <v>-7.4130440000000002</v>
      </c>
      <c r="N3669">
        <v>-139.84343000000001</v>
      </c>
      <c r="O3669">
        <v>-1.572316</v>
      </c>
      <c r="P3669">
        <v>-7.4124150000000002</v>
      </c>
      <c r="Q3669">
        <v>-139.844604</v>
      </c>
      <c r="R3669">
        <v>-1.572424</v>
      </c>
      <c r="S3669">
        <v>0.13320799999999999</v>
      </c>
      <c r="T3669">
        <v>1.08E-4</v>
      </c>
    </row>
    <row r="3670" spans="1:20" x14ac:dyDescent="0.25">
      <c r="A3670">
        <v>3668</v>
      </c>
      <c r="B3670">
        <v>3</v>
      </c>
      <c r="C3670" t="s">
        <v>394</v>
      </c>
      <c r="D3670" t="s">
        <v>394</v>
      </c>
      <c r="E3670" t="s">
        <v>80</v>
      </c>
      <c r="F3670">
        <v>1.32E-2</v>
      </c>
      <c r="G3670">
        <v>588.14099999999996</v>
      </c>
      <c r="H3670">
        <v>368.30200000000002</v>
      </c>
      <c r="I3670">
        <v>2.1665420000000002</v>
      </c>
      <c r="J3670">
        <v>0</v>
      </c>
      <c r="K3670">
        <v>8.0736810000000006</v>
      </c>
      <c r="L3670">
        <v>-3.9800000000000002E-4</v>
      </c>
      <c r="M3670">
        <v>-7.3995369999999996</v>
      </c>
      <c r="N3670">
        <v>-140.58526900000001</v>
      </c>
      <c r="O3670">
        <v>-1.5763659999999999</v>
      </c>
      <c r="P3670">
        <v>-7.4136670000000002</v>
      </c>
      <c r="Q3670">
        <v>-140.57054099999999</v>
      </c>
      <c r="R3670">
        <v>-1.5724929999999999</v>
      </c>
      <c r="S3670">
        <v>2.0409920000000001</v>
      </c>
      <c r="T3670">
        <v>3.8730000000000001E-3</v>
      </c>
    </row>
    <row r="3671" spans="1:20" x14ac:dyDescent="0.25">
      <c r="A3671">
        <v>3669</v>
      </c>
      <c r="B3671">
        <v>3</v>
      </c>
      <c r="C3671" t="s">
        <v>394</v>
      </c>
      <c r="D3671" t="s">
        <v>394</v>
      </c>
      <c r="E3671" t="s">
        <v>80</v>
      </c>
      <c r="F3671">
        <v>4.3540000000000002E-3</v>
      </c>
      <c r="G3671">
        <v>303.47699999999998</v>
      </c>
      <c r="H3671">
        <v>336.13799999999998</v>
      </c>
      <c r="I3671">
        <v>2.7945139999999999</v>
      </c>
      <c r="J3671">
        <v>0</v>
      </c>
      <c r="K3671">
        <v>8.0736849999999993</v>
      </c>
      <c r="L3671">
        <v>-1.039E-3</v>
      </c>
      <c r="M3671">
        <v>-7.3937520000000001</v>
      </c>
      <c r="N3671">
        <v>-141.562579</v>
      </c>
      <c r="O3671">
        <v>-1.5722529999999999</v>
      </c>
      <c r="P3671">
        <v>-7.4154309999999999</v>
      </c>
      <c r="Q3671">
        <v>-141.53836100000001</v>
      </c>
      <c r="R3671">
        <v>-1.5725929999999999</v>
      </c>
      <c r="S3671">
        <v>3.250321</v>
      </c>
      <c r="T3671">
        <v>3.4000000000000002E-4</v>
      </c>
    </row>
    <row r="3672" spans="1:20" x14ac:dyDescent="0.25">
      <c r="A3672">
        <v>3670</v>
      </c>
      <c r="B3672">
        <v>3</v>
      </c>
      <c r="C3672" t="s">
        <v>394</v>
      </c>
      <c r="D3672" t="s">
        <v>394</v>
      </c>
      <c r="E3672" t="s">
        <v>80</v>
      </c>
      <c r="F3672">
        <v>3.3086999999999998E-2</v>
      </c>
      <c r="G3672">
        <v>232.798</v>
      </c>
      <c r="H3672">
        <v>332.02</v>
      </c>
      <c r="I3672">
        <v>1.9610099999999999</v>
      </c>
      <c r="J3672">
        <v>0</v>
      </c>
      <c r="K3672">
        <v>8.0565909999999992</v>
      </c>
      <c r="L3672">
        <v>-1.5100000000000001E-4</v>
      </c>
      <c r="M3672">
        <v>-7.4081979999999996</v>
      </c>
      <c r="N3672">
        <v>-142.26463100000001</v>
      </c>
      <c r="O3672">
        <v>-1.5698399999999999</v>
      </c>
      <c r="P3672">
        <v>-7.4167670000000001</v>
      </c>
      <c r="Q3672">
        <v>-142.26414500000001</v>
      </c>
      <c r="R3672">
        <v>-1.5726260000000001</v>
      </c>
      <c r="S3672">
        <v>0.85820399999999997</v>
      </c>
      <c r="T3672">
        <v>2.7859999999999998E-3</v>
      </c>
    </row>
    <row r="3673" spans="1:20" x14ac:dyDescent="0.25">
      <c r="A3673">
        <v>3671</v>
      </c>
      <c r="B3673">
        <v>3</v>
      </c>
      <c r="C3673" t="s">
        <v>394</v>
      </c>
      <c r="D3673" t="s">
        <v>394</v>
      </c>
      <c r="E3673" t="s">
        <v>80</v>
      </c>
      <c r="F3673">
        <v>2.5954000000000001E-2</v>
      </c>
      <c r="G3673">
        <v>248.32300000000001</v>
      </c>
      <c r="H3673">
        <v>351.73200000000003</v>
      </c>
      <c r="I3673">
        <v>2.604384</v>
      </c>
      <c r="J3673">
        <v>0</v>
      </c>
      <c r="K3673">
        <v>8.0737369999999995</v>
      </c>
      <c r="L3673">
        <v>-1.8699999999999999E-4</v>
      </c>
      <c r="M3673">
        <v>-7.3183639999999999</v>
      </c>
      <c r="N3673">
        <v>-143.08144200000001</v>
      </c>
      <c r="O3673">
        <v>-1.5661590000000001</v>
      </c>
      <c r="P3673">
        <v>-7.4181410000000003</v>
      </c>
      <c r="Q3673">
        <v>-142.990082</v>
      </c>
      <c r="R3673">
        <v>-1.5726659999999999</v>
      </c>
      <c r="S3673">
        <v>13.528603</v>
      </c>
      <c r="T3673">
        <v>6.5079999999999999E-3</v>
      </c>
    </row>
    <row r="3674" spans="1:20" x14ac:dyDescent="0.25">
      <c r="A3674">
        <v>3672</v>
      </c>
      <c r="B3674">
        <v>3</v>
      </c>
      <c r="C3674" t="s">
        <v>394</v>
      </c>
      <c r="D3674" t="s">
        <v>394</v>
      </c>
      <c r="E3674" t="s">
        <v>80</v>
      </c>
      <c r="F3674">
        <v>1.3906E-2</v>
      </c>
      <c r="G3674">
        <v>218.75899999999999</v>
      </c>
      <c r="H3674">
        <v>218.613</v>
      </c>
      <c r="I3674">
        <v>1.9758929999999999</v>
      </c>
      <c r="J3674">
        <v>0</v>
      </c>
      <c r="K3674">
        <v>8.0566180000000003</v>
      </c>
      <c r="L3674">
        <v>-1.114E-3</v>
      </c>
      <c r="M3674">
        <v>-7.3777179999999998</v>
      </c>
      <c r="N3674">
        <v>-143.74396100000001</v>
      </c>
      <c r="O3674">
        <v>-1.5710470000000001</v>
      </c>
      <c r="P3674">
        <v>-7.4195630000000001</v>
      </c>
      <c r="Q3674">
        <v>-143.715881</v>
      </c>
      <c r="R3674">
        <v>-1.572724</v>
      </c>
      <c r="S3674">
        <v>5.0392539999999997</v>
      </c>
      <c r="T3674">
        <v>1.676E-3</v>
      </c>
    </row>
    <row r="3675" spans="1:20" x14ac:dyDescent="0.25">
      <c r="A3675">
        <v>3673</v>
      </c>
      <c r="B3675">
        <v>3</v>
      </c>
      <c r="C3675" t="s">
        <v>394</v>
      </c>
      <c r="D3675" t="s">
        <v>394</v>
      </c>
      <c r="E3675" t="s">
        <v>80</v>
      </c>
      <c r="F3675">
        <v>7.8910000000000004E-3</v>
      </c>
      <c r="G3675">
        <v>272.012</v>
      </c>
      <c r="H3675">
        <v>286.08499999999998</v>
      </c>
      <c r="I3675">
        <v>3.008146</v>
      </c>
      <c r="J3675">
        <v>0</v>
      </c>
      <c r="K3675">
        <v>8.0566060000000004</v>
      </c>
      <c r="L3675">
        <v>-7.5600000000000005E-4</v>
      </c>
      <c r="M3675">
        <v>-7.3794050000000002</v>
      </c>
      <c r="N3675">
        <v>-144.70869099999999</v>
      </c>
      <c r="O3675">
        <v>-1.5670930000000001</v>
      </c>
      <c r="P3675">
        <v>-7.4214820000000001</v>
      </c>
      <c r="Q3675">
        <v>-144.68370100000001</v>
      </c>
      <c r="R3675">
        <v>-1.57277</v>
      </c>
      <c r="S3675">
        <v>4.8938350000000002</v>
      </c>
      <c r="T3675">
        <v>5.6769999999999998E-3</v>
      </c>
    </row>
    <row r="3676" spans="1:20" x14ac:dyDescent="0.25">
      <c r="A3676">
        <v>3674</v>
      </c>
      <c r="B3676">
        <v>3</v>
      </c>
      <c r="C3676" t="s">
        <v>394</v>
      </c>
      <c r="D3676" t="s">
        <v>394</v>
      </c>
      <c r="E3676" t="s">
        <v>80</v>
      </c>
      <c r="F3676">
        <v>1.9893999999999998E-2</v>
      </c>
      <c r="G3676">
        <v>299.63900000000001</v>
      </c>
      <c r="H3676">
        <v>313.85700000000003</v>
      </c>
      <c r="I3676">
        <v>2.5446469999999999</v>
      </c>
      <c r="J3676">
        <v>0</v>
      </c>
      <c r="K3676">
        <v>8.0737190000000005</v>
      </c>
      <c r="L3676">
        <v>-8.1000000000000004E-5</v>
      </c>
      <c r="M3676">
        <v>-7.3204450000000003</v>
      </c>
      <c r="N3676">
        <v>-145.50825399999999</v>
      </c>
      <c r="O3676">
        <v>-1.5737129999999999</v>
      </c>
      <c r="P3676">
        <v>-7.4229339999999997</v>
      </c>
      <c r="Q3676">
        <v>-145.40965299999999</v>
      </c>
      <c r="R3676">
        <v>-1.5727899999999999</v>
      </c>
      <c r="S3676">
        <v>14.221843</v>
      </c>
      <c r="T3676">
        <v>9.2299999999999999E-4</v>
      </c>
    </row>
    <row r="3677" spans="1:20" x14ac:dyDescent="0.25">
      <c r="A3677">
        <v>3675</v>
      </c>
      <c r="B3677">
        <v>4</v>
      </c>
      <c r="C3677" t="s">
        <v>393</v>
      </c>
      <c r="D3677" t="s">
        <v>393</v>
      </c>
      <c r="E3677" t="s">
        <v>80</v>
      </c>
      <c r="F3677">
        <v>4.3529999999999999E-2</v>
      </c>
      <c r="G3677">
        <v>387.88099999999997</v>
      </c>
      <c r="H3677">
        <v>418.613</v>
      </c>
      <c r="I3677">
        <v>2.9310179999999999</v>
      </c>
      <c r="J3677">
        <v>0</v>
      </c>
      <c r="K3677">
        <v>8.0565879999999996</v>
      </c>
      <c r="L3677">
        <v>-1.75E-4</v>
      </c>
      <c r="M3677">
        <v>-7.4380730000000002</v>
      </c>
      <c r="N3677">
        <v>-146.123355</v>
      </c>
      <c r="O3677">
        <v>-1.57331</v>
      </c>
      <c r="P3677">
        <v>-7.4244349999999999</v>
      </c>
      <c r="Q3677">
        <v>-146.13542200000001</v>
      </c>
      <c r="R3677">
        <v>-1.5728329999999999</v>
      </c>
      <c r="S3677">
        <v>1.821042</v>
      </c>
      <c r="T3677">
        <v>4.7600000000000002E-4</v>
      </c>
    </row>
    <row r="3678" spans="1:20" x14ac:dyDescent="0.25">
      <c r="A3678">
        <v>3676</v>
      </c>
      <c r="B3678">
        <v>4</v>
      </c>
      <c r="C3678" t="s">
        <v>393</v>
      </c>
      <c r="D3678" t="s">
        <v>393</v>
      </c>
      <c r="E3678" t="s">
        <v>80</v>
      </c>
      <c r="F3678">
        <v>3.7096999999999998E-2</v>
      </c>
      <c r="G3678">
        <v>409.334</v>
      </c>
      <c r="H3678">
        <v>297.68200000000002</v>
      </c>
      <c r="I3678">
        <v>4.1937350000000002</v>
      </c>
      <c r="J3678">
        <v>0</v>
      </c>
      <c r="K3678">
        <v>8.0565920000000002</v>
      </c>
      <c r="L3678">
        <v>-8.5999999999999998E-4</v>
      </c>
      <c r="M3678">
        <v>-7.4165520000000003</v>
      </c>
      <c r="N3678">
        <v>-147.11243300000001</v>
      </c>
      <c r="O3678">
        <v>-1.572811</v>
      </c>
      <c r="P3678">
        <v>-7.4264809999999999</v>
      </c>
      <c r="Q3678">
        <v>-147.103241</v>
      </c>
      <c r="R3678">
        <v>-1.5728960000000001</v>
      </c>
      <c r="S3678">
        <v>1.353046</v>
      </c>
      <c r="T3678">
        <v>8.5000000000000006E-5</v>
      </c>
    </row>
    <row r="3679" spans="1:20" x14ac:dyDescent="0.25">
      <c r="A3679">
        <v>3677</v>
      </c>
      <c r="B3679">
        <v>4</v>
      </c>
      <c r="C3679" t="s">
        <v>393</v>
      </c>
      <c r="D3679" t="s">
        <v>393</v>
      </c>
      <c r="E3679" t="s">
        <v>80</v>
      </c>
      <c r="F3679">
        <v>5.0032E-2</v>
      </c>
      <c r="G3679">
        <v>317.33999999999997</v>
      </c>
      <c r="H3679">
        <v>315.63099999999997</v>
      </c>
      <c r="I3679">
        <v>3.1893470000000002</v>
      </c>
      <c r="J3679">
        <v>0</v>
      </c>
      <c r="K3679">
        <v>8.0737220000000001</v>
      </c>
      <c r="L3679">
        <v>-1.03E-4</v>
      </c>
      <c r="M3679">
        <v>-7.4258959999999998</v>
      </c>
      <c r="N3679">
        <v>-147.821549</v>
      </c>
      <c r="O3679">
        <v>-1.568632</v>
      </c>
      <c r="P3679">
        <v>-7.4280290000000004</v>
      </c>
      <c r="Q3679">
        <v>-147.82917800000001</v>
      </c>
      <c r="R3679">
        <v>-1.5729200000000001</v>
      </c>
      <c r="S3679">
        <v>0.79209700000000005</v>
      </c>
      <c r="T3679">
        <v>4.2880000000000001E-3</v>
      </c>
    </row>
    <row r="3680" spans="1:20" x14ac:dyDescent="0.25">
      <c r="A3680">
        <v>3678</v>
      </c>
      <c r="B3680">
        <v>4</v>
      </c>
      <c r="C3680" t="s">
        <v>393</v>
      </c>
      <c r="D3680" t="s">
        <v>393</v>
      </c>
      <c r="E3680" t="s">
        <v>80</v>
      </c>
      <c r="F3680">
        <v>5.3210000000000002E-3</v>
      </c>
      <c r="G3680">
        <v>306.98</v>
      </c>
      <c r="H3680">
        <v>297.54700000000003</v>
      </c>
      <c r="I3680">
        <v>3.1974230000000001</v>
      </c>
      <c r="J3680">
        <v>0</v>
      </c>
      <c r="K3680">
        <v>8.0566010000000006</v>
      </c>
      <c r="L3680">
        <v>-2.8499999999999999E-4</v>
      </c>
      <c r="M3680">
        <v>-7.4104520000000003</v>
      </c>
      <c r="N3680">
        <v>-148.56685300000001</v>
      </c>
      <c r="O3680">
        <v>-1.5734520000000001</v>
      </c>
      <c r="P3680">
        <v>-7.4296049999999996</v>
      </c>
      <c r="Q3680">
        <v>-148.55496199999999</v>
      </c>
      <c r="R3680">
        <v>-1.572953</v>
      </c>
      <c r="S3680">
        <v>2.254407</v>
      </c>
      <c r="T3680">
        <v>4.9899999999999999E-4</v>
      </c>
    </row>
    <row r="3681" spans="1:20" x14ac:dyDescent="0.25">
      <c r="A3681">
        <v>3679</v>
      </c>
      <c r="B3681">
        <v>4</v>
      </c>
      <c r="C3681" t="s">
        <v>393</v>
      </c>
      <c r="D3681" t="s">
        <v>393</v>
      </c>
      <c r="E3681" t="s">
        <v>80</v>
      </c>
      <c r="F3681">
        <v>2.3934E-2</v>
      </c>
      <c r="G3681">
        <v>507.76</v>
      </c>
      <c r="H3681">
        <v>391.09</v>
      </c>
      <c r="I3681">
        <v>4.0610689999999998</v>
      </c>
      <c r="J3681">
        <v>0</v>
      </c>
      <c r="K3681">
        <v>8.0566030000000008</v>
      </c>
      <c r="L3681">
        <v>-3.6000000000000001E-5</v>
      </c>
      <c r="M3681">
        <v>-7.3945869999999996</v>
      </c>
      <c r="N3681">
        <v>-149.58086499999999</v>
      </c>
      <c r="O3681">
        <v>-1.5706100000000001</v>
      </c>
      <c r="P3681">
        <v>-7.431705</v>
      </c>
      <c r="Q3681">
        <v>-149.52276599999999</v>
      </c>
      <c r="R3681">
        <v>-1.5729660000000001</v>
      </c>
      <c r="S3681">
        <v>6.8943159999999999</v>
      </c>
      <c r="T3681">
        <v>2.3549999999999999E-3</v>
      </c>
    </row>
    <row r="3682" spans="1:20" x14ac:dyDescent="0.25">
      <c r="A3682">
        <v>3680</v>
      </c>
      <c r="B3682">
        <v>4</v>
      </c>
      <c r="C3682" t="s">
        <v>393</v>
      </c>
      <c r="D3682" t="s">
        <v>393</v>
      </c>
      <c r="E3682" t="s">
        <v>80</v>
      </c>
      <c r="F3682">
        <v>8.4880000000000008E-3</v>
      </c>
      <c r="G3682">
        <v>282.96899999999999</v>
      </c>
      <c r="H3682">
        <v>264.33</v>
      </c>
      <c r="I3682">
        <v>2.8629850000000001</v>
      </c>
      <c r="J3682">
        <v>0</v>
      </c>
      <c r="K3682">
        <v>8.0737249999999996</v>
      </c>
      <c r="L3682">
        <v>-6.9999999999999999E-6</v>
      </c>
      <c r="M3682">
        <v>-7.3993440000000001</v>
      </c>
      <c r="N3682">
        <v>-150.288993</v>
      </c>
      <c r="O3682">
        <v>-1.57107</v>
      </c>
      <c r="P3682">
        <v>-7.4332789999999997</v>
      </c>
      <c r="Q3682">
        <v>-150.24870300000001</v>
      </c>
      <c r="R3682">
        <v>-1.572967</v>
      </c>
      <c r="S3682">
        <v>5.2676639999999999</v>
      </c>
      <c r="T3682">
        <v>1.897E-3</v>
      </c>
    </row>
    <row r="3683" spans="1:20" x14ac:dyDescent="0.25">
      <c r="A3683">
        <v>3681</v>
      </c>
      <c r="B3683">
        <v>4</v>
      </c>
      <c r="C3683" t="s">
        <v>393</v>
      </c>
      <c r="D3683" t="s">
        <v>393</v>
      </c>
      <c r="E3683" t="s">
        <v>80</v>
      </c>
      <c r="F3683">
        <v>4.7295999999999998E-2</v>
      </c>
      <c r="G3683">
        <v>320.178</v>
      </c>
      <c r="H3683">
        <v>342.22199999999998</v>
      </c>
      <c r="I3683">
        <v>3.020197</v>
      </c>
      <c r="J3683">
        <v>0</v>
      </c>
      <c r="K3683">
        <v>8.0565979999999993</v>
      </c>
      <c r="L3683">
        <v>-1.9999999999999999E-6</v>
      </c>
      <c r="M3683">
        <v>-7.3685590000000003</v>
      </c>
      <c r="N3683">
        <v>-151.039973</v>
      </c>
      <c r="O3683">
        <v>-1.5730519999999999</v>
      </c>
      <c r="P3683">
        <v>-7.4348520000000002</v>
      </c>
      <c r="Q3683">
        <v>-150.97448700000001</v>
      </c>
      <c r="R3683">
        <v>-1.572967</v>
      </c>
      <c r="S3683">
        <v>9.3183209999999992</v>
      </c>
      <c r="T3683">
        <v>8.3999999999999995E-5</v>
      </c>
    </row>
    <row r="3684" spans="1:20" x14ac:dyDescent="0.25">
      <c r="A3684">
        <v>3682</v>
      </c>
      <c r="B3684">
        <v>4</v>
      </c>
      <c r="C3684" t="s">
        <v>393</v>
      </c>
      <c r="D3684" t="s">
        <v>393</v>
      </c>
      <c r="E3684" t="s">
        <v>80</v>
      </c>
      <c r="F3684">
        <v>1.2452E-2</v>
      </c>
      <c r="G3684">
        <v>462.23700000000002</v>
      </c>
      <c r="H3684">
        <v>345.29399999999998</v>
      </c>
      <c r="I3684">
        <v>2.862911</v>
      </c>
      <c r="J3684">
        <v>0</v>
      </c>
      <c r="K3684">
        <v>8.0737199999999998</v>
      </c>
      <c r="L3684">
        <v>0</v>
      </c>
      <c r="M3684">
        <v>-7.4086759999999998</v>
      </c>
      <c r="N3684">
        <v>-151.73555999999999</v>
      </c>
      <c r="O3684">
        <v>-1.571083</v>
      </c>
      <c r="P3684">
        <v>-7.436426</v>
      </c>
      <c r="Q3684">
        <v>-151.700424</v>
      </c>
      <c r="R3684">
        <v>-1.572967</v>
      </c>
      <c r="S3684">
        <v>4.477309</v>
      </c>
      <c r="T3684">
        <v>1.884E-3</v>
      </c>
    </row>
    <row r="3685" spans="1:20" x14ac:dyDescent="0.25">
      <c r="A3685">
        <v>3683</v>
      </c>
      <c r="B3685">
        <v>5</v>
      </c>
      <c r="C3685" t="s">
        <v>392</v>
      </c>
      <c r="D3685" t="s">
        <v>392</v>
      </c>
      <c r="E3685" t="s">
        <v>80</v>
      </c>
      <c r="F3685">
        <v>3.7331000000000003E-2</v>
      </c>
      <c r="G3685">
        <v>365.108</v>
      </c>
      <c r="H3685">
        <v>276.12700000000001</v>
      </c>
      <c r="I3685">
        <v>4.7774580000000002</v>
      </c>
      <c r="J3685">
        <v>0</v>
      </c>
      <c r="K3685">
        <v>8.0737220000000001</v>
      </c>
      <c r="L3685">
        <v>0</v>
      </c>
      <c r="M3685">
        <v>-7.4127549999999998</v>
      </c>
      <c r="N3685">
        <v>-152.63976600000001</v>
      </c>
      <c r="O3685">
        <v>-1.5769089999999999</v>
      </c>
      <c r="P3685">
        <v>-7.4385250000000003</v>
      </c>
      <c r="Q3685">
        <v>-152.66824299999999</v>
      </c>
      <c r="R3685">
        <v>-1.572967</v>
      </c>
      <c r="S3685">
        <v>3.8407170000000002</v>
      </c>
      <c r="T3685">
        <v>3.9410000000000001E-3</v>
      </c>
    </row>
    <row r="3686" spans="1:20" x14ac:dyDescent="0.25">
      <c r="A3686">
        <v>3684</v>
      </c>
      <c r="B3686">
        <v>5</v>
      </c>
      <c r="C3686" t="s">
        <v>392</v>
      </c>
      <c r="D3686" t="s">
        <v>392</v>
      </c>
      <c r="E3686" t="s">
        <v>80</v>
      </c>
      <c r="F3686">
        <v>8.8012000000000007E-2</v>
      </c>
      <c r="G3686">
        <v>365.34399999999999</v>
      </c>
      <c r="H3686">
        <v>256.56400000000002</v>
      </c>
      <c r="I3686">
        <v>3.6235889999999999</v>
      </c>
      <c r="J3686">
        <v>0</v>
      </c>
      <c r="K3686">
        <v>8.0565990000000003</v>
      </c>
      <c r="L3686">
        <v>-9.9999999999999995E-7</v>
      </c>
      <c r="M3686">
        <v>-7.4324159999999999</v>
      </c>
      <c r="N3686">
        <v>-153.38878099999999</v>
      </c>
      <c r="O3686">
        <v>-1.57433</v>
      </c>
      <c r="P3686">
        <v>-7.4401000000000002</v>
      </c>
      <c r="Q3686">
        <v>-153.394012</v>
      </c>
      <c r="R3686">
        <v>-1.572967</v>
      </c>
      <c r="S3686">
        <v>0.92952599999999996</v>
      </c>
      <c r="T3686">
        <v>1.3630000000000001E-3</v>
      </c>
    </row>
    <row r="3687" spans="1:20" x14ac:dyDescent="0.25">
      <c r="A3687">
        <v>3685</v>
      </c>
      <c r="B3687">
        <v>5</v>
      </c>
      <c r="C3687" t="s">
        <v>392</v>
      </c>
      <c r="D3687" t="s">
        <v>392</v>
      </c>
      <c r="E3687" t="s">
        <v>80</v>
      </c>
      <c r="F3687">
        <v>2.3206000000000001E-2</v>
      </c>
      <c r="G3687">
        <v>358.21</v>
      </c>
      <c r="H3687">
        <v>343.25</v>
      </c>
      <c r="I3687">
        <v>3.4502609999999998</v>
      </c>
      <c r="J3687">
        <v>0</v>
      </c>
      <c r="K3687">
        <v>8.0737229999999993</v>
      </c>
      <c r="L3687">
        <v>0</v>
      </c>
      <c r="M3687">
        <v>-7.4924179999999998</v>
      </c>
      <c r="N3687">
        <v>-154.07463999999999</v>
      </c>
      <c r="O3687">
        <v>-1.5742389999999999</v>
      </c>
      <c r="P3687">
        <v>-7.4416739999999999</v>
      </c>
      <c r="Q3687">
        <v>-154.11996500000001</v>
      </c>
      <c r="R3687">
        <v>-1.572967</v>
      </c>
      <c r="S3687">
        <v>6.8038249999999998</v>
      </c>
      <c r="T3687">
        <v>1.271E-3</v>
      </c>
    </row>
    <row r="3688" spans="1:20" x14ac:dyDescent="0.25">
      <c r="A3688">
        <v>3686</v>
      </c>
      <c r="B3688">
        <v>5</v>
      </c>
      <c r="C3688" t="s">
        <v>392</v>
      </c>
      <c r="D3688" t="s">
        <v>392</v>
      </c>
      <c r="E3688" t="s">
        <v>80</v>
      </c>
      <c r="F3688">
        <v>1.8374999999999999E-2</v>
      </c>
      <c r="G3688">
        <v>424.65199999999999</v>
      </c>
      <c r="H3688">
        <v>446.11399999999998</v>
      </c>
      <c r="I3688">
        <v>4.1994360000000004</v>
      </c>
      <c r="J3688">
        <v>0</v>
      </c>
      <c r="K3688">
        <v>8.0565990000000003</v>
      </c>
      <c r="L3688">
        <v>-9.9999999999999995E-7</v>
      </c>
      <c r="M3688">
        <v>-7.4501429999999997</v>
      </c>
      <c r="N3688">
        <v>-154.84428</v>
      </c>
      <c r="O3688">
        <v>-1.5735209999999999</v>
      </c>
      <c r="P3688">
        <v>-7.4432470000000004</v>
      </c>
      <c r="Q3688">
        <v>-154.84573399999999</v>
      </c>
      <c r="R3688">
        <v>-1.572967</v>
      </c>
      <c r="S3688">
        <v>0.70474899999999996</v>
      </c>
      <c r="T3688">
        <v>5.5400000000000002E-4</v>
      </c>
    </row>
    <row r="3689" spans="1:20" x14ac:dyDescent="0.25">
      <c r="A3689">
        <v>3687</v>
      </c>
      <c r="B3689">
        <v>5</v>
      </c>
      <c r="C3689" t="s">
        <v>392</v>
      </c>
      <c r="D3689" t="s">
        <v>392</v>
      </c>
      <c r="E3689" t="s">
        <v>80</v>
      </c>
      <c r="F3689">
        <v>1.38E-2</v>
      </c>
      <c r="G3689">
        <v>323.36</v>
      </c>
      <c r="H3689">
        <v>293.04899999999998</v>
      </c>
      <c r="I3689">
        <v>5.0102580000000003</v>
      </c>
      <c r="J3689">
        <v>0</v>
      </c>
      <c r="K3689">
        <v>8.0565990000000003</v>
      </c>
      <c r="L3689">
        <v>-9.9999999999999995E-7</v>
      </c>
      <c r="M3689">
        <v>-7.434348</v>
      </c>
      <c r="N3689">
        <v>-155.817723</v>
      </c>
      <c r="O3689">
        <v>-1.572489</v>
      </c>
      <c r="P3689">
        <v>-7.4453459999999998</v>
      </c>
      <c r="Q3689">
        <v>-155.81355300000001</v>
      </c>
      <c r="R3689">
        <v>-1.572967</v>
      </c>
      <c r="S3689">
        <v>1.17621</v>
      </c>
      <c r="T3689">
        <v>4.7800000000000002E-4</v>
      </c>
    </row>
    <row r="3690" spans="1:20" x14ac:dyDescent="0.25">
      <c r="A3690">
        <v>3688</v>
      </c>
      <c r="B3690">
        <v>5</v>
      </c>
      <c r="C3690" t="s">
        <v>392</v>
      </c>
      <c r="D3690" t="s">
        <v>392</v>
      </c>
      <c r="E3690" t="s">
        <v>80</v>
      </c>
      <c r="F3690">
        <v>4.0583000000000001E-2</v>
      </c>
      <c r="G3690">
        <v>360.36799999999999</v>
      </c>
      <c r="H3690">
        <v>295.13200000000001</v>
      </c>
      <c r="I3690">
        <v>3.1547239999999999</v>
      </c>
      <c r="J3690">
        <v>0</v>
      </c>
      <c r="K3690">
        <v>8.0737199999999998</v>
      </c>
      <c r="L3690">
        <v>1.7149999999999999E-3</v>
      </c>
      <c r="M3690">
        <v>-7.4391749999999996</v>
      </c>
      <c r="N3690">
        <v>-156.530517</v>
      </c>
      <c r="O3690">
        <v>-1.574614</v>
      </c>
      <c r="P3690">
        <v>-7.4468819999999996</v>
      </c>
      <c r="Q3690">
        <v>-156.53949</v>
      </c>
      <c r="R3690">
        <v>-1.5729310000000001</v>
      </c>
      <c r="S3690">
        <v>1.18279</v>
      </c>
      <c r="T3690">
        <v>1.683E-3</v>
      </c>
    </row>
    <row r="3691" spans="1:20" x14ac:dyDescent="0.25">
      <c r="A3691">
        <v>3689</v>
      </c>
      <c r="B3691">
        <v>5</v>
      </c>
      <c r="C3691" t="s">
        <v>392</v>
      </c>
      <c r="D3691" t="s">
        <v>392</v>
      </c>
      <c r="E3691" t="s">
        <v>80</v>
      </c>
      <c r="F3691">
        <v>2.9127E-2</v>
      </c>
      <c r="G3691">
        <v>387.971</v>
      </c>
      <c r="H3691">
        <v>344.851</v>
      </c>
      <c r="I3691">
        <v>4.2359939999999998</v>
      </c>
      <c r="J3691">
        <v>0</v>
      </c>
      <c r="K3691">
        <v>8.0565949999999997</v>
      </c>
      <c r="L3691">
        <v>2.483E-3</v>
      </c>
      <c r="M3691">
        <v>-7.4226169999999998</v>
      </c>
      <c r="N3691">
        <v>-157.28792300000001</v>
      </c>
      <c r="O3691">
        <v>-1.572473</v>
      </c>
      <c r="P3691">
        <v>-7.4481719999999996</v>
      </c>
      <c r="Q3691">
        <v>-157.26527400000001</v>
      </c>
      <c r="R3691">
        <v>-1.5727150000000001</v>
      </c>
      <c r="S3691">
        <v>3.4146749999999999</v>
      </c>
      <c r="T3691">
        <v>2.42E-4</v>
      </c>
    </row>
    <row r="3692" spans="1:20" x14ac:dyDescent="0.25">
      <c r="A3692">
        <v>3690</v>
      </c>
      <c r="B3692">
        <v>4</v>
      </c>
      <c r="C3692" t="s">
        <v>495</v>
      </c>
      <c r="D3692" t="s">
        <v>495</v>
      </c>
      <c r="E3692" t="s">
        <v>80</v>
      </c>
      <c r="F3692">
        <v>3.0477000000000001E-2</v>
      </c>
      <c r="G3692">
        <v>267.71499999999997</v>
      </c>
      <c r="H3692">
        <v>300.23099999999999</v>
      </c>
      <c r="I3692">
        <v>2.665575</v>
      </c>
      <c r="J3692">
        <v>0</v>
      </c>
      <c r="K3692">
        <v>8.0737199999999998</v>
      </c>
      <c r="L3692">
        <v>2.0639999999999999E-3</v>
      </c>
      <c r="M3692">
        <v>-7.4655570000000004</v>
      </c>
      <c r="N3692">
        <v>-157.98424499999999</v>
      </c>
      <c r="O3692">
        <v>-1.5705089999999999</v>
      </c>
      <c r="P3692">
        <v>-7.4493200000000002</v>
      </c>
      <c r="Q3692">
        <v>-157.99121099999999</v>
      </c>
      <c r="R3692">
        <v>-1.5725020000000001</v>
      </c>
      <c r="S3692">
        <v>1.7667759999999999</v>
      </c>
      <c r="T3692">
        <v>1.993E-3</v>
      </c>
    </row>
    <row r="3693" spans="1:20" x14ac:dyDescent="0.25">
      <c r="A3693">
        <v>3691</v>
      </c>
      <c r="B3693">
        <v>4</v>
      </c>
      <c r="C3693" t="s">
        <v>495</v>
      </c>
      <c r="D3693" t="s">
        <v>495</v>
      </c>
      <c r="E3693" t="s">
        <v>80</v>
      </c>
      <c r="F3693">
        <v>4.5649999999999996E-3</v>
      </c>
      <c r="G3693">
        <v>269.298</v>
      </c>
      <c r="H3693">
        <v>358.733</v>
      </c>
      <c r="I3693">
        <v>4.0911160000000004</v>
      </c>
      <c r="J3693">
        <v>0</v>
      </c>
      <c r="K3693">
        <v>8.0737220000000001</v>
      </c>
      <c r="L3693">
        <v>1.377E-3</v>
      </c>
      <c r="M3693">
        <v>-7.4262610000000002</v>
      </c>
      <c r="N3693">
        <v>-158.95855499999999</v>
      </c>
      <c r="O3693">
        <v>-1.574649</v>
      </c>
      <c r="P3693">
        <v>-7.4507510000000003</v>
      </c>
      <c r="Q3693">
        <v>-158.95901499999999</v>
      </c>
      <c r="R3693">
        <v>-1.5723180000000001</v>
      </c>
      <c r="S3693">
        <v>2.4494319999999998</v>
      </c>
      <c r="T3693">
        <v>2.3310000000000002E-3</v>
      </c>
    </row>
    <row r="3694" spans="1:20" x14ac:dyDescent="0.25">
      <c r="A3694">
        <v>3692</v>
      </c>
      <c r="B3694">
        <v>3</v>
      </c>
      <c r="C3694" t="s">
        <v>496</v>
      </c>
      <c r="D3694" t="s">
        <v>496</v>
      </c>
      <c r="E3694" t="s">
        <v>80</v>
      </c>
      <c r="F3694">
        <v>7.5199999999999998E-3</v>
      </c>
      <c r="G3694">
        <v>205.78299999999999</v>
      </c>
      <c r="H3694">
        <v>269.22000000000003</v>
      </c>
      <c r="I3694">
        <v>2.039161</v>
      </c>
      <c r="J3694">
        <v>0</v>
      </c>
      <c r="K3694">
        <v>8.0566010000000006</v>
      </c>
      <c r="L3694">
        <v>1.276E-3</v>
      </c>
      <c r="M3694">
        <v>-7.5022000000000002</v>
      </c>
      <c r="N3694">
        <v>-159.69027500000001</v>
      </c>
      <c r="O3694">
        <v>-1.568276</v>
      </c>
      <c r="P3694">
        <v>-7.451727</v>
      </c>
      <c r="Q3694">
        <v>-159.68481399999999</v>
      </c>
      <c r="R3694">
        <v>-1.5722</v>
      </c>
      <c r="S3694">
        <v>5.0767540000000002</v>
      </c>
      <c r="T3694">
        <v>3.9240000000000004E-3</v>
      </c>
    </row>
    <row r="3695" spans="1:20" x14ac:dyDescent="0.25">
      <c r="A3695">
        <v>3693</v>
      </c>
      <c r="B3695">
        <v>3</v>
      </c>
      <c r="C3695" t="s">
        <v>496</v>
      </c>
      <c r="D3695" t="s">
        <v>496</v>
      </c>
      <c r="E3695" t="s">
        <v>80</v>
      </c>
      <c r="F3695">
        <v>2.9229999999999999E-2</v>
      </c>
      <c r="G3695">
        <v>269.37</v>
      </c>
      <c r="H3695">
        <v>308.08999999999997</v>
      </c>
      <c r="I3695">
        <v>2.2804190000000002</v>
      </c>
      <c r="J3695">
        <v>0</v>
      </c>
      <c r="K3695">
        <v>8.0737240000000003</v>
      </c>
      <c r="L3695">
        <v>3.48E-4</v>
      </c>
      <c r="M3695">
        <v>-7.5039720000000001</v>
      </c>
      <c r="N3695">
        <v>-160.358653</v>
      </c>
      <c r="O3695">
        <v>-1.5722529999999999</v>
      </c>
      <c r="P3695">
        <v>-7.4526649999999997</v>
      </c>
      <c r="Q3695">
        <v>-160.410751</v>
      </c>
      <c r="R3695">
        <v>-1.572125</v>
      </c>
      <c r="S3695">
        <v>7.3120729999999998</v>
      </c>
      <c r="T3695">
        <v>1.2799999999999999E-4</v>
      </c>
    </row>
    <row r="3696" spans="1:20" x14ac:dyDescent="0.25">
      <c r="A3696">
        <v>3694</v>
      </c>
      <c r="B3696">
        <v>3</v>
      </c>
      <c r="C3696" t="s">
        <v>496</v>
      </c>
      <c r="D3696" t="s">
        <v>496</v>
      </c>
      <c r="E3696" t="s">
        <v>80</v>
      </c>
      <c r="F3696">
        <v>7.8289999999999992E-3</v>
      </c>
      <c r="G3696">
        <v>236.25299999999999</v>
      </c>
      <c r="H3696">
        <v>304.88299999999998</v>
      </c>
      <c r="I3696">
        <v>2.9344380000000001</v>
      </c>
      <c r="J3696">
        <v>0</v>
      </c>
      <c r="K3696">
        <v>8.0737210000000008</v>
      </c>
      <c r="L3696">
        <v>1.5899999999999999E-4</v>
      </c>
      <c r="M3696">
        <v>-7.5371240000000004</v>
      </c>
      <c r="N3696">
        <v>-161.37543199999999</v>
      </c>
      <c r="O3696">
        <v>-1.5648059999999999</v>
      </c>
      <c r="P3696">
        <v>-7.4538599999999997</v>
      </c>
      <c r="Q3696">
        <v>-161.37857099999999</v>
      </c>
      <c r="R3696">
        <v>-1.572055</v>
      </c>
      <c r="S3696">
        <v>8.3323140000000002</v>
      </c>
      <c r="T3696">
        <v>7.2490000000000002E-3</v>
      </c>
    </row>
    <row r="3697" spans="1:20" x14ac:dyDescent="0.25">
      <c r="A3697">
        <v>3695</v>
      </c>
      <c r="B3697">
        <v>3</v>
      </c>
      <c r="C3697" t="s">
        <v>496</v>
      </c>
      <c r="D3697" t="s">
        <v>496</v>
      </c>
      <c r="E3697" t="s">
        <v>80</v>
      </c>
      <c r="F3697">
        <v>1.6111E-2</v>
      </c>
      <c r="G3697">
        <v>348.88</v>
      </c>
      <c r="H3697">
        <v>385.13299999999998</v>
      </c>
      <c r="I3697">
        <v>2.2555320000000001</v>
      </c>
      <c r="J3697">
        <v>0</v>
      </c>
      <c r="K3697">
        <v>8.0563400000000005</v>
      </c>
      <c r="L3697">
        <v>2.5349999999999999E-3</v>
      </c>
      <c r="M3697">
        <v>-7.4157229999999998</v>
      </c>
      <c r="N3697">
        <v>-162.14059599999999</v>
      </c>
      <c r="O3697">
        <v>-1.572829</v>
      </c>
      <c r="P3697">
        <v>-7.4545750000000002</v>
      </c>
      <c r="Q3697">
        <v>-162.104355</v>
      </c>
      <c r="R3697">
        <v>-1.5718859999999999</v>
      </c>
      <c r="S3697">
        <v>5.3131060000000003</v>
      </c>
      <c r="T3697">
        <v>9.4399999999999996E-4</v>
      </c>
    </row>
    <row r="3698" spans="1:20" x14ac:dyDescent="0.25">
      <c r="A3698">
        <v>3696</v>
      </c>
      <c r="B3698">
        <v>3</v>
      </c>
      <c r="C3698" t="s">
        <v>496</v>
      </c>
      <c r="D3698" t="s">
        <v>496</v>
      </c>
      <c r="E3698" t="s">
        <v>80</v>
      </c>
      <c r="F3698">
        <v>1.1304E-2</v>
      </c>
      <c r="G3698">
        <v>234.46299999999999</v>
      </c>
      <c r="H3698">
        <v>363.88900000000001</v>
      </c>
      <c r="I3698">
        <v>2.140714</v>
      </c>
      <c r="J3698">
        <v>0</v>
      </c>
      <c r="K3698">
        <v>8.0559419999999999</v>
      </c>
      <c r="L3698">
        <v>1.8829999999999999E-3</v>
      </c>
      <c r="M3698">
        <v>-7.363308</v>
      </c>
      <c r="N3698">
        <v>-162.87036800000001</v>
      </c>
      <c r="O3698">
        <v>-1.580381</v>
      </c>
      <c r="P3698">
        <v>-7.4551550000000004</v>
      </c>
      <c r="Q3698">
        <v>-162.82969700000001</v>
      </c>
      <c r="R3698">
        <v>-1.5717030000000001</v>
      </c>
      <c r="S3698">
        <v>10.045004</v>
      </c>
      <c r="T3698">
        <v>8.6779999999999999E-3</v>
      </c>
    </row>
    <row r="3699" spans="1:20" x14ac:dyDescent="0.25">
      <c r="A3699">
        <v>3697</v>
      </c>
      <c r="B3699">
        <v>3</v>
      </c>
      <c r="C3699" t="s">
        <v>496</v>
      </c>
      <c r="D3699" t="s">
        <v>496</v>
      </c>
      <c r="E3699" t="s">
        <v>80</v>
      </c>
      <c r="F3699">
        <v>1.2021E-2</v>
      </c>
      <c r="G3699">
        <v>206.06899999999999</v>
      </c>
      <c r="H3699">
        <v>343.82100000000003</v>
      </c>
      <c r="I3699">
        <v>2.8683550000000002</v>
      </c>
      <c r="J3699">
        <v>0</v>
      </c>
      <c r="K3699">
        <v>7.955425</v>
      </c>
      <c r="L3699">
        <v>7.3700000000000002E-4</v>
      </c>
      <c r="M3699">
        <v>-7.470218</v>
      </c>
      <c r="N3699">
        <v>-163.77811399999999</v>
      </c>
      <c r="O3699">
        <v>-1.5737810000000001</v>
      </c>
      <c r="P3699">
        <v>-7.4557929999999999</v>
      </c>
      <c r="Q3699">
        <v>-163.78971899999999</v>
      </c>
      <c r="R3699">
        <v>-1.5715140000000001</v>
      </c>
      <c r="S3699">
        <v>1.85137</v>
      </c>
      <c r="T3699">
        <v>2.2659999999999998E-3</v>
      </c>
    </row>
    <row r="3700" spans="1:20" x14ac:dyDescent="0.25">
      <c r="A3700">
        <v>3698</v>
      </c>
      <c r="B3700">
        <v>5</v>
      </c>
      <c r="C3700" t="s">
        <v>497</v>
      </c>
      <c r="D3700" t="s">
        <v>497</v>
      </c>
      <c r="E3700" t="s">
        <v>80</v>
      </c>
      <c r="F3700">
        <v>4.7246000000000003E-2</v>
      </c>
      <c r="G3700">
        <v>350.98500000000001</v>
      </c>
      <c r="H3700">
        <v>297.81099999999998</v>
      </c>
      <c r="I3700">
        <v>4.1470799999999999</v>
      </c>
      <c r="J3700">
        <v>0</v>
      </c>
      <c r="K3700">
        <v>7.8153259999999998</v>
      </c>
      <c r="L3700">
        <v>6.3400000000000001E-4</v>
      </c>
      <c r="M3700">
        <v>-7.4609379999999996</v>
      </c>
      <c r="N3700">
        <v>-164.490647</v>
      </c>
      <c r="O3700">
        <v>-1.573952</v>
      </c>
      <c r="P3700">
        <v>-7.4561979999999997</v>
      </c>
      <c r="Q3700">
        <v>-164.49887100000001</v>
      </c>
      <c r="R3700">
        <v>-1.5714170000000001</v>
      </c>
      <c r="S3700">
        <v>0.94917700000000005</v>
      </c>
      <c r="T3700">
        <v>2.5349999999999999E-3</v>
      </c>
    </row>
    <row r="3701" spans="1:20" x14ac:dyDescent="0.25">
      <c r="A3701">
        <v>3699</v>
      </c>
      <c r="B3701">
        <v>6</v>
      </c>
      <c r="C3701" t="s">
        <v>498</v>
      </c>
      <c r="D3701" t="s">
        <v>498</v>
      </c>
      <c r="E3701" t="s">
        <v>80</v>
      </c>
      <c r="F3701">
        <v>5.4289999999999998E-3</v>
      </c>
      <c r="G3701">
        <v>530.904</v>
      </c>
      <c r="H3701">
        <v>419.5</v>
      </c>
      <c r="I3701">
        <v>4.2514799999999999</v>
      </c>
      <c r="J3701">
        <v>0</v>
      </c>
      <c r="K3701">
        <v>7.7046859999999997</v>
      </c>
      <c r="L3701">
        <v>1.5889999999999999E-3</v>
      </c>
      <c r="M3701">
        <v>-7.4636740000000001</v>
      </c>
      <c r="N3701">
        <v>-165.193172</v>
      </c>
      <c r="O3701">
        <v>-1.5712140000000001</v>
      </c>
      <c r="P3701">
        <v>-7.4565539999999997</v>
      </c>
      <c r="Q3701">
        <v>-165.19665499999999</v>
      </c>
      <c r="R3701">
        <v>-1.57134</v>
      </c>
      <c r="S3701">
        <v>0.79269199999999995</v>
      </c>
      <c r="T3701">
        <v>1.26E-4</v>
      </c>
    </row>
    <row r="3702" spans="1:20" x14ac:dyDescent="0.25">
      <c r="A3702">
        <v>3700</v>
      </c>
      <c r="B3702">
        <v>6</v>
      </c>
      <c r="C3702" t="s">
        <v>498</v>
      </c>
      <c r="D3702" t="s">
        <v>498</v>
      </c>
      <c r="E3702" t="s">
        <v>80</v>
      </c>
      <c r="F3702">
        <v>1.4902E-2</v>
      </c>
      <c r="G3702">
        <v>400.14</v>
      </c>
      <c r="H3702">
        <v>565.60199999999998</v>
      </c>
      <c r="I3702">
        <v>5.852004</v>
      </c>
      <c r="J3702">
        <v>0</v>
      </c>
      <c r="K3702">
        <v>7.5591980000000003</v>
      </c>
      <c r="L3702">
        <v>1.2799999999999999E-4</v>
      </c>
      <c r="M3702">
        <v>-7.4379220000000004</v>
      </c>
      <c r="N3702">
        <v>-166.13125299999999</v>
      </c>
      <c r="O3702">
        <v>-1.5710710000000001</v>
      </c>
      <c r="P3702">
        <v>-7.4569859999999997</v>
      </c>
      <c r="Q3702">
        <v>-166.11019899999999</v>
      </c>
      <c r="R3702">
        <v>-1.5712870000000001</v>
      </c>
      <c r="S3702">
        <v>2.8402829999999999</v>
      </c>
      <c r="T3702">
        <v>2.1699999999999999E-4</v>
      </c>
    </row>
    <row r="3703" spans="1:20" x14ac:dyDescent="0.25">
      <c r="A3703">
        <v>3701</v>
      </c>
      <c r="B3703">
        <v>6</v>
      </c>
      <c r="C3703" t="s">
        <v>498</v>
      </c>
      <c r="D3703" t="s">
        <v>498</v>
      </c>
      <c r="E3703" t="s">
        <v>80</v>
      </c>
      <c r="F3703">
        <v>3.8313E-2</v>
      </c>
      <c r="G3703">
        <v>381.69799999999998</v>
      </c>
      <c r="H3703">
        <v>318.46199999999999</v>
      </c>
      <c r="I3703">
        <v>4.0047420000000002</v>
      </c>
      <c r="J3703">
        <v>0</v>
      </c>
      <c r="K3703">
        <v>7.4582850000000001</v>
      </c>
      <c r="L3703">
        <v>1.3749999999999999E-3</v>
      </c>
      <c r="M3703">
        <v>-7.4491899999999998</v>
      </c>
      <c r="N3703">
        <v>-166.79550800000001</v>
      </c>
      <c r="O3703">
        <v>-1.5705750000000001</v>
      </c>
      <c r="P3703">
        <v>-7.4572580000000004</v>
      </c>
      <c r="Q3703">
        <v>-166.78535500000001</v>
      </c>
      <c r="R3703">
        <v>-1.571231</v>
      </c>
      <c r="S3703">
        <v>1.2968500000000001</v>
      </c>
      <c r="T3703">
        <v>6.5600000000000001E-4</v>
      </c>
    </row>
    <row r="3704" spans="1:20" x14ac:dyDescent="0.25">
      <c r="A3704">
        <v>3702</v>
      </c>
      <c r="B3704">
        <v>6</v>
      </c>
      <c r="C3704" t="s">
        <v>498</v>
      </c>
      <c r="D3704" t="s">
        <v>498</v>
      </c>
      <c r="E3704" t="s">
        <v>80</v>
      </c>
      <c r="F3704">
        <v>1.7316999999999999E-2</v>
      </c>
      <c r="G3704">
        <v>388.68599999999998</v>
      </c>
      <c r="H3704">
        <v>430.08100000000002</v>
      </c>
      <c r="I3704">
        <v>4.1487530000000001</v>
      </c>
      <c r="J3704">
        <v>0</v>
      </c>
      <c r="K3704">
        <v>7.4077349999999997</v>
      </c>
      <c r="L3704">
        <v>1.1919999999999999E-3</v>
      </c>
      <c r="M3704">
        <v>-7.4604270000000001</v>
      </c>
      <c r="N3704">
        <v>-167.453529</v>
      </c>
      <c r="O3704">
        <v>-1.5708070000000001</v>
      </c>
      <c r="P3704">
        <v>-7.4574230000000004</v>
      </c>
      <c r="Q3704">
        <v>-167.45399499999999</v>
      </c>
      <c r="R3704">
        <v>-1.571124</v>
      </c>
      <c r="S3704">
        <v>0.30399900000000002</v>
      </c>
      <c r="T3704">
        <v>3.1700000000000001E-4</v>
      </c>
    </row>
    <row r="3705" spans="1:20" x14ac:dyDescent="0.25">
      <c r="A3705">
        <v>3703</v>
      </c>
      <c r="B3705">
        <v>6</v>
      </c>
      <c r="C3705" t="s">
        <v>498</v>
      </c>
      <c r="D3705" t="s">
        <v>498</v>
      </c>
      <c r="E3705" t="s">
        <v>80</v>
      </c>
      <c r="F3705">
        <v>3.3355000000000003E-2</v>
      </c>
      <c r="G3705">
        <v>595.88599999999997</v>
      </c>
      <c r="H3705">
        <v>597.21799999999996</v>
      </c>
      <c r="I3705">
        <v>5.8894989999999998</v>
      </c>
      <c r="J3705">
        <v>0</v>
      </c>
      <c r="K3705">
        <v>7.3125619999999998</v>
      </c>
      <c r="L3705">
        <v>1.5799999999999999E-4</v>
      </c>
      <c r="M3705">
        <v>-7.4240709999999996</v>
      </c>
      <c r="N3705">
        <v>-168.33595</v>
      </c>
      <c r="O3705">
        <v>-1.575542</v>
      </c>
      <c r="P3705">
        <v>-7.4576190000000002</v>
      </c>
      <c r="Q3705">
        <v>-168.33573899999999</v>
      </c>
      <c r="R3705">
        <v>-1.571054</v>
      </c>
      <c r="S3705">
        <v>3.354797</v>
      </c>
      <c r="T3705">
        <v>4.4869999999999997E-3</v>
      </c>
    </row>
    <row r="3706" spans="1:20" x14ac:dyDescent="0.25">
      <c r="A3706">
        <v>3704</v>
      </c>
      <c r="B3706">
        <v>6</v>
      </c>
      <c r="C3706" t="s">
        <v>498</v>
      </c>
      <c r="D3706" t="s">
        <v>498</v>
      </c>
      <c r="E3706" t="s">
        <v>80</v>
      </c>
      <c r="F3706">
        <v>1.1332999999999999E-2</v>
      </c>
      <c r="G3706">
        <v>436.53300000000002</v>
      </c>
      <c r="H3706">
        <v>258.84300000000002</v>
      </c>
      <c r="I3706">
        <v>3.7879290000000001</v>
      </c>
      <c r="J3706">
        <v>0</v>
      </c>
      <c r="K3706">
        <v>7.2108129999999999</v>
      </c>
      <c r="L3706">
        <v>9.859999999999999E-4</v>
      </c>
      <c r="M3706">
        <v>-7.4570970000000001</v>
      </c>
      <c r="N3706">
        <v>-168.987739</v>
      </c>
      <c r="O3706">
        <v>-1.571045</v>
      </c>
      <c r="P3706">
        <v>-7.4577039999999997</v>
      </c>
      <c r="Q3706">
        <v>-168.988846</v>
      </c>
      <c r="R3706">
        <v>-1.570983</v>
      </c>
      <c r="S3706">
        <v>0.126246</v>
      </c>
      <c r="T3706">
        <v>6.3E-5</v>
      </c>
    </row>
    <row r="3707" spans="1:20" x14ac:dyDescent="0.25">
      <c r="A3707">
        <v>3705</v>
      </c>
      <c r="B3707">
        <v>7</v>
      </c>
      <c r="C3707" t="s">
        <v>499</v>
      </c>
      <c r="D3707" t="s">
        <v>499</v>
      </c>
      <c r="E3707" t="s">
        <v>80</v>
      </c>
      <c r="F3707">
        <v>2.0015000000000002E-2</v>
      </c>
      <c r="G3707">
        <v>784.029</v>
      </c>
      <c r="H3707">
        <v>383.12900000000002</v>
      </c>
      <c r="I3707">
        <v>4.656326</v>
      </c>
      <c r="J3707">
        <v>0</v>
      </c>
      <c r="K3707">
        <v>7.1402140000000003</v>
      </c>
      <c r="L3707">
        <v>8.43E-4</v>
      </c>
      <c r="M3707">
        <v>-7.4618989999999998</v>
      </c>
      <c r="N3707">
        <v>-169.62820099999999</v>
      </c>
      <c r="O3707">
        <v>-1.5711170000000001</v>
      </c>
      <c r="P3707">
        <v>-7.4577780000000002</v>
      </c>
      <c r="Q3707">
        <v>-169.63433800000001</v>
      </c>
      <c r="R3707">
        <v>-1.5709390000000001</v>
      </c>
      <c r="S3707">
        <v>0.73930200000000001</v>
      </c>
      <c r="T3707">
        <v>1.7799999999999999E-4</v>
      </c>
    </row>
    <row r="3708" spans="1:20" x14ac:dyDescent="0.25">
      <c r="A3708">
        <v>3706</v>
      </c>
      <c r="B3708">
        <v>7</v>
      </c>
      <c r="C3708" t="s">
        <v>499</v>
      </c>
      <c r="D3708" t="s">
        <v>499</v>
      </c>
      <c r="E3708" t="s">
        <v>80</v>
      </c>
      <c r="F3708">
        <v>3.0287999999999999E-2</v>
      </c>
      <c r="G3708">
        <v>523.327</v>
      </c>
      <c r="H3708">
        <v>250.184</v>
      </c>
      <c r="I3708">
        <v>6.4765920000000001</v>
      </c>
      <c r="J3708">
        <v>0</v>
      </c>
      <c r="K3708">
        <v>7.0193729999999999</v>
      </c>
      <c r="L3708">
        <v>1.11E-4</v>
      </c>
      <c r="M3708">
        <v>-7.4548329999999998</v>
      </c>
      <c r="N3708">
        <v>-170.481751</v>
      </c>
      <c r="O3708">
        <v>-1.5690759999999999</v>
      </c>
      <c r="P3708">
        <v>-7.4578249999999997</v>
      </c>
      <c r="Q3708">
        <v>-170.48208600000001</v>
      </c>
      <c r="R3708">
        <v>-1.5708850000000001</v>
      </c>
      <c r="S3708">
        <v>0.301066</v>
      </c>
      <c r="T3708">
        <v>1.8090000000000001E-3</v>
      </c>
    </row>
    <row r="3709" spans="1:20" x14ac:dyDescent="0.25">
      <c r="A3709">
        <v>3707</v>
      </c>
      <c r="B3709">
        <v>7</v>
      </c>
      <c r="C3709" t="s">
        <v>499</v>
      </c>
      <c r="D3709" t="s">
        <v>499</v>
      </c>
      <c r="E3709" t="s">
        <v>80</v>
      </c>
      <c r="F3709">
        <v>2.5699E-2</v>
      </c>
      <c r="G3709">
        <v>765.92200000000003</v>
      </c>
      <c r="H3709">
        <v>422.89699999999999</v>
      </c>
      <c r="I3709">
        <v>4.2731589999999997</v>
      </c>
      <c r="J3709">
        <v>0</v>
      </c>
      <c r="K3709">
        <v>6.9145789999999998</v>
      </c>
      <c r="L3709">
        <v>2.61E-4</v>
      </c>
      <c r="M3709">
        <v>-7.4600249999999999</v>
      </c>
      <c r="N3709">
        <v>-171.10737599999999</v>
      </c>
      <c r="O3709">
        <v>-1.571288</v>
      </c>
      <c r="P3709">
        <v>-7.4578470000000001</v>
      </c>
      <c r="Q3709">
        <v>-171.10855100000001</v>
      </c>
      <c r="R3709">
        <v>-1.5708549999999999</v>
      </c>
      <c r="S3709">
        <v>0.24745200000000001</v>
      </c>
      <c r="T3709">
        <v>4.3199999999999998E-4</v>
      </c>
    </row>
    <row r="3710" spans="1:20" x14ac:dyDescent="0.25">
      <c r="A3710">
        <v>3708</v>
      </c>
      <c r="B3710">
        <v>7</v>
      </c>
      <c r="C3710" t="s">
        <v>499</v>
      </c>
      <c r="D3710" t="s">
        <v>499</v>
      </c>
      <c r="E3710" t="s">
        <v>80</v>
      </c>
      <c r="F3710">
        <v>4.2820999999999998E-2</v>
      </c>
      <c r="G3710">
        <v>546.61800000000005</v>
      </c>
      <c r="H3710">
        <v>255.80199999999999</v>
      </c>
      <c r="I3710">
        <v>4.7064409999999999</v>
      </c>
      <c r="J3710">
        <v>0</v>
      </c>
      <c r="K3710">
        <v>6.8556520000000001</v>
      </c>
      <c r="L3710">
        <v>1.0449999999999999E-3</v>
      </c>
      <c r="M3710">
        <v>-7.4630700000000001</v>
      </c>
      <c r="N3710">
        <v>-171.72780599999999</v>
      </c>
      <c r="O3710">
        <v>-1.570519</v>
      </c>
      <c r="P3710">
        <v>-7.4578490000000004</v>
      </c>
      <c r="Q3710">
        <v>-171.72789</v>
      </c>
      <c r="R3710">
        <v>-1.570824</v>
      </c>
      <c r="S3710">
        <v>0.52220500000000003</v>
      </c>
      <c r="T3710">
        <v>3.0499999999999999E-4</v>
      </c>
    </row>
    <row r="3711" spans="1:20" x14ac:dyDescent="0.25">
      <c r="A3711">
        <v>3709</v>
      </c>
      <c r="B3711">
        <v>7</v>
      </c>
      <c r="C3711" t="s">
        <v>499</v>
      </c>
      <c r="D3711" t="s">
        <v>499</v>
      </c>
      <c r="E3711" t="s">
        <v>80</v>
      </c>
      <c r="F3711">
        <v>1.2600999999999999E-2</v>
      </c>
      <c r="G3711">
        <v>416.51100000000002</v>
      </c>
      <c r="H3711">
        <v>253.33500000000001</v>
      </c>
      <c r="I3711">
        <v>4.0536529999999997</v>
      </c>
      <c r="J3711">
        <v>0</v>
      </c>
      <c r="K3711">
        <v>6.7602180000000001</v>
      </c>
      <c r="L3711">
        <v>9.4499999999999998E-4</v>
      </c>
      <c r="M3711">
        <v>-7.4625680000000001</v>
      </c>
      <c r="N3711">
        <v>-172.33717200000001</v>
      </c>
      <c r="O3711">
        <v>-1.570554</v>
      </c>
      <c r="P3711">
        <v>-7.4577879999999999</v>
      </c>
      <c r="Q3711">
        <v>-172.34011799999999</v>
      </c>
      <c r="R3711">
        <v>-1.570757</v>
      </c>
      <c r="S3711">
        <v>0.56151300000000004</v>
      </c>
      <c r="T3711">
        <v>2.02E-4</v>
      </c>
    </row>
    <row r="3712" spans="1:20" x14ac:dyDescent="0.25">
      <c r="A3712">
        <v>3710</v>
      </c>
      <c r="B3712">
        <v>8</v>
      </c>
      <c r="C3712" t="s">
        <v>500</v>
      </c>
      <c r="D3712" t="s">
        <v>500</v>
      </c>
      <c r="E3712" t="s">
        <v>80</v>
      </c>
      <c r="F3712">
        <v>3.3378999999999999E-2</v>
      </c>
      <c r="G3712">
        <v>517.11599999999999</v>
      </c>
      <c r="H3712">
        <v>299.36</v>
      </c>
      <c r="I3712">
        <v>4.2037899999999997</v>
      </c>
      <c r="J3712">
        <v>0</v>
      </c>
      <c r="K3712">
        <v>6.7054559999999999</v>
      </c>
      <c r="L3712">
        <v>1.12E-4</v>
      </c>
      <c r="M3712">
        <v>-7.4584080000000004</v>
      </c>
      <c r="N3712">
        <v>-172.946305</v>
      </c>
      <c r="O3712">
        <v>-1.5702959999999999</v>
      </c>
      <c r="P3712">
        <v>-7.457732</v>
      </c>
      <c r="Q3712">
        <v>-172.94581600000001</v>
      </c>
      <c r="R3712">
        <v>-1.570729</v>
      </c>
      <c r="S3712">
        <v>8.3405999999999994E-2</v>
      </c>
      <c r="T3712">
        <v>4.3300000000000001E-4</v>
      </c>
    </row>
    <row r="3713" spans="1:20" x14ac:dyDescent="0.25">
      <c r="A3713">
        <v>3711</v>
      </c>
      <c r="B3713">
        <v>8</v>
      </c>
      <c r="C3713" t="s">
        <v>500</v>
      </c>
      <c r="D3713" t="s">
        <v>500</v>
      </c>
      <c r="E3713" t="s">
        <v>80</v>
      </c>
      <c r="F3713">
        <v>5.4941999999999998E-2</v>
      </c>
      <c r="G3713">
        <v>461.178</v>
      </c>
      <c r="H3713">
        <v>305.815</v>
      </c>
      <c r="I3713">
        <v>6.7298989999999996</v>
      </c>
      <c r="J3713">
        <v>0</v>
      </c>
      <c r="K3713">
        <v>6.6030369999999996</v>
      </c>
      <c r="L3713">
        <v>2.5999999999999998E-4</v>
      </c>
      <c r="M3713">
        <v>-7.4535520000000002</v>
      </c>
      <c r="N3713">
        <v>-173.736085</v>
      </c>
      <c r="O3713">
        <v>-1.5711360000000001</v>
      </c>
      <c r="P3713">
        <v>-7.4575659999999999</v>
      </c>
      <c r="Q3713">
        <v>-173.74264500000001</v>
      </c>
      <c r="R3713">
        <v>-1.570646</v>
      </c>
      <c r="S3713">
        <v>0.76906799999999997</v>
      </c>
      <c r="T3713">
        <v>4.8999999999999998E-4</v>
      </c>
    </row>
    <row r="3714" spans="1:20" x14ac:dyDescent="0.25">
      <c r="A3714">
        <v>3712</v>
      </c>
      <c r="B3714">
        <v>8</v>
      </c>
      <c r="C3714" t="s">
        <v>500</v>
      </c>
      <c r="D3714" t="s">
        <v>500</v>
      </c>
      <c r="E3714" t="s">
        <v>80</v>
      </c>
      <c r="F3714">
        <v>2.9749000000000001E-2</v>
      </c>
      <c r="G3714">
        <v>664.95799999999997</v>
      </c>
      <c r="H3714">
        <v>342.06</v>
      </c>
      <c r="I3714">
        <v>5.2639779999999998</v>
      </c>
      <c r="J3714">
        <v>0</v>
      </c>
      <c r="K3714">
        <v>6.5040420000000001</v>
      </c>
      <c r="L3714">
        <v>4.6E-5</v>
      </c>
      <c r="M3714">
        <v>-7.4423539999999999</v>
      </c>
      <c r="N3714">
        <v>-174.34018</v>
      </c>
      <c r="O3714">
        <v>-1.56917</v>
      </c>
      <c r="P3714">
        <v>-7.4574670000000003</v>
      </c>
      <c r="Q3714">
        <v>-174.33197000000001</v>
      </c>
      <c r="R3714">
        <v>-1.5706359999999999</v>
      </c>
      <c r="S3714">
        <v>1.7198979999999999</v>
      </c>
      <c r="T3714">
        <v>1.4660000000000001E-3</v>
      </c>
    </row>
    <row r="3715" spans="1:20" x14ac:dyDescent="0.25">
      <c r="A3715">
        <v>3713</v>
      </c>
      <c r="B3715">
        <v>8</v>
      </c>
      <c r="C3715" t="s">
        <v>500</v>
      </c>
      <c r="D3715" t="s">
        <v>500</v>
      </c>
      <c r="E3715" t="s">
        <v>80</v>
      </c>
      <c r="F3715">
        <v>2.0614E-2</v>
      </c>
      <c r="G3715">
        <v>733.76800000000003</v>
      </c>
      <c r="H3715">
        <v>389.971</v>
      </c>
      <c r="I3715">
        <v>4.5577079999999999</v>
      </c>
      <c r="J3715">
        <v>0</v>
      </c>
      <c r="K3715">
        <v>6.4470219999999996</v>
      </c>
      <c r="L3715">
        <v>7.9999999999999996E-6</v>
      </c>
      <c r="M3715">
        <v>-7.4516609999999996</v>
      </c>
      <c r="N3715">
        <v>-174.91944000000001</v>
      </c>
      <c r="O3715">
        <v>-1.5712159999999999</v>
      </c>
      <c r="P3715">
        <v>-7.4573710000000002</v>
      </c>
      <c r="Q3715">
        <v>-174.91447400000001</v>
      </c>
      <c r="R3715">
        <v>-1.5706340000000001</v>
      </c>
      <c r="S3715">
        <v>0.75671500000000003</v>
      </c>
      <c r="T3715">
        <v>5.8299999999999997E-4</v>
      </c>
    </row>
    <row r="3716" spans="1:20" x14ac:dyDescent="0.25">
      <c r="A3716">
        <v>3714</v>
      </c>
      <c r="B3716">
        <v>8</v>
      </c>
      <c r="C3716" t="s">
        <v>500</v>
      </c>
      <c r="D3716" t="s">
        <v>500</v>
      </c>
      <c r="E3716" t="s">
        <v>80</v>
      </c>
      <c r="F3716">
        <v>1.1958999999999999E-2</v>
      </c>
      <c r="G3716">
        <v>632.34699999999998</v>
      </c>
      <c r="H3716">
        <v>276.56099999999998</v>
      </c>
      <c r="I3716">
        <v>6.3409760000000004</v>
      </c>
      <c r="J3716">
        <v>0</v>
      </c>
      <c r="K3716">
        <v>6.3463640000000003</v>
      </c>
      <c r="L3716">
        <v>6.7699999999999998E-4</v>
      </c>
      <c r="M3716">
        <v>-7.4647360000000003</v>
      </c>
      <c r="N3716">
        <v>-175.67109199999999</v>
      </c>
      <c r="O3716">
        <v>-1.5715140000000001</v>
      </c>
      <c r="P3716">
        <v>-7.4572310000000002</v>
      </c>
      <c r="Q3716">
        <v>-175.680252</v>
      </c>
      <c r="R3716">
        <v>-1.570619</v>
      </c>
      <c r="S3716">
        <v>1.1841969999999999</v>
      </c>
      <c r="T3716">
        <v>8.9499999999999996E-4</v>
      </c>
    </row>
    <row r="3717" spans="1:20" x14ac:dyDescent="0.25">
      <c r="A3717">
        <v>3715</v>
      </c>
      <c r="B3717">
        <v>8</v>
      </c>
      <c r="C3717" t="s">
        <v>500</v>
      </c>
      <c r="D3717" t="s">
        <v>500</v>
      </c>
      <c r="E3717" t="s">
        <v>80</v>
      </c>
      <c r="F3717">
        <v>4.0800000000000003E-2</v>
      </c>
      <c r="G3717">
        <v>498.59699999999998</v>
      </c>
      <c r="H3717">
        <v>300.58100000000002</v>
      </c>
      <c r="I3717">
        <v>4.5728609999999996</v>
      </c>
      <c r="J3717">
        <v>0</v>
      </c>
      <c r="K3717">
        <v>6.2522250000000001</v>
      </c>
      <c r="L3717">
        <v>6.8999999999999997E-5</v>
      </c>
      <c r="M3717">
        <v>-7.4499399999999998</v>
      </c>
      <c r="N3717">
        <v>-176.247276</v>
      </c>
      <c r="O3717">
        <v>-1.5697190000000001</v>
      </c>
      <c r="P3717">
        <v>-7.4571079999999998</v>
      </c>
      <c r="Q3717">
        <v>-176.246689</v>
      </c>
      <c r="R3717">
        <v>-1.5706020000000001</v>
      </c>
      <c r="S3717">
        <v>0.71920700000000004</v>
      </c>
      <c r="T3717">
        <v>8.83E-4</v>
      </c>
    </row>
    <row r="3718" spans="1:20" x14ac:dyDescent="0.25">
      <c r="A3718">
        <v>3716</v>
      </c>
      <c r="B3718">
        <v>8</v>
      </c>
      <c r="C3718" t="s">
        <v>500</v>
      </c>
      <c r="D3718" t="s">
        <v>500</v>
      </c>
      <c r="E3718" t="s">
        <v>80</v>
      </c>
      <c r="F3718">
        <v>1.5585E-2</v>
      </c>
      <c r="G3718">
        <v>485.52600000000001</v>
      </c>
      <c r="H3718">
        <v>369.76600000000002</v>
      </c>
      <c r="I3718">
        <v>5.8291130000000004</v>
      </c>
      <c r="J3718">
        <v>0</v>
      </c>
      <c r="K3718">
        <v>6.1525080000000001</v>
      </c>
      <c r="L3718">
        <v>8.3636000000000002E-2</v>
      </c>
      <c r="M3718">
        <v>-7.4258199999999999</v>
      </c>
      <c r="N3718">
        <v>-177.01129900000001</v>
      </c>
      <c r="O3718">
        <v>-1.563544</v>
      </c>
      <c r="P3718">
        <v>-7.4470080000000003</v>
      </c>
      <c r="Q3718">
        <v>-176.99156199999999</v>
      </c>
      <c r="R3718">
        <v>-1.562676</v>
      </c>
      <c r="S3718">
        <v>2.8956789999999999</v>
      </c>
      <c r="T3718">
        <v>8.6799999999999996E-4</v>
      </c>
    </row>
    <row r="3719" spans="1:20" x14ac:dyDescent="0.25">
      <c r="A3719">
        <v>3717</v>
      </c>
      <c r="B3719">
        <v>8</v>
      </c>
      <c r="C3719" t="s">
        <v>500</v>
      </c>
      <c r="D3719" t="s">
        <v>500</v>
      </c>
      <c r="E3719" t="s">
        <v>80</v>
      </c>
      <c r="F3719">
        <v>2.9026E-2</v>
      </c>
      <c r="G3719">
        <v>908.37199999999996</v>
      </c>
      <c r="H3719">
        <v>427.44200000000001</v>
      </c>
      <c r="I3719">
        <v>3.673054</v>
      </c>
      <c r="J3719">
        <v>0</v>
      </c>
      <c r="K3719">
        <v>6.1058139999999996</v>
      </c>
      <c r="L3719">
        <v>7.7332999999999999E-2</v>
      </c>
      <c r="M3719">
        <v>-7.4336029999999997</v>
      </c>
      <c r="N3719">
        <v>-177.542517</v>
      </c>
      <c r="O3719">
        <v>-1.555166</v>
      </c>
      <c r="P3719">
        <v>-7.4337220000000004</v>
      </c>
      <c r="Q3719">
        <v>-177.542801</v>
      </c>
      <c r="R3719">
        <v>-1.5553570000000001</v>
      </c>
      <c r="S3719">
        <v>3.0785E-2</v>
      </c>
      <c r="T3719">
        <v>1.9100000000000001E-4</v>
      </c>
    </row>
    <row r="3720" spans="1:20" x14ac:dyDescent="0.25">
      <c r="A3720">
        <v>3718</v>
      </c>
      <c r="B3720">
        <v>9</v>
      </c>
      <c r="C3720" t="s">
        <v>501</v>
      </c>
      <c r="D3720" t="s">
        <v>501</v>
      </c>
      <c r="E3720" t="s">
        <v>80</v>
      </c>
      <c r="F3720">
        <v>2.9638000000000001E-2</v>
      </c>
      <c r="G3720">
        <v>617.24300000000005</v>
      </c>
      <c r="H3720">
        <v>400.39499999999998</v>
      </c>
      <c r="I3720">
        <v>4.2998810000000001</v>
      </c>
      <c r="J3720">
        <v>0</v>
      </c>
      <c r="K3720">
        <v>6.0162810000000002</v>
      </c>
      <c r="L3720">
        <v>5.8361000000000003E-2</v>
      </c>
      <c r="M3720">
        <v>-7.4295730000000004</v>
      </c>
      <c r="N3720">
        <v>-178.07656800000001</v>
      </c>
      <c r="O3720">
        <v>-1.5493060000000001</v>
      </c>
      <c r="P3720">
        <v>-7.4180989999999998</v>
      </c>
      <c r="Q3720">
        <v>-178.08767700000001</v>
      </c>
      <c r="R3720">
        <v>-1.5493840000000001</v>
      </c>
      <c r="S3720">
        <v>1.5970230000000001</v>
      </c>
      <c r="T3720">
        <v>7.7999999999999999E-5</v>
      </c>
    </row>
    <row r="3721" spans="1:20" x14ac:dyDescent="0.25">
      <c r="A3721">
        <v>3719</v>
      </c>
      <c r="B3721">
        <v>9</v>
      </c>
      <c r="C3721" t="s">
        <v>501</v>
      </c>
      <c r="D3721" t="s">
        <v>501</v>
      </c>
      <c r="E3721" t="s">
        <v>80</v>
      </c>
      <c r="F3721">
        <v>2.0032999999999999E-2</v>
      </c>
      <c r="G3721">
        <v>635.01400000000001</v>
      </c>
      <c r="H3721">
        <v>307.16199999999998</v>
      </c>
      <c r="I3721">
        <v>4.7366289999999998</v>
      </c>
      <c r="J3721">
        <v>0</v>
      </c>
      <c r="K3721">
        <v>5.9683080000000004</v>
      </c>
      <c r="L3721">
        <v>4.6884000000000002E-2</v>
      </c>
      <c r="M3721">
        <v>-7.3966510000000003</v>
      </c>
      <c r="N3721">
        <v>-178.63081399999999</v>
      </c>
      <c r="O3721">
        <v>-1.544832</v>
      </c>
      <c r="P3721">
        <v>-7.4009200000000002</v>
      </c>
      <c r="Q3721">
        <v>-178.62649500000001</v>
      </c>
      <c r="R3721">
        <v>-1.544732</v>
      </c>
      <c r="S3721">
        <v>0.60729200000000005</v>
      </c>
      <c r="T3721">
        <v>1E-4</v>
      </c>
    </row>
    <row r="3722" spans="1:20" x14ac:dyDescent="0.25">
      <c r="A3722">
        <v>3720</v>
      </c>
      <c r="B3722">
        <v>8</v>
      </c>
      <c r="C3722" t="s">
        <v>502</v>
      </c>
      <c r="D3722" t="s">
        <v>502</v>
      </c>
      <c r="E3722" t="s">
        <v>80</v>
      </c>
      <c r="F3722">
        <v>2.7814999999999999E-2</v>
      </c>
      <c r="G3722">
        <v>637.31200000000001</v>
      </c>
      <c r="H3722">
        <v>336.32900000000001</v>
      </c>
      <c r="I3722">
        <v>5.4894129999999999</v>
      </c>
      <c r="J3722">
        <v>0</v>
      </c>
      <c r="K3722">
        <v>5.874161</v>
      </c>
      <c r="L3722">
        <v>3.2818E-2</v>
      </c>
      <c r="M3722">
        <v>-7.3683870000000002</v>
      </c>
      <c r="N3722">
        <v>-179.34241900000001</v>
      </c>
      <c r="O3722">
        <v>-1.540573</v>
      </c>
      <c r="P3722">
        <v>-7.3764810000000001</v>
      </c>
      <c r="Q3722">
        <v>-179.33485400000001</v>
      </c>
      <c r="R3722">
        <v>-1.5401899999999999</v>
      </c>
      <c r="S3722">
        <v>1.107804</v>
      </c>
      <c r="T3722">
        <v>3.8299999999999999E-4</v>
      </c>
    </row>
    <row r="3723" spans="1:20" x14ac:dyDescent="0.25">
      <c r="A3723">
        <v>3721</v>
      </c>
      <c r="B3723">
        <v>8</v>
      </c>
      <c r="C3723" t="s">
        <v>502</v>
      </c>
      <c r="D3723" t="s">
        <v>502</v>
      </c>
      <c r="E3723" t="s">
        <v>80</v>
      </c>
      <c r="F3723">
        <v>3.0773999999999999E-2</v>
      </c>
      <c r="G3723">
        <v>495.52600000000001</v>
      </c>
      <c r="H3723">
        <v>284.28399999999999</v>
      </c>
      <c r="I3723">
        <v>3.8892380000000002</v>
      </c>
      <c r="J3723">
        <v>0</v>
      </c>
      <c r="K3723">
        <v>5.7823989999999998</v>
      </c>
      <c r="L3723">
        <v>2.4062E-2</v>
      </c>
      <c r="M3723">
        <v>-7.3807710000000002</v>
      </c>
      <c r="N3723">
        <v>-179.835725</v>
      </c>
      <c r="O3723">
        <v>-1.5391319999999999</v>
      </c>
      <c r="P3723">
        <v>-7.3574029999999997</v>
      </c>
      <c r="Q3723">
        <v>-179.858597</v>
      </c>
      <c r="R3723">
        <v>-1.537704</v>
      </c>
      <c r="S3723">
        <v>3.2698649999999998</v>
      </c>
      <c r="T3723">
        <v>1.428E-3</v>
      </c>
    </row>
    <row r="3724" spans="1:20" x14ac:dyDescent="0.25">
      <c r="A3724">
        <v>3722</v>
      </c>
      <c r="B3724">
        <v>8</v>
      </c>
      <c r="C3724" t="s">
        <v>502</v>
      </c>
      <c r="D3724" t="s">
        <v>502</v>
      </c>
      <c r="E3724" t="s">
        <v>80</v>
      </c>
      <c r="F3724">
        <v>1.6079E-2</v>
      </c>
      <c r="G3724">
        <v>456.09300000000002</v>
      </c>
      <c r="H3724">
        <v>235.42</v>
      </c>
      <c r="I3724">
        <v>4.9959879999999997</v>
      </c>
      <c r="J3724">
        <v>0</v>
      </c>
      <c r="K3724">
        <v>5.6927180000000002</v>
      </c>
      <c r="L3724">
        <v>1.703E-2</v>
      </c>
      <c r="M3724">
        <v>-7.359782</v>
      </c>
      <c r="N3724">
        <v>-180.52096700000001</v>
      </c>
      <c r="O3724">
        <v>-1.5352710000000001</v>
      </c>
      <c r="P3724">
        <v>-7.3313430000000004</v>
      </c>
      <c r="Q3724">
        <v>-180.54745500000001</v>
      </c>
      <c r="R3724">
        <v>-1.5352479999999999</v>
      </c>
      <c r="S3724">
        <v>3.8863810000000001</v>
      </c>
      <c r="T3724">
        <v>2.4000000000000001E-5</v>
      </c>
    </row>
    <row r="3725" spans="1:20" x14ac:dyDescent="0.25">
      <c r="A3725">
        <v>3723</v>
      </c>
      <c r="B3725">
        <v>8</v>
      </c>
      <c r="C3725" t="s">
        <v>502</v>
      </c>
      <c r="D3725" t="s">
        <v>502</v>
      </c>
      <c r="E3725" t="s">
        <v>80</v>
      </c>
      <c r="F3725">
        <v>1.2389000000000001E-2</v>
      </c>
      <c r="G3725">
        <v>523.41800000000001</v>
      </c>
      <c r="H3725">
        <v>284.702</v>
      </c>
      <c r="I3725">
        <v>4.2475959999999997</v>
      </c>
      <c r="J3725">
        <v>0</v>
      </c>
      <c r="K3725">
        <v>5.65022</v>
      </c>
      <c r="L3725">
        <v>1.3911E-2</v>
      </c>
      <c r="M3725">
        <v>-7.3187410000000002</v>
      </c>
      <c r="N3725">
        <v>-181.076504</v>
      </c>
      <c r="O3725">
        <v>-1.532117</v>
      </c>
      <c r="P3725">
        <v>-7.3115160000000001</v>
      </c>
      <c r="Q3725">
        <v>-181.05729700000001</v>
      </c>
      <c r="R3725">
        <v>-1.5338769999999999</v>
      </c>
      <c r="S3725">
        <v>2.0521530000000001</v>
      </c>
      <c r="T3725">
        <v>1.7600000000000001E-3</v>
      </c>
    </row>
    <row r="3726" spans="1:20" x14ac:dyDescent="0.25">
      <c r="A3726">
        <v>3724</v>
      </c>
      <c r="B3726">
        <v>8</v>
      </c>
      <c r="C3726" t="s">
        <v>502</v>
      </c>
      <c r="D3726" t="s">
        <v>502</v>
      </c>
      <c r="E3726" t="s">
        <v>80</v>
      </c>
      <c r="F3726">
        <v>2.0076E-2</v>
      </c>
      <c r="G3726">
        <v>979.601</v>
      </c>
      <c r="H3726">
        <v>419.53100000000001</v>
      </c>
      <c r="I3726">
        <v>4.463927</v>
      </c>
      <c r="J3726">
        <v>0</v>
      </c>
      <c r="K3726">
        <v>5.5632580000000003</v>
      </c>
      <c r="L3726">
        <v>5.6749000000000001E-2</v>
      </c>
      <c r="M3726">
        <v>-7.2995140000000003</v>
      </c>
      <c r="N3726">
        <v>-181.566655</v>
      </c>
      <c r="O3726">
        <v>-1.5310870000000001</v>
      </c>
      <c r="P3726">
        <v>-7.2906630000000003</v>
      </c>
      <c r="Q3726">
        <v>-181.56100499999999</v>
      </c>
      <c r="R3726">
        <v>-1.5319480000000001</v>
      </c>
      <c r="S3726">
        <v>1.0500050000000001</v>
      </c>
      <c r="T3726">
        <v>8.61E-4</v>
      </c>
    </row>
    <row r="3727" spans="1:20" x14ac:dyDescent="0.25">
      <c r="A3727">
        <v>3725</v>
      </c>
      <c r="B3727">
        <v>8</v>
      </c>
      <c r="C3727" t="s">
        <v>502</v>
      </c>
      <c r="D3727" t="s">
        <v>502</v>
      </c>
      <c r="E3727" t="s">
        <v>80</v>
      </c>
      <c r="F3727">
        <v>2.5267000000000001E-2</v>
      </c>
      <c r="G3727">
        <v>525.73599999999999</v>
      </c>
      <c r="H3727">
        <v>246.97</v>
      </c>
      <c r="I3727">
        <v>3.0242830000000001</v>
      </c>
      <c r="J3727">
        <v>0</v>
      </c>
      <c r="K3727">
        <v>5.5148549999999998</v>
      </c>
      <c r="L3727">
        <v>0.392988</v>
      </c>
      <c r="M3727">
        <v>-7.2668520000000001</v>
      </c>
      <c r="N3727">
        <v>-182.036565</v>
      </c>
      <c r="O3727">
        <v>-1.511425</v>
      </c>
      <c r="P3727">
        <v>-7.246664</v>
      </c>
      <c r="Q3727">
        <v>-182.057266</v>
      </c>
      <c r="R3727">
        <v>-1.5108220000000001</v>
      </c>
      <c r="S3727">
        <v>2.8914960000000001</v>
      </c>
      <c r="T3727">
        <v>6.0400000000000004E-4</v>
      </c>
    </row>
    <row r="3728" spans="1:20" x14ac:dyDescent="0.25">
      <c r="A3728">
        <v>3726</v>
      </c>
      <c r="B3728">
        <v>7</v>
      </c>
      <c r="C3728" t="s">
        <v>503</v>
      </c>
      <c r="D3728" t="s">
        <v>503</v>
      </c>
      <c r="E3728" t="s">
        <v>80</v>
      </c>
      <c r="F3728">
        <v>3.1440000000000001E-3</v>
      </c>
      <c r="G3728">
        <v>806.91</v>
      </c>
      <c r="H3728">
        <v>734.72500000000002</v>
      </c>
      <c r="I3728">
        <v>5.4349730000000003</v>
      </c>
      <c r="J3728">
        <v>0</v>
      </c>
      <c r="K3728">
        <v>5.7984439999999999</v>
      </c>
      <c r="L3728">
        <v>0.45929300000000001</v>
      </c>
      <c r="M3728">
        <v>-7.1349200000000002</v>
      </c>
      <c r="N3728">
        <v>-182.72853699999999</v>
      </c>
      <c r="O3728">
        <v>-1.4575469999999999</v>
      </c>
      <c r="P3728">
        <v>-7.1351040000000001</v>
      </c>
      <c r="Q3728">
        <v>-182.72499099999999</v>
      </c>
      <c r="R3728">
        <v>-1.4571970000000001</v>
      </c>
      <c r="S3728">
        <v>0.355101</v>
      </c>
      <c r="T3728">
        <v>3.4900000000000003E-4</v>
      </c>
    </row>
    <row r="3729" spans="1:20" x14ac:dyDescent="0.25">
      <c r="A3729">
        <v>3727</v>
      </c>
      <c r="B3729">
        <v>8</v>
      </c>
      <c r="C3729" t="s">
        <v>355</v>
      </c>
      <c r="D3729" t="s">
        <v>355</v>
      </c>
      <c r="E3729" t="s">
        <v>80</v>
      </c>
      <c r="F3729">
        <v>3.3216000000000002E-2</v>
      </c>
      <c r="G3729">
        <v>538.77</v>
      </c>
      <c r="H3729">
        <v>332.61900000000003</v>
      </c>
      <c r="I3729">
        <v>5.9787109999999997</v>
      </c>
      <c r="J3729">
        <v>0</v>
      </c>
      <c r="K3729">
        <v>6.1739660000000001</v>
      </c>
      <c r="L3729">
        <v>0.39723399999999998</v>
      </c>
      <c r="M3729">
        <v>-7.0249889999999997</v>
      </c>
      <c r="N3729">
        <v>-183.24235300000001</v>
      </c>
      <c r="O3729">
        <v>-1.419732</v>
      </c>
      <c r="P3729">
        <v>-7.024794</v>
      </c>
      <c r="Q3729">
        <v>-183.25502</v>
      </c>
      <c r="R3729">
        <v>-1.4191130000000001</v>
      </c>
      <c r="S3729">
        <v>1.2668349999999999</v>
      </c>
      <c r="T3729">
        <v>6.1899999999999998E-4</v>
      </c>
    </row>
    <row r="3730" spans="1:20" x14ac:dyDescent="0.25">
      <c r="A3730">
        <v>3728</v>
      </c>
      <c r="B3730">
        <v>8</v>
      </c>
      <c r="C3730" t="s">
        <v>355</v>
      </c>
      <c r="D3730" t="s">
        <v>355</v>
      </c>
      <c r="E3730" t="s">
        <v>80</v>
      </c>
      <c r="F3730">
        <v>4.0740000000000004E-3</v>
      </c>
      <c r="G3730">
        <v>496.64299999999997</v>
      </c>
      <c r="H3730">
        <v>288.16500000000002</v>
      </c>
      <c r="I3730">
        <v>4.8341649999999996</v>
      </c>
      <c r="J3730">
        <v>0</v>
      </c>
      <c r="K3730">
        <v>6.6534019999999998</v>
      </c>
      <c r="L3730">
        <v>0.355661</v>
      </c>
      <c r="M3730">
        <v>-6.8947200000000004</v>
      </c>
      <c r="N3730">
        <v>-183.82660000000001</v>
      </c>
      <c r="O3730">
        <v>-1.3854359999999999</v>
      </c>
      <c r="P3730">
        <v>-6.894139</v>
      </c>
      <c r="Q3730">
        <v>-183.82051100000001</v>
      </c>
      <c r="R3730">
        <v>-1.3857710000000001</v>
      </c>
      <c r="S3730">
        <v>0.61164099999999999</v>
      </c>
      <c r="T3730">
        <v>3.3399999999999999E-4</v>
      </c>
    </row>
    <row r="3731" spans="1:20" x14ac:dyDescent="0.25">
      <c r="A3731">
        <v>3729</v>
      </c>
      <c r="B3731">
        <v>8</v>
      </c>
      <c r="C3731" t="s">
        <v>355</v>
      </c>
      <c r="D3731" t="s">
        <v>355</v>
      </c>
      <c r="E3731" t="s">
        <v>80</v>
      </c>
      <c r="F3731">
        <v>1.4847000000000001E-2</v>
      </c>
      <c r="G3731">
        <v>935.49</v>
      </c>
      <c r="H3731">
        <v>540.28700000000003</v>
      </c>
      <c r="I3731">
        <v>5.3063339999999997</v>
      </c>
      <c r="J3731">
        <v>0</v>
      </c>
      <c r="K3731">
        <v>7.1556430000000004</v>
      </c>
      <c r="L3731">
        <v>0.27157599999999998</v>
      </c>
      <c r="M3731">
        <v>-6.7325970000000002</v>
      </c>
      <c r="N3731">
        <v>-184.42362499999999</v>
      </c>
      <c r="O3731">
        <v>-1.356962</v>
      </c>
      <c r="P3731">
        <v>-6.7432460000000001</v>
      </c>
      <c r="Q3731">
        <v>-184.425873</v>
      </c>
      <c r="R3731">
        <v>-1.357728</v>
      </c>
      <c r="S3731">
        <v>1.0883449999999999</v>
      </c>
      <c r="T3731">
        <v>7.6599999999999997E-4</v>
      </c>
    </row>
    <row r="3732" spans="1:20" x14ac:dyDescent="0.25">
      <c r="A3732">
        <v>3730</v>
      </c>
      <c r="B3732">
        <v>8</v>
      </c>
      <c r="C3732" t="s">
        <v>355</v>
      </c>
      <c r="D3732" t="s">
        <v>355</v>
      </c>
      <c r="E3732" t="s">
        <v>80</v>
      </c>
      <c r="F3732">
        <v>9.0720000000000002E-3</v>
      </c>
      <c r="G3732">
        <v>481.24900000000002</v>
      </c>
      <c r="H3732">
        <v>305.98899999999998</v>
      </c>
      <c r="I3732">
        <v>7.0804819999999999</v>
      </c>
      <c r="J3732">
        <v>0</v>
      </c>
      <c r="K3732">
        <v>7.8178219999999996</v>
      </c>
      <c r="L3732">
        <v>0.222112</v>
      </c>
      <c r="M3732">
        <v>-6.5106830000000002</v>
      </c>
      <c r="N3732">
        <v>-185.29767799999999</v>
      </c>
      <c r="O3732">
        <v>-1.327777</v>
      </c>
      <c r="P3732">
        <v>-6.5098640000000003</v>
      </c>
      <c r="Q3732">
        <v>-185.29969800000001</v>
      </c>
      <c r="R3732">
        <v>-1.3273360000000001</v>
      </c>
      <c r="S3732">
        <v>0.217972</v>
      </c>
      <c r="T3732">
        <v>4.4099999999999999E-4</v>
      </c>
    </row>
    <row r="3733" spans="1:20" x14ac:dyDescent="0.25">
      <c r="A3733">
        <v>3731</v>
      </c>
      <c r="B3733">
        <v>8</v>
      </c>
      <c r="C3733" t="s">
        <v>355</v>
      </c>
      <c r="D3733" t="s">
        <v>355</v>
      </c>
      <c r="E3733" t="s">
        <v>80</v>
      </c>
      <c r="F3733">
        <v>2.0174000000000001E-2</v>
      </c>
      <c r="G3733">
        <v>495.70600000000002</v>
      </c>
      <c r="H3733">
        <v>343.28899999999999</v>
      </c>
      <c r="I3733">
        <v>5.5659169999999998</v>
      </c>
      <c r="J3733">
        <v>0</v>
      </c>
      <c r="K3733">
        <v>8.2560570000000002</v>
      </c>
      <c r="L3733">
        <v>0.182862</v>
      </c>
      <c r="M3733">
        <v>-6.3173219999999999</v>
      </c>
      <c r="N3733">
        <v>-186.006619</v>
      </c>
      <c r="O3733">
        <v>-1.308263</v>
      </c>
      <c r="P3733">
        <v>-6.3125720000000003</v>
      </c>
      <c r="Q3733">
        <v>-185.99975599999999</v>
      </c>
      <c r="R3733">
        <v>-1.309156</v>
      </c>
      <c r="S3733">
        <v>0.83466200000000002</v>
      </c>
      <c r="T3733">
        <v>8.9300000000000002E-4</v>
      </c>
    </row>
    <row r="3734" spans="1:20" x14ac:dyDescent="0.25">
      <c r="A3734">
        <v>3732</v>
      </c>
      <c r="B3734">
        <v>8</v>
      </c>
      <c r="C3734" t="s">
        <v>355</v>
      </c>
      <c r="D3734" t="s">
        <v>355</v>
      </c>
      <c r="E3734" t="s">
        <v>80</v>
      </c>
      <c r="F3734">
        <v>1.7801000000000001E-2</v>
      </c>
      <c r="G3734">
        <v>869.19</v>
      </c>
      <c r="H3734">
        <v>362.85399999999998</v>
      </c>
      <c r="I3734">
        <v>5.3941249999999998</v>
      </c>
      <c r="J3734">
        <v>0</v>
      </c>
      <c r="K3734">
        <v>8.362527</v>
      </c>
      <c r="L3734">
        <v>0.20990200000000001</v>
      </c>
      <c r="M3734">
        <v>-6.0972210000000002</v>
      </c>
      <c r="N3734">
        <v>-186.72513000000001</v>
      </c>
      <c r="O3734">
        <v>-1.2923709999999999</v>
      </c>
      <c r="P3734">
        <v>-6.1006210000000003</v>
      </c>
      <c r="Q3734">
        <v>-186.720032</v>
      </c>
      <c r="R3734">
        <v>-1.293288</v>
      </c>
      <c r="S3734">
        <v>0.61279799999999995</v>
      </c>
      <c r="T3734">
        <v>9.1699999999999995E-4</v>
      </c>
    </row>
    <row r="3735" spans="1:20" x14ac:dyDescent="0.25">
      <c r="A3735">
        <v>3733</v>
      </c>
      <c r="B3735">
        <v>8</v>
      </c>
      <c r="C3735" t="s">
        <v>355</v>
      </c>
      <c r="D3735" t="s">
        <v>355</v>
      </c>
      <c r="E3735" t="s">
        <v>80</v>
      </c>
      <c r="F3735">
        <v>3.9600000000000003E-2</v>
      </c>
      <c r="G3735">
        <v>462.48500000000001</v>
      </c>
      <c r="H3735">
        <v>253.37100000000001</v>
      </c>
      <c r="I3735">
        <v>6.8728439999999997</v>
      </c>
      <c r="J3735">
        <v>0</v>
      </c>
      <c r="K3735">
        <v>8.2078299999999995</v>
      </c>
      <c r="L3735">
        <v>0.49989499999999998</v>
      </c>
      <c r="M3735">
        <v>-5.8179400000000001</v>
      </c>
      <c r="N3735">
        <v>-187.447991</v>
      </c>
      <c r="O3735">
        <v>-1.260062</v>
      </c>
      <c r="P3735">
        <v>-5.8596019999999998</v>
      </c>
      <c r="Q3735">
        <v>-187.42649800000001</v>
      </c>
      <c r="R3735">
        <v>-1.2599</v>
      </c>
      <c r="S3735">
        <v>4.6878929999999999</v>
      </c>
      <c r="T3735">
        <v>1.6200000000000001E-4</v>
      </c>
    </row>
    <row r="3736" spans="1:20" x14ac:dyDescent="0.25">
      <c r="A3736">
        <v>3734</v>
      </c>
      <c r="B3736">
        <v>8</v>
      </c>
      <c r="C3736" t="s">
        <v>355</v>
      </c>
      <c r="D3736" t="s">
        <v>355</v>
      </c>
      <c r="E3736" t="s">
        <v>80</v>
      </c>
      <c r="F3736">
        <v>2.6530000000000001E-2</v>
      </c>
      <c r="G3736">
        <v>467.76299999999998</v>
      </c>
      <c r="H3736">
        <v>289.89600000000002</v>
      </c>
      <c r="I3736">
        <v>9.9493729999999996</v>
      </c>
      <c r="J3736">
        <v>0</v>
      </c>
      <c r="K3736">
        <v>7.819159</v>
      </c>
      <c r="L3736">
        <v>0.89458800000000005</v>
      </c>
      <c r="M3736">
        <v>-5.4586389999999998</v>
      </c>
      <c r="N3736">
        <v>-188.29828599999999</v>
      </c>
      <c r="O3736">
        <v>-1.1724969999999999</v>
      </c>
      <c r="P3736">
        <v>-5.4669189999999999</v>
      </c>
      <c r="Q3736">
        <v>-188.302032</v>
      </c>
      <c r="R3736">
        <v>-1.1731309999999999</v>
      </c>
      <c r="S3736">
        <v>0.90883199999999997</v>
      </c>
      <c r="T3736">
        <v>6.3400000000000001E-4</v>
      </c>
    </row>
    <row r="3737" spans="1:20" x14ac:dyDescent="0.25">
      <c r="A3737">
        <v>3735</v>
      </c>
      <c r="B3737">
        <v>8</v>
      </c>
      <c r="C3737" t="s">
        <v>355</v>
      </c>
      <c r="D3737" t="s">
        <v>355</v>
      </c>
      <c r="E3737" t="s">
        <v>80</v>
      </c>
      <c r="F3737">
        <v>1.5969000000000001E-2</v>
      </c>
      <c r="G3737">
        <v>463.12400000000002</v>
      </c>
      <c r="H3737">
        <v>280.56</v>
      </c>
      <c r="I3737">
        <v>10.043283000000001</v>
      </c>
      <c r="J3737">
        <v>0</v>
      </c>
      <c r="K3737">
        <v>7.6429859999999996</v>
      </c>
      <c r="L3737">
        <v>1.091442</v>
      </c>
      <c r="M3737">
        <v>-5.1115940000000002</v>
      </c>
      <c r="N3737">
        <v>-188.89776000000001</v>
      </c>
      <c r="O3737">
        <v>-1.0830439999999999</v>
      </c>
      <c r="P3737">
        <v>-5.107837</v>
      </c>
      <c r="Q3737">
        <v>-188.898529</v>
      </c>
      <c r="R3737">
        <v>-1.0829299999999999</v>
      </c>
      <c r="S3737">
        <v>0.38351499999999999</v>
      </c>
      <c r="T3737">
        <v>1.1400000000000001E-4</v>
      </c>
    </row>
    <row r="3738" spans="1:20" x14ac:dyDescent="0.25">
      <c r="A3738">
        <v>3736</v>
      </c>
      <c r="B3738">
        <v>8</v>
      </c>
      <c r="C3738" t="s">
        <v>355</v>
      </c>
      <c r="D3738" t="s">
        <v>355</v>
      </c>
      <c r="E3738" t="s">
        <v>80</v>
      </c>
      <c r="F3738">
        <v>1.2411999999999999E-2</v>
      </c>
      <c r="G3738">
        <v>494.49299999999999</v>
      </c>
      <c r="H3738">
        <v>227.297</v>
      </c>
      <c r="I3738">
        <v>12.412411000000001</v>
      </c>
      <c r="J3738">
        <v>0</v>
      </c>
      <c r="K3738">
        <v>7.6040570000000001</v>
      </c>
      <c r="L3738">
        <v>1.341839</v>
      </c>
      <c r="M3738">
        <v>-4.6428599999999998</v>
      </c>
      <c r="N3738">
        <v>-189.45440300000001</v>
      </c>
      <c r="O3738">
        <v>-0.97020899999999999</v>
      </c>
      <c r="P3738">
        <v>-4.6796530000000001</v>
      </c>
      <c r="Q3738">
        <v>-189.437805</v>
      </c>
      <c r="R3738">
        <v>-0.97148100000000004</v>
      </c>
      <c r="S3738">
        <v>4.0363069999999999</v>
      </c>
      <c r="T3738">
        <v>1.273E-3</v>
      </c>
    </row>
    <row r="3739" spans="1:20" x14ac:dyDescent="0.25">
      <c r="A3739">
        <v>3737</v>
      </c>
      <c r="B3739">
        <v>8</v>
      </c>
      <c r="C3739" t="s">
        <v>355</v>
      </c>
      <c r="D3739" t="s">
        <v>355</v>
      </c>
      <c r="E3739" t="s">
        <v>80</v>
      </c>
      <c r="F3739">
        <v>2.6880999999999999E-2</v>
      </c>
      <c r="G3739">
        <v>521.58100000000002</v>
      </c>
      <c r="H3739">
        <v>401.053</v>
      </c>
      <c r="I3739">
        <v>14.256577999999999</v>
      </c>
      <c r="J3739">
        <v>0</v>
      </c>
      <c r="K3739">
        <v>7.7552960000000004</v>
      </c>
      <c r="L3739">
        <v>1.44722</v>
      </c>
      <c r="M3739">
        <v>-4.1689590000000001</v>
      </c>
      <c r="N3739">
        <v>-189.90320399999999</v>
      </c>
      <c r="O3739">
        <v>-0.84450099999999995</v>
      </c>
      <c r="P3739">
        <v>-4.1745809999999999</v>
      </c>
      <c r="Q3739">
        <v>-189.91618299999999</v>
      </c>
      <c r="R3739">
        <v>-0.84310700000000005</v>
      </c>
      <c r="S3739">
        <v>1.4144600000000001</v>
      </c>
      <c r="T3739">
        <v>1.3940000000000001E-3</v>
      </c>
    </row>
    <row r="3740" spans="1:20" x14ac:dyDescent="0.25">
      <c r="A3740">
        <v>3738</v>
      </c>
      <c r="B3740">
        <v>8</v>
      </c>
      <c r="C3740" t="s">
        <v>355</v>
      </c>
      <c r="D3740" t="s">
        <v>355</v>
      </c>
      <c r="E3740" t="s">
        <v>80</v>
      </c>
      <c r="F3740">
        <v>2.4997999999999999E-2</v>
      </c>
      <c r="G3740">
        <v>1017.6180000000001</v>
      </c>
      <c r="H3740">
        <v>402.488</v>
      </c>
      <c r="I3740">
        <v>18.239671000000001</v>
      </c>
      <c r="J3740">
        <v>0</v>
      </c>
      <c r="K3740">
        <v>8.0631979999999999</v>
      </c>
      <c r="L3740">
        <v>1.3531120000000001</v>
      </c>
      <c r="M3740">
        <v>-3.3884940000000001</v>
      </c>
      <c r="N3740">
        <v>-190.47731099999999</v>
      </c>
      <c r="O3740">
        <v>-0.67626299999999995</v>
      </c>
      <c r="P3740">
        <v>-3.3919600000000001</v>
      </c>
      <c r="Q3740">
        <v>-190.47483800000001</v>
      </c>
      <c r="R3740">
        <v>-0.67587799999999998</v>
      </c>
      <c r="S3740">
        <v>0.42571399999999998</v>
      </c>
      <c r="T3740">
        <v>3.8499999999999998E-4</v>
      </c>
    </row>
    <row r="3741" spans="1:20" x14ac:dyDescent="0.25">
      <c r="A3741">
        <v>3739</v>
      </c>
      <c r="B3741">
        <v>10</v>
      </c>
      <c r="C3741" t="s">
        <v>328</v>
      </c>
      <c r="D3741" t="s">
        <v>328</v>
      </c>
      <c r="E3741" t="s">
        <v>80</v>
      </c>
      <c r="F3741">
        <v>2.6446999999999998E-2</v>
      </c>
      <c r="G3741">
        <v>614.83000000000004</v>
      </c>
      <c r="H3741">
        <v>255.46600000000001</v>
      </c>
      <c r="I3741">
        <v>20.733644999999999</v>
      </c>
      <c r="J3741">
        <v>0</v>
      </c>
      <c r="K3741">
        <v>8.0674419999999998</v>
      </c>
      <c r="L3741">
        <v>1.3294729999999999</v>
      </c>
      <c r="M3741">
        <v>-2.7144339999999998</v>
      </c>
      <c r="N3741">
        <v>-190.80956900000001</v>
      </c>
      <c r="O3741">
        <v>-0.55397300000000005</v>
      </c>
      <c r="P3741">
        <v>-2.7473730000000001</v>
      </c>
      <c r="Q3741">
        <v>-190.81741299999999</v>
      </c>
      <c r="R3741">
        <v>-0.55382399999999998</v>
      </c>
      <c r="S3741">
        <v>3.386018</v>
      </c>
      <c r="T3741">
        <v>1.4899999999999999E-4</v>
      </c>
    </row>
    <row r="3742" spans="1:20" x14ac:dyDescent="0.25">
      <c r="A3742">
        <v>3740</v>
      </c>
      <c r="B3742">
        <v>10</v>
      </c>
      <c r="C3742" t="s">
        <v>328</v>
      </c>
      <c r="D3742" t="s">
        <v>328</v>
      </c>
      <c r="E3742" t="s">
        <v>80</v>
      </c>
      <c r="F3742">
        <v>1.8332000000000001E-2</v>
      </c>
      <c r="G3742">
        <v>646.14300000000003</v>
      </c>
      <c r="H3742">
        <v>282.57799999999997</v>
      </c>
      <c r="I3742">
        <v>18.835719999999998</v>
      </c>
      <c r="J3742">
        <v>0</v>
      </c>
      <c r="K3742">
        <v>8.0463389999999997</v>
      </c>
      <c r="L3742">
        <v>1.1190370000000001</v>
      </c>
      <c r="M3742">
        <v>-2.0994090000000001</v>
      </c>
      <c r="N3742">
        <v>-191.111974</v>
      </c>
      <c r="O3742">
        <v>-0.44313999999999998</v>
      </c>
      <c r="P3742">
        <v>-2.074014</v>
      </c>
      <c r="Q3742">
        <v>-191.095169</v>
      </c>
      <c r="R3742">
        <v>-0.44464100000000001</v>
      </c>
      <c r="S3742">
        <v>3.0451950000000001</v>
      </c>
      <c r="T3742">
        <v>1.5009999999999999E-3</v>
      </c>
    </row>
    <row r="3743" spans="1:20" x14ac:dyDescent="0.25">
      <c r="A3743">
        <v>3741</v>
      </c>
      <c r="B3743">
        <v>10</v>
      </c>
      <c r="C3743" t="s">
        <v>328</v>
      </c>
      <c r="D3743" t="s">
        <v>328</v>
      </c>
      <c r="E3743" t="s">
        <v>80</v>
      </c>
      <c r="F3743">
        <v>8.1040000000000001E-3</v>
      </c>
      <c r="G3743">
        <v>889.81</v>
      </c>
      <c r="H3743">
        <v>332.27499999999998</v>
      </c>
      <c r="I3743">
        <v>17.126514</v>
      </c>
      <c r="J3743">
        <v>0</v>
      </c>
      <c r="K3743">
        <v>7.9465279999999998</v>
      </c>
      <c r="L3743">
        <v>1.101675</v>
      </c>
      <c r="M3743">
        <v>-1.3878790000000001</v>
      </c>
      <c r="N3743">
        <v>-191.30651800000001</v>
      </c>
      <c r="O3743">
        <v>-0.34370800000000001</v>
      </c>
      <c r="P3743">
        <v>-1.384549</v>
      </c>
      <c r="Q3743">
        <v>-191.30484000000001</v>
      </c>
      <c r="R3743">
        <v>-0.34359499999999998</v>
      </c>
      <c r="S3743">
        <v>0.37280600000000003</v>
      </c>
      <c r="T3743">
        <v>1.13E-4</v>
      </c>
    </row>
    <row r="3744" spans="1:20" x14ac:dyDescent="0.25">
      <c r="A3744">
        <v>3742</v>
      </c>
      <c r="B3744">
        <v>10</v>
      </c>
      <c r="C3744" t="s">
        <v>829</v>
      </c>
      <c r="D3744" t="s">
        <v>829</v>
      </c>
      <c r="E3744" t="s">
        <v>80</v>
      </c>
      <c r="F3744">
        <v>3.7661E-2</v>
      </c>
      <c r="G3744">
        <v>555.66800000000001</v>
      </c>
      <c r="H3744">
        <v>274.24200000000002</v>
      </c>
      <c r="I3744">
        <v>17.752320999999998</v>
      </c>
      <c r="J3744">
        <v>0</v>
      </c>
      <c r="K3744">
        <v>7.9713649999999996</v>
      </c>
      <c r="L3744">
        <v>0.86548599999999998</v>
      </c>
      <c r="M3744">
        <v>-0.46738499999999999</v>
      </c>
      <c r="N3744">
        <v>-191.50466399999999</v>
      </c>
      <c r="O3744">
        <v>-0.22731499999999999</v>
      </c>
      <c r="P3744">
        <v>-0.44762200000000002</v>
      </c>
      <c r="Q3744">
        <v>-191.49371300000001</v>
      </c>
      <c r="R3744">
        <v>-0.22806100000000001</v>
      </c>
      <c r="S3744">
        <v>2.2593890000000001</v>
      </c>
      <c r="T3744">
        <v>7.45E-4</v>
      </c>
    </row>
    <row r="3745" spans="1:20" x14ac:dyDescent="0.25">
      <c r="A3745">
        <v>3743</v>
      </c>
      <c r="B3745">
        <v>11</v>
      </c>
      <c r="C3745" t="s">
        <v>329</v>
      </c>
      <c r="D3745" t="s">
        <v>329</v>
      </c>
      <c r="E3745" t="s">
        <v>80</v>
      </c>
      <c r="F3745">
        <v>3.7872999999999997E-2</v>
      </c>
      <c r="G3745">
        <v>665.73400000000004</v>
      </c>
      <c r="H3745">
        <v>345.59800000000001</v>
      </c>
      <c r="I3745">
        <v>13.035247999999999</v>
      </c>
      <c r="J3745">
        <v>0</v>
      </c>
      <c r="K3745">
        <v>8.0136129999999994</v>
      </c>
      <c r="L3745">
        <v>0.68534399999999995</v>
      </c>
      <c r="M3745">
        <v>0.27174300000000001</v>
      </c>
      <c r="N3745">
        <v>-191.576515</v>
      </c>
      <c r="O3745">
        <v>-0.15732399999999999</v>
      </c>
      <c r="P3745">
        <v>0.26728600000000002</v>
      </c>
      <c r="Q3745">
        <v>-191.58351099999999</v>
      </c>
      <c r="R3745">
        <v>-0.15895300000000001</v>
      </c>
      <c r="S3745">
        <v>0.82951600000000003</v>
      </c>
      <c r="T3745">
        <v>1.629E-3</v>
      </c>
    </row>
    <row r="3746" spans="1:20" x14ac:dyDescent="0.25">
      <c r="A3746">
        <v>3744</v>
      </c>
      <c r="B3746">
        <v>11</v>
      </c>
      <c r="C3746" t="s">
        <v>329</v>
      </c>
      <c r="D3746" t="s">
        <v>329</v>
      </c>
      <c r="E3746" t="s">
        <v>80</v>
      </c>
      <c r="F3746">
        <v>2.2176000000000001E-2</v>
      </c>
      <c r="G3746">
        <v>648.51300000000003</v>
      </c>
      <c r="H3746">
        <v>255</v>
      </c>
      <c r="I3746">
        <v>11.152827</v>
      </c>
      <c r="J3746">
        <v>0</v>
      </c>
      <c r="K3746">
        <v>8.0841239999999992</v>
      </c>
      <c r="L3746">
        <v>0.52948600000000001</v>
      </c>
      <c r="M3746">
        <v>1.0296639999999999</v>
      </c>
      <c r="N3746">
        <v>-191.624202</v>
      </c>
      <c r="O3746">
        <v>-0.10336099999999999</v>
      </c>
      <c r="P3746">
        <v>0.990672</v>
      </c>
      <c r="Q3746">
        <v>-191.64134200000001</v>
      </c>
      <c r="R3746">
        <v>-0.10534499999999999</v>
      </c>
      <c r="S3746">
        <v>4.2592670000000004</v>
      </c>
      <c r="T3746">
        <v>1.9840000000000001E-3</v>
      </c>
    </row>
    <row r="3747" spans="1:20" x14ac:dyDescent="0.25">
      <c r="A3747">
        <v>3745</v>
      </c>
      <c r="B3747">
        <v>12</v>
      </c>
      <c r="C3747" t="s">
        <v>330</v>
      </c>
      <c r="D3747" t="s">
        <v>330</v>
      </c>
      <c r="E3747" t="s">
        <v>80</v>
      </c>
      <c r="F3747">
        <v>5.9263000000000003E-2</v>
      </c>
      <c r="G3747">
        <v>943.69200000000001</v>
      </c>
      <c r="H3747">
        <v>372.81700000000001</v>
      </c>
      <c r="I3747">
        <v>10.31306</v>
      </c>
      <c r="J3747">
        <v>0</v>
      </c>
      <c r="K3747">
        <v>8.0873050000000006</v>
      </c>
      <c r="L3747">
        <v>0.37972800000000001</v>
      </c>
      <c r="M3747">
        <v>1.730399</v>
      </c>
      <c r="N3747">
        <v>-191.66160300000001</v>
      </c>
      <c r="O3747">
        <v>-6.5967999999999999E-2</v>
      </c>
      <c r="P3747">
        <v>1.7182519999999999</v>
      </c>
      <c r="Q3747">
        <v>-191.675995</v>
      </c>
      <c r="R3747">
        <v>-6.5627000000000005E-2</v>
      </c>
      <c r="S3747">
        <v>1.8832390000000001</v>
      </c>
      <c r="T3747">
        <v>3.4099999999999999E-4</v>
      </c>
    </row>
    <row r="3748" spans="1:20" x14ac:dyDescent="0.25">
      <c r="A3748">
        <v>3746</v>
      </c>
      <c r="B3748">
        <v>12</v>
      </c>
      <c r="C3748" t="s">
        <v>330</v>
      </c>
      <c r="D3748" t="s">
        <v>330</v>
      </c>
      <c r="E3748" t="s">
        <v>80</v>
      </c>
      <c r="F3748">
        <v>1.6905E-2</v>
      </c>
      <c r="G3748">
        <v>713.029</v>
      </c>
      <c r="H3748">
        <v>258.84800000000001</v>
      </c>
      <c r="I3748">
        <v>12.688802000000001</v>
      </c>
      <c r="J3748">
        <v>0</v>
      </c>
      <c r="K3748">
        <v>8.068994</v>
      </c>
      <c r="L3748">
        <v>0.246389</v>
      </c>
      <c r="M3748">
        <v>2.701727</v>
      </c>
      <c r="N3748">
        <v>-191.689798</v>
      </c>
      <c r="O3748">
        <v>-2.7838000000000002E-2</v>
      </c>
      <c r="P3748">
        <v>2.6888640000000001</v>
      </c>
      <c r="Q3748">
        <v>-191.696304</v>
      </c>
      <c r="R3748">
        <v>-2.8941000000000001E-2</v>
      </c>
      <c r="S3748">
        <v>1.4415370000000001</v>
      </c>
      <c r="T3748">
        <v>1.103E-3</v>
      </c>
    </row>
    <row r="3749" spans="1:20" x14ac:dyDescent="0.25">
      <c r="A3749">
        <v>3747</v>
      </c>
      <c r="B3749">
        <v>12</v>
      </c>
      <c r="C3749" t="s">
        <v>330</v>
      </c>
      <c r="D3749" t="s">
        <v>330</v>
      </c>
      <c r="E3749" t="s">
        <v>80</v>
      </c>
      <c r="F3749">
        <v>1.8322999999999999E-2</v>
      </c>
      <c r="G3749">
        <v>659.56799999999998</v>
      </c>
      <c r="H3749">
        <v>272.12099999999998</v>
      </c>
      <c r="I3749">
        <v>8.4519070000000003</v>
      </c>
      <c r="J3749">
        <v>0</v>
      </c>
      <c r="K3749">
        <v>8.0650809999999993</v>
      </c>
      <c r="L3749">
        <v>0.18210699999999999</v>
      </c>
      <c r="M3749">
        <v>3.4032019999999998</v>
      </c>
      <c r="N3749">
        <v>-191.69556299999999</v>
      </c>
      <c r="O3749">
        <v>-1.2002000000000001E-2</v>
      </c>
      <c r="P3749">
        <v>3.4149080000000001</v>
      </c>
      <c r="Q3749">
        <v>-191.697845</v>
      </c>
      <c r="R3749">
        <v>-1.0182999999999999E-2</v>
      </c>
      <c r="S3749">
        <v>1.192647</v>
      </c>
      <c r="T3749">
        <v>1.8190000000000001E-3</v>
      </c>
    </row>
    <row r="3750" spans="1:20" x14ac:dyDescent="0.25">
      <c r="A3750">
        <v>3748</v>
      </c>
      <c r="B3750">
        <v>11</v>
      </c>
      <c r="C3750" t="s">
        <v>506</v>
      </c>
      <c r="D3750" t="s">
        <v>506</v>
      </c>
      <c r="E3750" t="s">
        <v>80</v>
      </c>
      <c r="F3750">
        <v>2.7459999999999998E-2</v>
      </c>
      <c r="G3750">
        <v>775.726</v>
      </c>
      <c r="H3750">
        <v>246.94</v>
      </c>
      <c r="I3750">
        <v>8.5693370000000009</v>
      </c>
      <c r="J3750">
        <v>0</v>
      </c>
      <c r="K3750">
        <v>8.0386480000000002</v>
      </c>
      <c r="L3750">
        <v>8.5804000000000005E-2</v>
      </c>
      <c r="M3750">
        <v>4.145073</v>
      </c>
      <c r="N3750">
        <v>-191.68973399999999</v>
      </c>
      <c r="O3750">
        <v>-7.2999999999999996E-4</v>
      </c>
      <c r="P3750">
        <v>4.1393940000000002</v>
      </c>
      <c r="Q3750">
        <v>-191.69464099999999</v>
      </c>
      <c r="R3750">
        <v>4.2299999999999998E-4</v>
      </c>
      <c r="S3750">
        <v>0.75054100000000001</v>
      </c>
      <c r="T3750">
        <v>3.0699999999999998E-4</v>
      </c>
    </row>
    <row r="3751" spans="1:20" x14ac:dyDescent="0.25">
      <c r="A3751">
        <v>3749</v>
      </c>
      <c r="B3751">
        <v>11</v>
      </c>
      <c r="C3751" t="s">
        <v>506</v>
      </c>
      <c r="D3751" t="s">
        <v>506</v>
      </c>
      <c r="E3751" t="s">
        <v>80</v>
      </c>
      <c r="F3751">
        <v>1.3934E-2</v>
      </c>
      <c r="G3751">
        <v>831.21600000000001</v>
      </c>
      <c r="H3751">
        <v>297.09199999999998</v>
      </c>
      <c r="I3751">
        <v>7.7672270000000001</v>
      </c>
      <c r="J3751">
        <v>0</v>
      </c>
      <c r="K3751">
        <v>8.0585020000000007</v>
      </c>
      <c r="L3751">
        <v>5.0576999999999997E-2</v>
      </c>
      <c r="M3751">
        <v>4.8692339999999996</v>
      </c>
      <c r="N3751">
        <v>-191.68043700000001</v>
      </c>
      <c r="O3751">
        <v>5.5149999999999999E-3</v>
      </c>
      <c r="P3751">
        <v>4.8637689999999996</v>
      </c>
      <c r="Q3751">
        <v>-191.688828</v>
      </c>
      <c r="R3751">
        <v>6.1770000000000002E-3</v>
      </c>
      <c r="S3751">
        <v>1.001363</v>
      </c>
      <c r="T3751">
        <v>6.6299999999999996E-4</v>
      </c>
    </row>
    <row r="3752" spans="1:20" x14ac:dyDescent="0.25">
      <c r="A3752">
        <v>3750</v>
      </c>
      <c r="B3752">
        <v>12</v>
      </c>
      <c r="C3752" t="s">
        <v>331</v>
      </c>
      <c r="D3752" t="s">
        <v>331</v>
      </c>
      <c r="E3752" t="s">
        <v>80</v>
      </c>
      <c r="F3752">
        <v>5.9135E-2</v>
      </c>
      <c r="G3752">
        <v>1236.8710000000001</v>
      </c>
      <c r="H3752">
        <v>418.38099999999997</v>
      </c>
      <c r="I3752">
        <v>9.8330929999999999</v>
      </c>
      <c r="J3752">
        <v>0</v>
      </c>
      <c r="K3752">
        <v>8.0517579999999995</v>
      </c>
      <c r="L3752">
        <v>3.1112999999999998E-2</v>
      </c>
      <c r="M3752">
        <v>5.5797489999999996</v>
      </c>
      <c r="N3752">
        <v>-191.69003699999999</v>
      </c>
      <c r="O3752">
        <v>9.4929999999999997E-3</v>
      </c>
      <c r="P3752">
        <v>5.588641</v>
      </c>
      <c r="Q3752">
        <v>-191.681015</v>
      </c>
      <c r="R3752">
        <v>9.6530000000000001E-3</v>
      </c>
      <c r="S3752">
        <v>1.266748</v>
      </c>
      <c r="T3752">
        <v>1.6100000000000001E-4</v>
      </c>
    </row>
    <row r="3753" spans="1:20" x14ac:dyDescent="0.25">
      <c r="A3753">
        <v>3751</v>
      </c>
      <c r="B3753">
        <v>12</v>
      </c>
      <c r="C3753" t="s">
        <v>331</v>
      </c>
      <c r="D3753" t="s">
        <v>331</v>
      </c>
      <c r="E3753" t="s">
        <v>80</v>
      </c>
      <c r="F3753">
        <v>2.1173000000000001E-2</v>
      </c>
      <c r="G3753">
        <v>660.06100000000004</v>
      </c>
      <c r="H3753">
        <v>277.221</v>
      </c>
      <c r="I3753">
        <v>11.517291</v>
      </c>
      <c r="J3753">
        <v>0</v>
      </c>
      <c r="K3753">
        <v>8.0632839999999995</v>
      </c>
      <c r="L3753">
        <v>1.7951999999999999E-2</v>
      </c>
      <c r="M3753">
        <v>6.5579429999999999</v>
      </c>
      <c r="N3753">
        <v>-191.6729</v>
      </c>
      <c r="O3753">
        <v>1.1986999999999999E-2</v>
      </c>
      <c r="P3753">
        <v>6.5566449999999996</v>
      </c>
      <c r="Q3753">
        <v>-191.668533</v>
      </c>
      <c r="R3753">
        <v>1.2463999999999999E-2</v>
      </c>
      <c r="S3753">
        <v>0.45553700000000003</v>
      </c>
      <c r="T3753">
        <v>4.7699999999999999E-4</v>
      </c>
    </row>
    <row r="3754" spans="1:20" x14ac:dyDescent="0.25">
      <c r="A3754">
        <v>3752</v>
      </c>
      <c r="B3754">
        <v>12</v>
      </c>
      <c r="C3754" t="s">
        <v>331</v>
      </c>
      <c r="D3754" t="s">
        <v>331</v>
      </c>
      <c r="E3754" t="s">
        <v>80</v>
      </c>
      <c r="F3754">
        <v>1.9332999999999999E-2</v>
      </c>
      <c r="G3754">
        <v>1214.261</v>
      </c>
      <c r="H3754">
        <v>343.20499999999998</v>
      </c>
      <c r="I3754">
        <v>8.73325</v>
      </c>
      <c r="J3754">
        <v>0</v>
      </c>
      <c r="K3754">
        <v>8.0816590000000001</v>
      </c>
      <c r="L3754">
        <v>1.2579E-2</v>
      </c>
      <c r="M3754">
        <v>7.2882670000000003</v>
      </c>
      <c r="N3754">
        <v>-191.65199100000001</v>
      </c>
      <c r="O3754">
        <v>1.3712999999999999E-2</v>
      </c>
      <c r="P3754">
        <v>7.2832340000000002</v>
      </c>
      <c r="Q3754">
        <v>-191.65812700000001</v>
      </c>
      <c r="R3754">
        <v>1.3792E-2</v>
      </c>
      <c r="S3754">
        <v>0.79357500000000003</v>
      </c>
      <c r="T3754">
        <v>7.8999999999999996E-5</v>
      </c>
    </row>
    <row r="3755" spans="1:20" x14ac:dyDescent="0.25">
      <c r="A3755">
        <v>3753</v>
      </c>
      <c r="B3755">
        <v>12</v>
      </c>
      <c r="C3755" t="s">
        <v>331</v>
      </c>
      <c r="D3755" t="s">
        <v>331</v>
      </c>
      <c r="E3755" t="s">
        <v>80</v>
      </c>
      <c r="F3755">
        <v>5.1983000000000001E-2</v>
      </c>
      <c r="G3755">
        <v>679.904</v>
      </c>
      <c r="H3755">
        <v>306.30200000000002</v>
      </c>
      <c r="I3755">
        <v>8.189921</v>
      </c>
      <c r="J3755">
        <v>0</v>
      </c>
      <c r="K3755">
        <v>8.0607749999999996</v>
      </c>
      <c r="L3755">
        <v>8.4939999999999998E-3</v>
      </c>
      <c r="M3755">
        <v>8.0083649999999995</v>
      </c>
      <c r="N3755">
        <v>-191.64738700000001</v>
      </c>
      <c r="O3755">
        <v>1.4494E-2</v>
      </c>
      <c r="P3755">
        <v>8.0094799999999999</v>
      </c>
      <c r="Q3755">
        <v>-191.64717099999999</v>
      </c>
      <c r="R3755">
        <v>1.4702E-2</v>
      </c>
      <c r="S3755">
        <v>0.113665</v>
      </c>
      <c r="T3755">
        <v>2.0799999999999999E-4</v>
      </c>
    </row>
    <row r="3756" spans="1:20" x14ac:dyDescent="0.25">
      <c r="A3756">
        <v>3754</v>
      </c>
      <c r="B3756">
        <v>12</v>
      </c>
      <c r="C3756" t="s">
        <v>331</v>
      </c>
      <c r="D3756" t="s">
        <v>331</v>
      </c>
      <c r="E3756" t="s">
        <v>80</v>
      </c>
      <c r="F3756">
        <v>1.9519000000000002E-2</v>
      </c>
      <c r="G3756">
        <v>819.12199999999996</v>
      </c>
      <c r="H3756">
        <v>342.87900000000002</v>
      </c>
      <c r="I3756">
        <v>9.1557709999999997</v>
      </c>
      <c r="J3756">
        <v>0</v>
      </c>
      <c r="K3756">
        <v>8.0727010000000003</v>
      </c>
      <c r="L3756">
        <v>-1.286E-2</v>
      </c>
      <c r="M3756">
        <v>8.740119</v>
      </c>
      <c r="N3756">
        <v>-191.63681199999999</v>
      </c>
      <c r="O3756">
        <v>1.4423E-2</v>
      </c>
      <c r="P3756">
        <v>8.7354649999999996</v>
      </c>
      <c r="Q3756">
        <v>-191.636246</v>
      </c>
      <c r="R3756">
        <v>1.4938999999999999E-2</v>
      </c>
      <c r="S3756">
        <v>0.46884300000000001</v>
      </c>
      <c r="T3756">
        <v>5.1599999999999997E-4</v>
      </c>
    </row>
    <row r="3757" spans="1:20" x14ac:dyDescent="0.25">
      <c r="A3757">
        <v>3755</v>
      </c>
      <c r="B3757">
        <v>12</v>
      </c>
      <c r="C3757" t="s">
        <v>331</v>
      </c>
      <c r="D3757" t="s">
        <v>331</v>
      </c>
      <c r="E3757" t="s">
        <v>80</v>
      </c>
      <c r="F3757">
        <v>1.6251000000000002E-2</v>
      </c>
      <c r="G3757">
        <v>839.91</v>
      </c>
      <c r="H3757">
        <v>290.464</v>
      </c>
      <c r="I3757">
        <v>11.018371</v>
      </c>
      <c r="J3757">
        <v>0</v>
      </c>
      <c r="K3757">
        <v>8.0697159999999997</v>
      </c>
      <c r="L3757">
        <v>-2.1218000000000001E-2</v>
      </c>
      <c r="M3757">
        <v>9.7028940000000006</v>
      </c>
      <c r="N3757">
        <v>-191.62344100000001</v>
      </c>
      <c r="O3757">
        <v>1.2935E-2</v>
      </c>
      <c r="P3757">
        <v>9.7028440000000007</v>
      </c>
      <c r="Q3757">
        <v>-191.62492399999999</v>
      </c>
      <c r="R3757">
        <v>1.2588E-2</v>
      </c>
      <c r="S3757">
        <v>0.14834600000000001</v>
      </c>
      <c r="T3757">
        <v>3.4699999999999998E-4</v>
      </c>
    </row>
    <row r="3758" spans="1:20" x14ac:dyDescent="0.25">
      <c r="A3758">
        <v>3756</v>
      </c>
      <c r="B3758">
        <v>11</v>
      </c>
      <c r="C3758" t="s">
        <v>332</v>
      </c>
      <c r="D3758" t="s">
        <v>332</v>
      </c>
      <c r="E3758" t="s">
        <v>80</v>
      </c>
      <c r="F3758">
        <v>1.0331E-2</v>
      </c>
      <c r="G3758">
        <v>1022.843</v>
      </c>
      <c r="H3758">
        <v>445.78199999999998</v>
      </c>
      <c r="I3758">
        <v>7.9842969999999998</v>
      </c>
      <c r="J3758">
        <v>0</v>
      </c>
      <c r="K3758">
        <v>8.0538229999999995</v>
      </c>
      <c r="L3758">
        <v>-1.6825E-2</v>
      </c>
      <c r="M3758">
        <v>10.434934</v>
      </c>
      <c r="N3758">
        <v>-191.61501100000001</v>
      </c>
      <c r="O3758">
        <v>8.5059999999999997E-3</v>
      </c>
      <c r="P3758">
        <v>10.428272</v>
      </c>
      <c r="Q3758">
        <v>-191.617706</v>
      </c>
      <c r="R3758">
        <v>1.0893E-2</v>
      </c>
      <c r="S3758">
        <v>0.71858500000000003</v>
      </c>
      <c r="T3758">
        <v>2.3869999999999998E-3</v>
      </c>
    </row>
    <row r="3759" spans="1:20" x14ac:dyDescent="0.25">
      <c r="A3759">
        <v>3757</v>
      </c>
      <c r="B3759">
        <v>11</v>
      </c>
      <c r="C3759" t="s">
        <v>332</v>
      </c>
      <c r="D3759" t="s">
        <v>332</v>
      </c>
      <c r="E3759" t="s">
        <v>80</v>
      </c>
      <c r="F3759">
        <v>3.3721000000000001E-2</v>
      </c>
      <c r="G3759">
        <v>651.77499999999998</v>
      </c>
      <c r="H3759">
        <v>279.959</v>
      </c>
      <c r="I3759">
        <v>8.6392419999999994</v>
      </c>
      <c r="J3759">
        <v>0</v>
      </c>
      <c r="K3759">
        <v>8.0733599999999992</v>
      </c>
      <c r="L3759">
        <v>-1.257E-2</v>
      </c>
      <c r="M3759">
        <v>11.155484</v>
      </c>
      <c r="N3759">
        <v>-191.60900100000001</v>
      </c>
      <c r="O3759">
        <v>9.8130000000000005E-3</v>
      </c>
      <c r="P3759">
        <v>11.154064999999999</v>
      </c>
      <c r="Q3759">
        <v>-191.611221</v>
      </c>
      <c r="R3759">
        <v>9.5989999999999999E-3</v>
      </c>
      <c r="S3759">
        <v>0.26350699999999999</v>
      </c>
      <c r="T3759">
        <v>2.1499999999999999E-4</v>
      </c>
    </row>
    <row r="3760" spans="1:20" x14ac:dyDescent="0.25">
      <c r="A3760">
        <v>3758</v>
      </c>
      <c r="B3760">
        <v>11</v>
      </c>
      <c r="C3760" t="s">
        <v>333</v>
      </c>
      <c r="D3760" t="s">
        <v>333</v>
      </c>
      <c r="E3760" t="s">
        <v>80</v>
      </c>
      <c r="F3760">
        <v>1.2225E-2</v>
      </c>
      <c r="G3760">
        <v>649.28800000000001</v>
      </c>
      <c r="H3760">
        <v>249.916</v>
      </c>
      <c r="I3760">
        <v>8.3807240000000007</v>
      </c>
      <c r="J3760">
        <v>0</v>
      </c>
      <c r="K3760">
        <v>8.058033</v>
      </c>
      <c r="L3760">
        <v>-8.7690000000000008E-3</v>
      </c>
      <c r="M3760">
        <v>11.876089</v>
      </c>
      <c r="N3760">
        <v>-191.60741899999999</v>
      </c>
      <c r="O3760">
        <v>8.4209999999999997E-3</v>
      </c>
      <c r="P3760">
        <v>11.879889</v>
      </c>
      <c r="Q3760">
        <v>-191.60522499999999</v>
      </c>
      <c r="R3760">
        <v>8.6680000000000004E-3</v>
      </c>
      <c r="S3760">
        <v>0.43873699999999999</v>
      </c>
      <c r="T3760">
        <v>2.4699999999999999E-4</v>
      </c>
    </row>
    <row r="3761" spans="1:20" x14ac:dyDescent="0.25">
      <c r="A3761">
        <v>3759</v>
      </c>
      <c r="B3761">
        <v>11</v>
      </c>
      <c r="C3761" t="s">
        <v>333</v>
      </c>
      <c r="D3761" t="s">
        <v>333</v>
      </c>
      <c r="E3761" t="s">
        <v>80</v>
      </c>
      <c r="F3761">
        <v>1.4368000000000001E-2</v>
      </c>
      <c r="G3761">
        <v>981.90800000000002</v>
      </c>
      <c r="H3761">
        <v>406.995</v>
      </c>
      <c r="I3761">
        <v>8.1368639999999992</v>
      </c>
      <c r="J3761">
        <v>0</v>
      </c>
      <c r="K3761">
        <v>8.0754940000000008</v>
      </c>
      <c r="L3761">
        <v>-6.3379999999999999E-3</v>
      </c>
      <c r="M3761">
        <v>12.605446000000001</v>
      </c>
      <c r="N3761">
        <v>-191.60008099999999</v>
      </c>
      <c r="O3761">
        <v>8.0070000000000002E-3</v>
      </c>
      <c r="P3761">
        <v>12.605972</v>
      </c>
      <c r="Q3761">
        <v>-191.59963999999999</v>
      </c>
      <c r="R3761">
        <v>8.0110000000000008E-3</v>
      </c>
      <c r="S3761">
        <v>6.8677000000000002E-2</v>
      </c>
      <c r="T3761">
        <v>3.9999999999999998E-6</v>
      </c>
    </row>
    <row r="3762" spans="1:20" x14ac:dyDescent="0.25">
      <c r="A3762">
        <v>3760</v>
      </c>
      <c r="B3762">
        <v>11</v>
      </c>
      <c r="C3762" t="s">
        <v>333</v>
      </c>
      <c r="D3762" t="s">
        <v>333</v>
      </c>
      <c r="E3762" t="s">
        <v>80</v>
      </c>
      <c r="F3762">
        <v>1.3521E-2</v>
      </c>
      <c r="G3762">
        <v>595.34400000000005</v>
      </c>
      <c r="H3762">
        <v>329.238</v>
      </c>
      <c r="I3762">
        <v>10.717252</v>
      </c>
      <c r="J3762">
        <v>0</v>
      </c>
      <c r="K3762">
        <v>8.0743179999999999</v>
      </c>
      <c r="L3762">
        <v>-3.6059999999999998E-3</v>
      </c>
      <c r="M3762">
        <v>13.565981000000001</v>
      </c>
      <c r="N3762">
        <v>-191.599647</v>
      </c>
      <c r="O3762">
        <v>7.0190000000000001E-3</v>
      </c>
      <c r="P3762">
        <v>13.573911000000001</v>
      </c>
      <c r="Q3762">
        <v>-191.59257500000001</v>
      </c>
      <c r="R3762">
        <v>7.4400000000000004E-3</v>
      </c>
      <c r="S3762">
        <v>1.062451</v>
      </c>
      <c r="T3762">
        <v>4.2099999999999999E-4</v>
      </c>
    </row>
    <row r="3763" spans="1:20" x14ac:dyDescent="0.25">
      <c r="A3763">
        <v>3761</v>
      </c>
      <c r="B3763">
        <v>11</v>
      </c>
      <c r="C3763" t="s">
        <v>333</v>
      </c>
      <c r="D3763" t="s">
        <v>333</v>
      </c>
      <c r="E3763" t="s">
        <v>80</v>
      </c>
      <c r="F3763">
        <v>1.4055E-2</v>
      </c>
      <c r="G3763">
        <v>749.13300000000004</v>
      </c>
      <c r="H3763">
        <v>342.86799999999999</v>
      </c>
      <c r="I3763">
        <v>8.4598990000000001</v>
      </c>
      <c r="J3763">
        <v>0</v>
      </c>
      <c r="K3763">
        <v>8.0561129999999999</v>
      </c>
      <c r="L3763">
        <v>-1.3043000000000001E-2</v>
      </c>
      <c r="M3763">
        <v>14.298873</v>
      </c>
      <c r="N3763">
        <v>-191.58587399999999</v>
      </c>
      <c r="O3763">
        <v>6.1440000000000002E-3</v>
      </c>
      <c r="P3763">
        <v>14.299674</v>
      </c>
      <c r="Q3763">
        <v>-191.58833300000001</v>
      </c>
      <c r="R3763">
        <v>6.4330000000000003E-3</v>
      </c>
      <c r="S3763">
        <v>0.25859799999999999</v>
      </c>
      <c r="T3763">
        <v>2.8800000000000001E-4</v>
      </c>
    </row>
    <row r="3764" spans="1:20" x14ac:dyDescent="0.25">
      <c r="A3764">
        <v>3762</v>
      </c>
      <c r="B3764">
        <v>11</v>
      </c>
      <c r="C3764" t="s">
        <v>333</v>
      </c>
      <c r="D3764" t="s">
        <v>333</v>
      </c>
      <c r="E3764" t="s">
        <v>80</v>
      </c>
      <c r="F3764">
        <v>2.2681E-2</v>
      </c>
      <c r="G3764">
        <v>614.221</v>
      </c>
      <c r="H3764">
        <v>315.63099999999997</v>
      </c>
      <c r="I3764">
        <v>8.4935080000000003</v>
      </c>
      <c r="J3764">
        <v>0</v>
      </c>
      <c r="K3764">
        <v>8.072851</v>
      </c>
      <c r="L3764">
        <v>-1.1908999999999999E-2</v>
      </c>
      <c r="M3764">
        <v>15.029928999999999</v>
      </c>
      <c r="N3764">
        <v>-191.59141500000001</v>
      </c>
      <c r="O3764">
        <v>5.8820000000000001E-3</v>
      </c>
      <c r="P3764">
        <v>15.025548000000001</v>
      </c>
      <c r="Q3764">
        <v>-191.58496099999999</v>
      </c>
      <c r="R3764">
        <v>5.2950000000000002E-3</v>
      </c>
      <c r="S3764">
        <v>0.78005999999999998</v>
      </c>
      <c r="T3764">
        <v>5.8699999999999996E-4</v>
      </c>
    </row>
    <row r="3765" spans="1:20" x14ac:dyDescent="0.25">
      <c r="A3765">
        <v>3763</v>
      </c>
      <c r="B3765">
        <v>11</v>
      </c>
      <c r="C3765" t="s">
        <v>333</v>
      </c>
      <c r="D3765" t="s">
        <v>333</v>
      </c>
      <c r="E3765" t="s">
        <v>80</v>
      </c>
      <c r="F3765">
        <v>3.4708999999999997E-2</v>
      </c>
      <c r="G3765">
        <v>662.38400000000001</v>
      </c>
      <c r="H3765">
        <v>278.904</v>
      </c>
      <c r="I3765">
        <v>7.6868720000000001</v>
      </c>
      <c r="J3765">
        <v>0</v>
      </c>
      <c r="K3765">
        <v>8.0558669999999992</v>
      </c>
      <c r="L3765">
        <v>-8.6689999999999996E-3</v>
      </c>
      <c r="M3765">
        <v>15.756534</v>
      </c>
      <c r="N3765">
        <v>-191.579847</v>
      </c>
      <c r="O3765">
        <v>4.2129999999999997E-3</v>
      </c>
      <c r="P3765">
        <v>15.751248</v>
      </c>
      <c r="Q3765">
        <v>-191.58209199999999</v>
      </c>
      <c r="R3765">
        <v>4.3930000000000002E-3</v>
      </c>
      <c r="S3765">
        <v>0.57426699999999997</v>
      </c>
      <c r="T3765">
        <v>1.8000000000000001E-4</v>
      </c>
    </row>
    <row r="3766" spans="1:20" x14ac:dyDescent="0.25">
      <c r="A3766">
        <v>3764</v>
      </c>
      <c r="B3766">
        <v>10</v>
      </c>
      <c r="C3766" t="s">
        <v>334</v>
      </c>
      <c r="D3766" t="s">
        <v>334</v>
      </c>
      <c r="E3766" t="s">
        <v>80</v>
      </c>
      <c r="F3766">
        <v>1.8166999999999999E-2</v>
      </c>
      <c r="G3766">
        <v>595.25099999999998</v>
      </c>
      <c r="H3766">
        <v>277.923</v>
      </c>
      <c r="I3766">
        <v>9.5400639999999992</v>
      </c>
      <c r="J3766">
        <v>0</v>
      </c>
      <c r="K3766">
        <v>8.0258699999999994</v>
      </c>
      <c r="L3766">
        <v>-5.6559999999999996E-3</v>
      </c>
      <c r="M3766">
        <v>16.728909000000002</v>
      </c>
      <c r="N3766">
        <v>-191.57244499999999</v>
      </c>
      <c r="O3766">
        <v>4.0749999999999996E-3</v>
      </c>
      <c r="P3766">
        <v>16.717777000000002</v>
      </c>
      <c r="Q3766">
        <v>-191.578857</v>
      </c>
      <c r="R3766">
        <v>3.5479999999999999E-3</v>
      </c>
      <c r="S3766">
        <v>1.2846770000000001</v>
      </c>
      <c r="T3766">
        <v>5.2599999999999999E-4</v>
      </c>
    </row>
    <row r="3767" spans="1:20" x14ac:dyDescent="0.25">
      <c r="A3767">
        <v>3765</v>
      </c>
      <c r="B3767">
        <v>11</v>
      </c>
      <c r="C3767" t="s">
        <v>335</v>
      </c>
      <c r="D3767" t="s">
        <v>335</v>
      </c>
      <c r="E3767" t="s">
        <v>80</v>
      </c>
      <c r="F3767">
        <v>2.9921E-2</v>
      </c>
      <c r="G3767">
        <v>723.84699999999998</v>
      </c>
      <c r="H3767">
        <v>342.44600000000003</v>
      </c>
      <c r="I3767">
        <v>8.5536919999999999</v>
      </c>
      <c r="J3767">
        <v>0</v>
      </c>
      <c r="K3767">
        <v>7.9620980000000001</v>
      </c>
      <c r="L3767">
        <v>-4.0600000000000002E-3</v>
      </c>
      <c r="M3767">
        <v>17.467725000000002</v>
      </c>
      <c r="N3767">
        <v>-191.54226199999999</v>
      </c>
      <c r="O3767">
        <v>1.668E-3</v>
      </c>
      <c r="P3767">
        <v>17.437258</v>
      </c>
      <c r="Q3767">
        <v>-191.57672099999999</v>
      </c>
      <c r="R3767">
        <v>3.1389999999999999E-3</v>
      </c>
      <c r="S3767">
        <v>4.5995980000000003</v>
      </c>
      <c r="T3767">
        <v>1.4710000000000001E-3</v>
      </c>
    </row>
    <row r="3768" spans="1:20" x14ac:dyDescent="0.25">
      <c r="A3768">
        <v>3766</v>
      </c>
      <c r="B3768">
        <v>11</v>
      </c>
      <c r="C3768" t="s">
        <v>335</v>
      </c>
      <c r="D3768" t="s">
        <v>335</v>
      </c>
      <c r="E3768" t="s">
        <v>80</v>
      </c>
      <c r="F3768">
        <v>2.5319000000000001E-2</v>
      </c>
      <c r="G3768">
        <v>638.06600000000003</v>
      </c>
      <c r="H3768">
        <v>367.25599999999997</v>
      </c>
      <c r="I3768">
        <v>6.9804849999999998</v>
      </c>
      <c r="J3768">
        <v>0</v>
      </c>
      <c r="K3768">
        <v>7.8232169999999996</v>
      </c>
      <c r="L3768">
        <v>-2.4550000000000002E-3</v>
      </c>
      <c r="M3768">
        <v>18.136990000000001</v>
      </c>
      <c r="N3768">
        <v>-191.58404899999999</v>
      </c>
      <c r="O3768">
        <v>1.7390000000000001E-3</v>
      </c>
      <c r="P3768">
        <v>18.147065999999999</v>
      </c>
      <c r="Q3768">
        <v>-191.574783</v>
      </c>
      <c r="R3768">
        <v>2.8549999999999999E-3</v>
      </c>
      <c r="S3768">
        <v>1.3688560000000001</v>
      </c>
      <c r="T3768">
        <v>1.116E-3</v>
      </c>
    </row>
    <row r="3769" spans="1:20" x14ac:dyDescent="0.25">
      <c r="A3769">
        <v>3767</v>
      </c>
      <c r="B3769">
        <v>11</v>
      </c>
      <c r="C3769" t="s">
        <v>335</v>
      </c>
      <c r="D3769" t="s">
        <v>335</v>
      </c>
      <c r="E3769" t="s">
        <v>80</v>
      </c>
      <c r="F3769">
        <v>2.5455999999999999E-2</v>
      </c>
      <c r="G3769">
        <v>872.00800000000004</v>
      </c>
      <c r="H3769">
        <v>343.11</v>
      </c>
      <c r="I3769">
        <v>8.5164299999999997</v>
      </c>
      <c r="J3769">
        <v>0</v>
      </c>
      <c r="K3769">
        <v>7.7118909999999996</v>
      </c>
      <c r="L3769">
        <v>-4.9350000000000002E-3</v>
      </c>
      <c r="M3769">
        <v>18.853241000000001</v>
      </c>
      <c r="N3769">
        <v>-191.56522000000001</v>
      </c>
      <c r="O3769">
        <v>2.6029999999999998E-3</v>
      </c>
      <c r="P3769">
        <v>18.845514000000001</v>
      </c>
      <c r="Q3769">
        <v>-191.57304400000001</v>
      </c>
      <c r="R3769">
        <v>2.594E-3</v>
      </c>
      <c r="S3769">
        <v>1.0996429999999999</v>
      </c>
      <c r="T3769">
        <v>9.0000000000000002E-6</v>
      </c>
    </row>
    <row r="3770" spans="1:20" x14ac:dyDescent="0.25">
      <c r="A3770">
        <v>3768</v>
      </c>
      <c r="B3770">
        <v>11</v>
      </c>
      <c r="C3770" t="s">
        <v>335</v>
      </c>
      <c r="D3770" t="s">
        <v>335</v>
      </c>
      <c r="E3770" t="s">
        <v>80</v>
      </c>
      <c r="F3770">
        <v>4.6598000000000001E-2</v>
      </c>
      <c r="G3770">
        <v>1035.3240000000001</v>
      </c>
      <c r="H3770">
        <v>384.54300000000001</v>
      </c>
      <c r="I3770">
        <v>9.7996549999999996</v>
      </c>
      <c r="J3770">
        <v>0</v>
      </c>
      <c r="K3770">
        <v>7.5643359999999999</v>
      </c>
      <c r="L3770">
        <v>-5.0949999999999997E-3</v>
      </c>
      <c r="M3770">
        <v>19.752883000000001</v>
      </c>
      <c r="N3770">
        <v>-191.57808900000001</v>
      </c>
      <c r="O3770">
        <v>3.3570000000000002E-3</v>
      </c>
      <c r="P3770">
        <v>19.759789000000001</v>
      </c>
      <c r="Q3770">
        <v>-191.57148699999999</v>
      </c>
      <c r="R3770">
        <v>1.964E-3</v>
      </c>
      <c r="S3770">
        <v>0.95533900000000005</v>
      </c>
      <c r="T3770">
        <v>1.3929999999999999E-3</v>
      </c>
    </row>
    <row r="3771" spans="1:20" x14ac:dyDescent="0.25">
      <c r="A3771">
        <v>3769</v>
      </c>
      <c r="B3771">
        <v>11</v>
      </c>
      <c r="C3771" t="s">
        <v>335</v>
      </c>
      <c r="D3771" t="s">
        <v>335</v>
      </c>
      <c r="E3771" t="s">
        <v>80</v>
      </c>
      <c r="F3771">
        <v>1.5051E-2</v>
      </c>
      <c r="G3771">
        <v>610.74800000000005</v>
      </c>
      <c r="H3771">
        <v>322.72699999999998</v>
      </c>
      <c r="I3771">
        <v>7.2521149999999999</v>
      </c>
      <c r="J3771">
        <v>0</v>
      </c>
      <c r="K3771">
        <v>7.4622919999999997</v>
      </c>
      <c r="L3771">
        <v>-3.666E-3</v>
      </c>
      <c r="M3771">
        <v>20.428294000000001</v>
      </c>
      <c r="N3771">
        <v>-191.580443</v>
      </c>
      <c r="O3771">
        <v>1.3910000000000001E-3</v>
      </c>
      <c r="P3771">
        <v>20.435331000000001</v>
      </c>
      <c r="Q3771">
        <v>-191.57058699999999</v>
      </c>
      <c r="R3771">
        <v>1.586E-3</v>
      </c>
      <c r="S3771">
        <v>1.211063</v>
      </c>
      <c r="T3771">
        <v>1.95E-4</v>
      </c>
    </row>
    <row r="3772" spans="1:20" x14ac:dyDescent="0.25">
      <c r="A3772">
        <v>3770</v>
      </c>
      <c r="B3772">
        <v>12</v>
      </c>
      <c r="C3772" t="s">
        <v>336</v>
      </c>
      <c r="D3772" t="s">
        <v>336</v>
      </c>
      <c r="E3772" t="s">
        <v>80</v>
      </c>
      <c r="F3772">
        <v>8.5769999999999996E-3</v>
      </c>
      <c r="G3772">
        <v>784.351</v>
      </c>
      <c r="H3772">
        <v>312.21499999999997</v>
      </c>
      <c r="I3772">
        <v>8.7367749999999997</v>
      </c>
      <c r="J3772">
        <v>0</v>
      </c>
      <c r="K3772">
        <v>7.4115130000000002</v>
      </c>
      <c r="L3772">
        <v>-2.6930000000000001E-3</v>
      </c>
      <c r="M3772">
        <v>21.102546</v>
      </c>
      <c r="N3772">
        <v>-191.57020299999999</v>
      </c>
      <c r="O3772">
        <v>1.25E-3</v>
      </c>
      <c r="P3772">
        <v>21.104361000000001</v>
      </c>
      <c r="Q3772">
        <v>-191.56977800000001</v>
      </c>
      <c r="R3772">
        <v>1.3140000000000001E-3</v>
      </c>
      <c r="S3772">
        <v>0.18638399999999999</v>
      </c>
      <c r="T3772">
        <v>6.3999999999999997E-5</v>
      </c>
    </row>
    <row r="3773" spans="1:20" x14ac:dyDescent="0.25">
      <c r="A3773">
        <v>3771</v>
      </c>
      <c r="B3773">
        <v>11</v>
      </c>
      <c r="C3773" t="s">
        <v>337</v>
      </c>
      <c r="D3773" t="s">
        <v>337</v>
      </c>
      <c r="E3773" t="s">
        <v>80</v>
      </c>
      <c r="F3773">
        <v>2.7116999999999999E-2</v>
      </c>
      <c r="G3773">
        <v>1031.3630000000001</v>
      </c>
      <c r="H3773">
        <v>424.00099999999998</v>
      </c>
      <c r="I3773">
        <v>7.3938819999999996</v>
      </c>
      <c r="J3773">
        <v>0</v>
      </c>
      <c r="K3773">
        <v>7.3230279999999999</v>
      </c>
      <c r="L3773">
        <v>-1.018E-3</v>
      </c>
      <c r="M3773">
        <v>21.769030999999998</v>
      </c>
      <c r="N3773">
        <v>-191.55993100000001</v>
      </c>
      <c r="O3773">
        <v>1.632E-3</v>
      </c>
      <c r="P3773">
        <v>21.767030999999999</v>
      </c>
      <c r="Q3773">
        <v>-191.56913800000001</v>
      </c>
      <c r="R3773">
        <v>1.132E-3</v>
      </c>
      <c r="S3773">
        <v>0.94216599999999995</v>
      </c>
      <c r="T3773">
        <v>5.0000000000000001E-4</v>
      </c>
    </row>
    <row r="3774" spans="1:20" x14ac:dyDescent="0.25">
      <c r="A3774">
        <v>3772</v>
      </c>
      <c r="B3774">
        <v>11</v>
      </c>
      <c r="C3774" t="s">
        <v>337</v>
      </c>
      <c r="D3774" t="s">
        <v>337</v>
      </c>
      <c r="E3774" t="s">
        <v>80</v>
      </c>
      <c r="F3774">
        <v>2.5864999999999999E-2</v>
      </c>
      <c r="G3774">
        <v>596.25</v>
      </c>
      <c r="H3774">
        <v>264.34699999999998</v>
      </c>
      <c r="I3774">
        <v>9.4896729999999998</v>
      </c>
      <c r="J3774">
        <v>0</v>
      </c>
      <c r="K3774">
        <v>7.2159279999999999</v>
      </c>
      <c r="L3774">
        <v>-1.4859999999999999E-3</v>
      </c>
      <c r="M3774">
        <v>22.642862000000001</v>
      </c>
      <c r="N3774">
        <v>-191.57407000000001</v>
      </c>
      <c r="O3774">
        <v>2.8579999999999999E-3</v>
      </c>
      <c r="P3774">
        <v>22.640165</v>
      </c>
      <c r="Q3774">
        <v>-191.56832900000001</v>
      </c>
      <c r="R3774">
        <v>9.6100000000000005E-4</v>
      </c>
      <c r="S3774">
        <v>0.63426000000000005</v>
      </c>
      <c r="T3774">
        <v>1.897E-3</v>
      </c>
    </row>
    <row r="3775" spans="1:20" x14ac:dyDescent="0.25">
      <c r="A3775">
        <v>3773</v>
      </c>
      <c r="B3775">
        <v>11</v>
      </c>
      <c r="C3775" t="s">
        <v>337</v>
      </c>
      <c r="D3775" t="s">
        <v>337</v>
      </c>
      <c r="E3775" t="s">
        <v>80</v>
      </c>
      <c r="F3775">
        <v>4.2890999999999999E-2</v>
      </c>
      <c r="G3775">
        <v>621.23500000000001</v>
      </c>
      <c r="H3775">
        <v>298.21600000000001</v>
      </c>
      <c r="I3775">
        <v>7.6640470000000001</v>
      </c>
      <c r="J3775">
        <v>0</v>
      </c>
      <c r="K3775">
        <v>7.1455479999999998</v>
      </c>
      <c r="L3775">
        <v>-1.2130000000000001E-3</v>
      </c>
      <c r="M3775">
        <v>23.288732</v>
      </c>
      <c r="N3775">
        <v>-191.56954300000001</v>
      </c>
      <c r="O3775">
        <v>4.28E-4</v>
      </c>
      <c r="P3775">
        <v>23.286110000000001</v>
      </c>
      <c r="Q3775">
        <v>-191.56779499999999</v>
      </c>
      <c r="R3775">
        <v>8.9499999999999996E-4</v>
      </c>
      <c r="S3775">
        <v>0.31509100000000001</v>
      </c>
      <c r="T3775">
        <v>4.6700000000000002E-4</v>
      </c>
    </row>
    <row r="3776" spans="1:20" x14ac:dyDescent="0.25">
      <c r="A3776">
        <v>3774</v>
      </c>
      <c r="B3776">
        <v>11</v>
      </c>
      <c r="C3776" t="s">
        <v>337</v>
      </c>
      <c r="D3776" t="s">
        <v>337</v>
      </c>
      <c r="E3776" t="s">
        <v>80</v>
      </c>
      <c r="F3776">
        <v>2.3448E-2</v>
      </c>
      <c r="G3776">
        <v>849.61300000000006</v>
      </c>
      <c r="H3776">
        <v>339.00099999999998</v>
      </c>
      <c r="I3776">
        <v>6.8823819999999998</v>
      </c>
      <c r="J3776">
        <v>0</v>
      </c>
      <c r="K3776">
        <v>7.0343939999999998</v>
      </c>
      <c r="L3776">
        <v>-1.9680000000000001E-3</v>
      </c>
      <c r="M3776">
        <v>23.924951</v>
      </c>
      <c r="N3776">
        <v>-191.569658</v>
      </c>
      <c r="O3776">
        <v>3.2989999999999998E-3</v>
      </c>
      <c r="P3776">
        <v>23.923639000000001</v>
      </c>
      <c r="Q3776">
        <v>-191.56733700000001</v>
      </c>
      <c r="R3776">
        <v>7.6800000000000002E-4</v>
      </c>
      <c r="S3776">
        <v>0.26661400000000002</v>
      </c>
      <c r="T3776">
        <v>2.532E-3</v>
      </c>
    </row>
    <row r="3777" spans="1:20" x14ac:dyDescent="0.25">
      <c r="A3777">
        <v>3775</v>
      </c>
      <c r="B3777">
        <v>11</v>
      </c>
      <c r="C3777" t="s">
        <v>337</v>
      </c>
      <c r="D3777" t="s">
        <v>337</v>
      </c>
      <c r="E3777" t="s">
        <v>80</v>
      </c>
      <c r="F3777">
        <v>8.1300000000000001E-3</v>
      </c>
      <c r="G3777">
        <v>734.37800000000004</v>
      </c>
      <c r="H3777">
        <v>230.51</v>
      </c>
      <c r="I3777">
        <v>7.2783879999999996</v>
      </c>
      <c r="J3777">
        <v>0</v>
      </c>
      <c r="K3777">
        <v>6.9668510000000001</v>
      </c>
      <c r="L3777">
        <v>-2.0790000000000001E-3</v>
      </c>
      <c r="M3777">
        <v>24.549586999999999</v>
      </c>
      <c r="N3777">
        <v>-191.57077699999999</v>
      </c>
      <c r="O3777">
        <v>8.0599999999999997E-4</v>
      </c>
      <c r="P3777">
        <v>24.553308000000001</v>
      </c>
      <c r="Q3777">
        <v>-191.567093</v>
      </c>
      <c r="R3777">
        <v>5.7200000000000003E-4</v>
      </c>
      <c r="S3777">
        <v>0.52363099999999996</v>
      </c>
      <c r="T3777">
        <v>2.3499999999999999E-4</v>
      </c>
    </row>
    <row r="3778" spans="1:20" x14ac:dyDescent="0.25">
      <c r="A3778">
        <v>3776</v>
      </c>
      <c r="B3778">
        <v>11</v>
      </c>
      <c r="C3778" t="s">
        <v>337</v>
      </c>
      <c r="D3778" t="s">
        <v>337</v>
      </c>
      <c r="E3778" t="s">
        <v>80</v>
      </c>
      <c r="F3778">
        <v>4.7122999999999998E-2</v>
      </c>
      <c r="G3778">
        <v>595.495</v>
      </c>
      <c r="H3778">
        <v>249.50800000000001</v>
      </c>
      <c r="I3778">
        <v>7.4637450000000003</v>
      </c>
      <c r="J3778">
        <v>0</v>
      </c>
      <c r="K3778">
        <v>6.8658140000000003</v>
      </c>
      <c r="L3778">
        <v>-1.8370000000000001E-3</v>
      </c>
      <c r="M3778">
        <v>25.189523000000001</v>
      </c>
      <c r="N3778">
        <v>-191.54585</v>
      </c>
      <c r="O3778">
        <v>3.5339999999999998E-3</v>
      </c>
      <c r="P3778">
        <v>25.175228000000001</v>
      </c>
      <c r="Q3778">
        <v>-191.56691000000001</v>
      </c>
      <c r="R3778">
        <v>4.1199999999999999E-4</v>
      </c>
      <c r="S3778">
        <v>2.5453250000000001</v>
      </c>
      <c r="T3778">
        <v>3.1210000000000001E-3</v>
      </c>
    </row>
    <row r="3779" spans="1:20" x14ac:dyDescent="0.25">
      <c r="A3779">
        <v>3777</v>
      </c>
      <c r="B3779">
        <v>12</v>
      </c>
      <c r="C3779" t="s">
        <v>338</v>
      </c>
      <c r="D3779" t="s">
        <v>338</v>
      </c>
      <c r="E3779" t="s">
        <v>80</v>
      </c>
      <c r="F3779">
        <v>2.7838000000000002E-2</v>
      </c>
      <c r="G3779">
        <v>842.31399999999996</v>
      </c>
      <c r="H3779">
        <v>263.74200000000002</v>
      </c>
      <c r="I3779">
        <v>7.7966300000000004</v>
      </c>
      <c r="J3779">
        <v>0</v>
      </c>
      <c r="K3779">
        <v>6.809558</v>
      </c>
      <c r="L3779">
        <v>-1.271E-3</v>
      </c>
      <c r="M3779">
        <v>25.787627000000001</v>
      </c>
      <c r="N3779">
        <v>-191.56772000000001</v>
      </c>
      <c r="O3779">
        <v>1.1100000000000001E-3</v>
      </c>
      <c r="P3779">
        <v>25.790319</v>
      </c>
      <c r="Q3779">
        <v>-191.56684899999999</v>
      </c>
      <c r="R3779">
        <v>2.7799999999999998E-4</v>
      </c>
      <c r="S3779">
        <v>0.282999</v>
      </c>
      <c r="T3779">
        <v>8.3299999999999997E-4</v>
      </c>
    </row>
    <row r="3780" spans="1:20" x14ac:dyDescent="0.25">
      <c r="A3780">
        <v>3778</v>
      </c>
      <c r="B3780">
        <v>12</v>
      </c>
      <c r="C3780" t="s">
        <v>338</v>
      </c>
      <c r="D3780" t="s">
        <v>338</v>
      </c>
      <c r="E3780" t="s">
        <v>80</v>
      </c>
      <c r="F3780">
        <v>4.6399000000000003E-2</v>
      </c>
      <c r="G3780">
        <v>1041.163</v>
      </c>
      <c r="H3780">
        <v>434.88799999999998</v>
      </c>
      <c r="I3780">
        <v>7.075755</v>
      </c>
      <c r="J3780">
        <v>0</v>
      </c>
      <c r="K3780">
        <v>6.7146129999999999</v>
      </c>
      <c r="L3780">
        <v>-1.8699999999999999E-4</v>
      </c>
      <c r="M3780">
        <v>26.402940999999998</v>
      </c>
      <c r="N3780">
        <v>-191.565145</v>
      </c>
      <c r="O3780">
        <v>-1.276E-3</v>
      </c>
      <c r="P3780">
        <v>26.398434000000002</v>
      </c>
      <c r="Q3780">
        <v>-191.56669600000001</v>
      </c>
      <c r="R3780">
        <v>2.3599999999999999E-4</v>
      </c>
      <c r="S3780">
        <v>0.47670699999999999</v>
      </c>
      <c r="T3780">
        <v>1.0399999999999999E-3</v>
      </c>
    </row>
    <row r="3781" spans="1:20" x14ac:dyDescent="0.25">
      <c r="A3781">
        <v>3779</v>
      </c>
      <c r="B3781">
        <v>12</v>
      </c>
      <c r="C3781" t="s">
        <v>338</v>
      </c>
      <c r="D3781" t="s">
        <v>338</v>
      </c>
      <c r="E3781" t="s">
        <v>80</v>
      </c>
      <c r="F3781">
        <v>2.0168999999999999E-2</v>
      </c>
      <c r="G3781">
        <v>657.88599999999997</v>
      </c>
      <c r="H3781">
        <v>304.26400000000001</v>
      </c>
      <c r="I3781">
        <v>9.3052860000000006</v>
      </c>
      <c r="J3781">
        <v>0</v>
      </c>
      <c r="K3781">
        <v>6.6129129999999998</v>
      </c>
      <c r="L3781">
        <v>-4.2999999999999999E-4</v>
      </c>
      <c r="M3781">
        <v>27.206486999999999</v>
      </c>
      <c r="N3781">
        <v>-191.55973900000001</v>
      </c>
      <c r="O3781">
        <v>4.4700000000000002E-4</v>
      </c>
      <c r="P3781">
        <v>27.198839</v>
      </c>
      <c r="Q3781">
        <v>-191.56660500000001</v>
      </c>
      <c r="R3781">
        <v>1.6799999999999999E-4</v>
      </c>
      <c r="S3781">
        <v>1.027795</v>
      </c>
      <c r="T3781">
        <v>2.7900000000000001E-4</v>
      </c>
    </row>
    <row r="3782" spans="1:20" x14ac:dyDescent="0.25">
      <c r="A3782">
        <v>3780</v>
      </c>
      <c r="B3782">
        <v>12</v>
      </c>
      <c r="C3782" t="s">
        <v>338</v>
      </c>
      <c r="D3782" t="s">
        <v>338</v>
      </c>
      <c r="E3782" t="s">
        <v>80</v>
      </c>
      <c r="F3782">
        <v>3.1330999999999998E-2</v>
      </c>
      <c r="G3782">
        <v>771.17600000000004</v>
      </c>
      <c r="H3782">
        <v>344.02600000000001</v>
      </c>
      <c r="I3782">
        <v>6.8284190000000002</v>
      </c>
      <c r="J3782">
        <v>0</v>
      </c>
      <c r="K3782">
        <v>6.5554170000000003</v>
      </c>
      <c r="L3782">
        <v>-8.0000000000000007E-5</v>
      </c>
      <c r="M3782">
        <v>27.773665000000001</v>
      </c>
      <c r="N3782">
        <v>-191.58398500000001</v>
      </c>
      <c r="O3782">
        <v>7.7999999999999999E-5</v>
      </c>
      <c r="P3782">
        <v>27.791129999999999</v>
      </c>
      <c r="Q3782">
        <v>-191.56660500000001</v>
      </c>
      <c r="R3782">
        <v>1.5100000000000001E-4</v>
      </c>
      <c r="S3782">
        <v>2.463905</v>
      </c>
      <c r="T3782">
        <v>7.2999999999999999E-5</v>
      </c>
    </row>
    <row r="3783" spans="1:20" x14ac:dyDescent="0.25">
      <c r="A3783">
        <v>3781</v>
      </c>
      <c r="B3783">
        <v>11</v>
      </c>
      <c r="C3783" t="s">
        <v>339</v>
      </c>
      <c r="D3783" t="s">
        <v>339</v>
      </c>
      <c r="E3783" t="s">
        <v>80</v>
      </c>
      <c r="F3783">
        <v>1.6912E-2</v>
      </c>
      <c r="G3783">
        <v>740.35699999999997</v>
      </c>
      <c r="H3783">
        <v>290.61</v>
      </c>
      <c r="I3783">
        <v>6.5280209999999999</v>
      </c>
      <c r="J3783">
        <v>0</v>
      </c>
      <c r="K3783">
        <v>6.4564199999999996</v>
      </c>
      <c r="L3783">
        <v>-1.7E-5</v>
      </c>
      <c r="M3783">
        <v>28.360340999999998</v>
      </c>
      <c r="N3783">
        <v>-191.58124900000001</v>
      </c>
      <c r="O3783">
        <v>-2.2800000000000001E-4</v>
      </c>
      <c r="P3783">
        <v>28.376162999999998</v>
      </c>
      <c r="Q3783">
        <v>-191.56660500000001</v>
      </c>
      <c r="R3783">
        <v>1.4799999999999999E-4</v>
      </c>
      <c r="S3783">
        <v>2.1559620000000002</v>
      </c>
      <c r="T3783">
        <v>8.1000000000000004E-5</v>
      </c>
    </row>
    <row r="3784" spans="1:20" x14ac:dyDescent="0.25">
      <c r="A3784">
        <v>3782</v>
      </c>
      <c r="B3784">
        <v>11</v>
      </c>
      <c r="C3784" t="s">
        <v>339</v>
      </c>
      <c r="D3784" t="s">
        <v>339</v>
      </c>
      <c r="E3784" t="s">
        <v>80</v>
      </c>
      <c r="F3784">
        <v>1.7638999999999998E-2</v>
      </c>
      <c r="G3784">
        <v>727.74800000000005</v>
      </c>
      <c r="H3784">
        <v>290.16399999999999</v>
      </c>
      <c r="I3784">
        <v>6.5496740000000004</v>
      </c>
      <c r="J3784">
        <v>0</v>
      </c>
      <c r="K3784">
        <v>6.4005179999999999</v>
      </c>
      <c r="L3784">
        <v>-8.12E-4</v>
      </c>
      <c r="M3784">
        <v>28.959337999999999</v>
      </c>
      <c r="N3784">
        <v>-191.55744799999999</v>
      </c>
      <c r="O3784">
        <v>5.3200000000000003E-4</v>
      </c>
      <c r="P3784">
        <v>28.954429999999999</v>
      </c>
      <c r="Q3784">
        <v>-191.566574</v>
      </c>
      <c r="R3784">
        <v>1.12E-4</v>
      </c>
      <c r="S3784">
        <v>1.036219</v>
      </c>
      <c r="T3784">
        <v>4.2000000000000002E-4</v>
      </c>
    </row>
    <row r="3785" spans="1:20" x14ac:dyDescent="0.25">
      <c r="A3785">
        <v>3783</v>
      </c>
      <c r="B3785">
        <v>11</v>
      </c>
      <c r="C3785" t="s">
        <v>339</v>
      </c>
      <c r="D3785" t="s">
        <v>339</v>
      </c>
      <c r="E3785" t="s">
        <v>80</v>
      </c>
      <c r="F3785">
        <v>2.0504999999999999E-2</v>
      </c>
      <c r="G3785">
        <v>738.06200000000001</v>
      </c>
      <c r="H3785">
        <v>330.86900000000003</v>
      </c>
      <c r="I3785">
        <v>6.9143549999999996</v>
      </c>
      <c r="J3785">
        <v>0</v>
      </c>
      <c r="K3785">
        <v>6.3049390000000001</v>
      </c>
      <c r="L3785">
        <v>-1.016E-3</v>
      </c>
      <c r="M3785">
        <v>29.527956</v>
      </c>
      <c r="N3785">
        <v>-191.570728</v>
      </c>
      <c r="O3785">
        <v>-9.4200000000000002E-4</v>
      </c>
      <c r="P3785">
        <v>29.525686</v>
      </c>
      <c r="Q3785">
        <v>-191.56660500000001</v>
      </c>
      <c r="R3785">
        <v>3.4E-5</v>
      </c>
      <c r="S3785">
        <v>0.47063700000000003</v>
      </c>
      <c r="T3785">
        <v>9.0799999999999995E-4</v>
      </c>
    </row>
    <row r="3786" spans="1:20" x14ac:dyDescent="0.25">
      <c r="A3786">
        <v>3784</v>
      </c>
      <c r="B3786">
        <v>10</v>
      </c>
      <c r="C3786" t="s">
        <v>340</v>
      </c>
      <c r="D3786" t="s">
        <v>340</v>
      </c>
      <c r="E3786" t="s">
        <v>80</v>
      </c>
      <c r="F3786">
        <v>4.3368999999999998E-2</v>
      </c>
      <c r="G3786">
        <v>1441.0930000000001</v>
      </c>
      <c r="H3786">
        <v>277.46300000000002</v>
      </c>
      <c r="I3786">
        <v>8.4035720000000005</v>
      </c>
      <c r="J3786">
        <v>0</v>
      </c>
      <c r="K3786">
        <v>6.2084450000000002</v>
      </c>
      <c r="L3786">
        <v>-4.66E-4</v>
      </c>
      <c r="M3786">
        <v>30.325579999999999</v>
      </c>
      <c r="N3786">
        <v>-191.53214199999999</v>
      </c>
      <c r="O3786">
        <v>-2.0569999999999998E-3</v>
      </c>
      <c r="P3786">
        <v>30.277252000000001</v>
      </c>
      <c r="Q3786">
        <v>-191.56669600000001</v>
      </c>
      <c r="R3786">
        <v>-6.0000000000000002E-5</v>
      </c>
      <c r="S3786">
        <v>5.9409770000000002</v>
      </c>
      <c r="T3786">
        <v>1.9970000000000001E-3</v>
      </c>
    </row>
    <row r="3787" spans="1:20" x14ac:dyDescent="0.25">
      <c r="A3787">
        <v>3785</v>
      </c>
      <c r="B3787">
        <v>10</v>
      </c>
      <c r="C3787" t="s">
        <v>340</v>
      </c>
      <c r="D3787" t="s">
        <v>340</v>
      </c>
      <c r="E3787" t="s">
        <v>80</v>
      </c>
      <c r="F3787">
        <v>4.7050000000000002E-2</v>
      </c>
      <c r="G3787">
        <v>1113.953</v>
      </c>
      <c r="H3787">
        <v>365.74799999999999</v>
      </c>
      <c r="I3787">
        <v>5.5318569999999996</v>
      </c>
      <c r="J3787">
        <v>0</v>
      </c>
      <c r="K3787">
        <v>6.1586040000000004</v>
      </c>
      <c r="L3787">
        <v>-2.05E-4</v>
      </c>
      <c r="M3787">
        <v>30.846547999999999</v>
      </c>
      <c r="N3787">
        <v>-191.563422</v>
      </c>
      <c r="O3787">
        <v>-3.1949999999999999E-3</v>
      </c>
      <c r="P3787">
        <v>30.833518999999999</v>
      </c>
      <c r="Q3787">
        <v>-191.56681800000001</v>
      </c>
      <c r="R3787">
        <v>-1.07E-4</v>
      </c>
      <c r="S3787">
        <v>1.3464130000000001</v>
      </c>
      <c r="T3787">
        <v>3.088E-3</v>
      </c>
    </row>
    <row r="3788" spans="1:20" x14ac:dyDescent="0.25">
      <c r="A3788">
        <v>3786</v>
      </c>
      <c r="B3788">
        <v>10</v>
      </c>
      <c r="C3788" t="s">
        <v>340</v>
      </c>
      <c r="D3788" t="s">
        <v>340</v>
      </c>
      <c r="E3788" t="s">
        <v>80</v>
      </c>
      <c r="F3788">
        <v>1.8266999999999999E-2</v>
      </c>
      <c r="G3788">
        <v>1129.6099999999999</v>
      </c>
      <c r="H3788">
        <v>533.24300000000005</v>
      </c>
      <c r="I3788">
        <v>5.5654060000000003</v>
      </c>
      <c r="J3788">
        <v>0</v>
      </c>
      <c r="K3788">
        <v>6.0661079999999998</v>
      </c>
      <c r="L3788">
        <v>-1.0399999999999999E-4</v>
      </c>
      <c r="M3788">
        <v>31.383825000000002</v>
      </c>
      <c r="N3788">
        <v>-191.56726599999999</v>
      </c>
      <c r="O3788">
        <v>-1.7200000000000001E-4</v>
      </c>
      <c r="P3788">
        <v>31.383172999999999</v>
      </c>
      <c r="Q3788">
        <v>-191.566956</v>
      </c>
      <c r="R3788">
        <v>-1.37E-4</v>
      </c>
      <c r="S3788">
        <v>7.22E-2</v>
      </c>
      <c r="T3788">
        <v>3.4999999999999997E-5</v>
      </c>
    </row>
    <row r="3789" spans="1:20" x14ac:dyDescent="0.25">
      <c r="A3789">
        <v>3787</v>
      </c>
      <c r="B3789">
        <v>9</v>
      </c>
      <c r="C3789" t="s">
        <v>341</v>
      </c>
      <c r="D3789" t="s">
        <v>341</v>
      </c>
      <c r="E3789" t="s">
        <v>80</v>
      </c>
      <c r="F3789">
        <v>7.306E-3</v>
      </c>
      <c r="G3789">
        <v>1162.383</v>
      </c>
      <c r="H3789">
        <v>394.66500000000002</v>
      </c>
      <c r="I3789">
        <v>6.3891150000000003</v>
      </c>
      <c r="J3789">
        <v>0</v>
      </c>
      <c r="K3789">
        <v>5.9715420000000003</v>
      </c>
      <c r="L3789">
        <v>-8.3600000000000005E-4</v>
      </c>
      <c r="M3789">
        <v>32.105573999999997</v>
      </c>
      <c r="N3789">
        <v>-191.56592699999999</v>
      </c>
      <c r="O3789">
        <v>1.8E-5</v>
      </c>
      <c r="P3789">
        <v>32.106254999999997</v>
      </c>
      <c r="Q3789">
        <v>-191.56716900000001</v>
      </c>
      <c r="R3789">
        <v>-2.0799999999999999E-4</v>
      </c>
      <c r="S3789">
        <v>0.141651</v>
      </c>
      <c r="T3789">
        <v>1.9000000000000001E-4</v>
      </c>
    </row>
    <row r="3790" spans="1:20" x14ac:dyDescent="0.25">
      <c r="A3790">
        <v>3788</v>
      </c>
      <c r="B3790">
        <v>9</v>
      </c>
      <c r="C3790" t="s">
        <v>341</v>
      </c>
      <c r="D3790" t="s">
        <v>341</v>
      </c>
      <c r="E3790" t="s">
        <v>80</v>
      </c>
      <c r="F3790">
        <v>3.8899999999999997E-2</v>
      </c>
      <c r="G3790">
        <v>587.27800000000002</v>
      </c>
      <c r="H3790">
        <v>296.29899999999998</v>
      </c>
      <c r="I3790">
        <v>5.2887490000000001</v>
      </c>
      <c r="J3790">
        <v>0</v>
      </c>
      <c r="K3790">
        <v>5.9232129999999996</v>
      </c>
      <c r="L3790">
        <v>-2.02E-4</v>
      </c>
      <c r="M3790">
        <v>32.648184000000001</v>
      </c>
      <c r="N3790">
        <v>-191.560722</v>
      </c>
      <c r="O3790">
        <v>-3.1300000000000002E-4</v>
      </c>
      <c r="P3790">
        <v>32.641261999999998</v>
      </c>
      <c r="Q3790">
        <v>-191.56732199999999</v>
      </c>
      <c r="R3790">
        <v>-2.5900000000000001E-4</v>
      </c>
      <c r="S3790">
        <v>0.95639700000000005</v>
      </c>
      <c r="T3790">
        <v>5.3999999999999998E-5</v>
      </c>
    </row>
    <row r="3791" spans="1:20" x14ac:dyDescent="0.25">
      <c r="A3791">
        <v>3789</v>
      </c>
      <c r="B3791">
        <v>8</v>
      </c>
      <c r="C3791" t="s">
        <v>342</v>
      </c>
      <c r="D3791" t="s">
        <v>342</v>
      </c>
      <c r="E3791" t="s">
        <v>80</v>
      </c>
      <c r="F3791">
        <v>2.6919999999999999E-3</v>
      </c>
      <c r="G3791">
        <v>916.255</v>
      </c>
      <c r="H3791">
        <v>407.86399999999998</v>
      </c>
      <c r="I3791">
        <v>4.1767310000000002</v>
      </c>
      <c r="J3791">
        <v>0</v>
      </c>
      <c r="K3791">
        <v>5.8321769999999997</v>
      </c>
      <c r="L3791">
        <v>-2.4699999999999999E-4</v>
      </c>
      <c r="M3791">
        <v>33.171481</v>
      </c>
      <c r="N3791">
        <v>-191.56549000000001</v>
      </c>
      <c r="O3791">
        <v>-5.8200000000000005E-4</v>
      </c>
      <c r="P3791">
        <v>33.169800000000002</v>
      </c>
      <c r="Q3791">
        <v>-191.567474</v>
      </c>
      <c r="R3791">
        <v>-2.9100000000000003E-4</v>
      </c>
      <c r="S3791">
        <v>0.26005699999999998</v>
      </c>
      <c r="T3791">
        <v>2.92E-4</v>
      </c>
    </row>
    <row r="3792" spans="1:20" x14ac:dyDescent="0.25">
      <c r="A3792">
        <v>3790</v>
      </c>
      <c r="B3792">
        <v>8</v>
      </c>
      <c r="C3792" t="s">
        <v>342</v>
      </c>
      <c r="D3792" t="s">
        <v>342</v>
      </c>
      <c r="E3792" t="s">
        <v>80</v>
      </c>
      <c r="F3792">
        <v>4.9315999999999999E-2</v>
      </c>
      <c r="G3792">
        <v>883.96400000000006</v>
      </c>
      <c r="H3792">
        <v>371.65800000000002</v>
      </c>
      <c r="I3792">
        <v>5.1405139999999996</v>
      </c>
      <c r="J3792">
        <v>0</v>
      </c>
      <c r="K3792">
        <v>5.7805569999999999</v>
      </c>
      <c r="L3792">
        <v>-6.9159999999999999E-2</v>
      </c>
      <c r="M3792">
        <v>33.697277</v>
      </c>
      <c r="N3792">
        <v>-191.564851</v>
      </c>
      <c r="O3792">
        <v>-1.2689999999999999E-3</v>
      </c>
      <c r="P3792">
        <v>33.692287</v>
      </c>
      <c r="Q3792">
        <v>-191.56913800000001</v>
      </c>
      <c r="R3792">
        <v>-1.7049999999999999E-3</v>
      </c>
      <c r="S3792">
        <v>0.65781100000000003</v>
      </c>
      <c r="T3792">
        <v>4.3600000000000003E-4</v>
      </c>
    </row>
    <row r="3793" spans="1:20" x14ac:dyDescent="0.25">
      <c r="A3793">
        <v>3791</v>
      </c>
      <c r="B3793">
        <v>9</v>
      </c>
      <c r="C3793" t="s">
        <v>343</v>
      </c>
      <c r="D3793" t="s">
        <v>343</v>
      </c>
      <c r="E3793" t="s">
        <v>80</v>
      </c>
      <c r="F3793">
        <v>1.0747E-2</v>
      </c>
      <c r="G3793">
        <v>499.47199999999998</v>
      </c>
      <c r="H3793">
        <v>239.381</v>
      </c>
      <c r="I3793">
        <v>5.7072849999999997</v>
      </c>
      <c r="J3793">
        <v>0</v>
      </c>
      <c r="K3793">
        <v>5.6929090000000002</v>
      </c>
      <c r="L3793">
        <v>-9.6227999999999994E-2</v>
      </c>
      <c r="M3793">
        <v>34.370077999999999</v>
      </c>
      <c r="N3793">
        <v>-191.59302400000001</v>
      </c>
      <c r="O3793">
        <v>-1.2371999999999999E-2</v>
      </c>
      <c r="P3793">
        <v>34.378723000000001</v>
      </c>
      <c r="Q3793">
        <v>-191.58422899999999</v>
      </c>
      <c r="R3793">
        <v>-1.2468999999999999E-2</v>
      </c>
      <c r="S3793">
        <v>1.233239</v>
      </c>
      <c r="T3793">
        <v>9.7E-5</v>
      </c>
    </row>
    <row r="3794" spans="1:20" x14ac:dyDescent="0.25">
      <c r="A3794">
        <v>3792</v>
      </c>
      <c r="B3794">
        <v>9</v>
      </c>
      <c r="C3794" t="s">
        <v>343</v>
      </c>
      <c r="D3794" t="s">
        <v>343</v>
      </c>
      <c r="E3794" t="s">
        <v>80</v>
      </c>
      <c r="F3794">
        <v>4.0696000000000003E-2</v>
      </c>
      <c r="G3794">
        <v>566.46799999999996</v>
      </c>
      <c r="H3794">
        <v>326.53699999999998</v>
      </c>
      <c r="I3794">
        <v>5.4132090000000002</v>
      </c>
      <c r="J3794">
        <v>0</v>
      </c>
      <c r="K3794">
        <v>5.6052359999999997</v>
      </c>
      <c r="L3794">
        <v>-0.12678200000000001</v>
      </c>
      <c r="M3794">
        <v>34.880538999999999</v>
      </c>
      <c r="N3794">
        <v>-191.61292800000001</v>
      </c>
      <c r="O3794">
        <v>-2.1878999999999999E-2</v>
      </c>
      <c r="P3794">
        <v>34.886612</v>
      </c>
      <c r="Q3794">
        <v>-191.601089</v>
      </c>
      <c r="R3794">
        <v>-2.1187999999999999E-2</v>
      </c>
      <c r="S3794">
        <v>1.3305180000000001</v>
      </c>
      <c r="T3794">
        <v>6.9099999999999999E-4</v>
      </c>
    </row>
    <row r="3795" spans="1:20" x14ac:dyDescent="0.25">
      <c r="A3795">
        <v>3793</v>
      </c>
      <c r="B3795">
        <v>9</v>
      </c>
      <c r="C3795" t="s">
        <v>343</v>
      </c>
      <c r="D3795" t="s">
        <v>343</v>
      </c>
      <c r="E3795" t="s">
        <v>80</v>
      </c>
      <c r="F3795">
        <v>1.4156999999999999E-2</v>
      </c>
      <c r="G3795">
        <v>715.94799999999998</v>
      </c>
      <c r="H3795">
        <v>347.87900000000002</v>
      </c>
      <c r="I3795">
        <v>4.531479</v>
      </c>
      <c r="J3795">
        <v>0</v>
      </c>
      <c r="K3795">
        <v>5.5566370000000003</v>
      </c>
      <c r="L3795">
        <v>-0.190246</v>
      </c>
      <c r="M3795">
        <v>35.345565999999998</v>
      </c>
      <c r="N3795">
        <v>-191.66986399999999</v>
      </c>
      <c r="O3795">
        <v>-3.7045000000000002E-2</v>
      </c>
      <c r="P3795">
        <v>35.387779000000002</v>
      </c>
      <c r="Q3795">
        <v>-191.630585</v>
      </c>
      <c r="R3795">
        <v>-3.6762999999999997E-2</v>
      </c>
      <c r="S3795">
        <v>5.7661340000000001</v>
      </c>
      <c r="T3795">
        <v>2.8200000000000002E-4</v>
      </c>
    </row>
    <row r="3796" spans="1:20" x14ac:dyDescent="0.25">
      <c r="A3796">
        <v>3794</v>
      </c>
      <c r="B3796">
        <v>9</v>
      </c>
      <c r="C3796" t="s">
        <v>343</v>
      </c>
      <c r="D3796" t="s">
        <v>343</v>
      </c>
      <c r="E3796" t="s">
        <v>80</v>
      </c>
      <c r="F3796">
        <v>1.4839E-2</v>
      </c>
      <c r="G3796">
        <v>525.20799999999997</v>
      </c>
      <c r="H3796">
        <v>238.55500000000001</v>
      </c>
      <c r="I3796">
        <v>4.824662</v>
      </c>
      <c r="J3796">
        <v>0</v>
      </c>
      <c r="K3796">
        <v>5.4722410000000004</v>
      </c>
      <c r="L3796">
        <v>-0.212422</v>
      </c>
      <c r="M3796">
        <v>35.861722</v>
      </c>
      <c r="N3796">
        <v>-191.69236900000001</v>
      </c>
      <c r="O3796">
        <v>-5.4747999999999998E-2</v>
      </c>
      <c r="P3796">
        <v>35.882514999999998</v>
      </c>
      <c r="Q3796">
        <v>-191.66932700000001</v>
      </c>
      <c r="R3796">
        <v>-5.3609999999999998E-2</v>
      </c>
      <c r="S3796">
        <v>3.1036920000000001</v>
      </c>
      <c r="T3796">
        <v>1.1379999999999999E-3</v>
      </c>
    </row>
    <row r="3797" spans="1:20" x14ac:dyDescent="0.25">
      <c r="A3797">
        <v>3795</v>
      </c>
      <c r="B3797">
        <v>8</v>
      </c>
      <c r="C3797" t="s">
        <v>344</v>
      </c>
      <c r="D3797" t="s">
        <v>344</v>
      </c>
      <c r="E3797" t="s">
        <v>80</v>
      </c>
      <c r="F3797">
        <v>2.3234999999999999E-2</v>
      </c>
      <c r="G3797">
        <v>868.45799999999997</v>
      </c>
      <c r="H3797">
        <v>387.94799999999998</v>
      </c>
      <c r="I3797">
        <v>6.3528039999999999</v>
      </c>
      <c r="J3797">
        <v>0</v>
      </c>
      <c r="K3797">
        <v>5.4773259999999997</v>
      </c>
      <c r="L3797">
        <v>-0.42482999999999999</v>
      </c>
      <c r="M3797">
        <v>36.524635000000004</v>
      </c>
      <c r="N3797">
        <v>-191.76669799999999</v>
      </c>
      <c r="O3797">
        <v>-9.8133999999999999E-2</v>
      </c>
      <c r="P3797">
        <v>36.531005999999998</v>
      </c>
      <c r="Q3797">
        <v>-191.761368</v>
      </c>
      <c r="R3797">
        <v>-9.8113000000000006E-2</v>
      </c>
      <c r="S3797">
        <v>0.83069599999999999</v>
      </c>
      <c r="T3797">
        <v>2.0999999999999999E-5</v>
      </c>
    </row>
    <row r="3798" spans="1:20" x14ac:dyDescent="0.25">
      <c r="A3798">
        <v>3796</v>
      </c>
      <c r="B3798">
        <v>8</v>
      </c>
      <c r="C3798" t="s">
        <v>344</v>
      </c>
      <c r="D3798" t="s">
        <v>344</v>
      </c>
      <c r="E3798" t="s">
        <v>80</v>
      </c>
      <c r="F3798">
        <v>1.0852000000000001E-2</v>
      </c>
      <c r="G3798">
        <v>503.01900000000001</v>
      </c>
      <c r="H3798">
        <v>313.666</v>
      </c>
      <c r="I3798">
        <v>6.101127</v>
      </c>
      <c r="J3798">
        <v>0</v>
      </c>
      <c r="K3798">
        <v>5.7338069999999997</v>
      </c>
      <c r="L3798">
        <v>-0.523146</v>
      </c>
      <c r="M3798">
        <v>37.054901000000001</v>
      </c>
      <c r="N3798">
        <v>-191.84275</v>
      </c>
      <c r="O3798">
        <v>-0.14035300000000001</v>
      </c>
      <c r="P3798">
        <v>37.027287000000001</v>
      </c>
      <c r="Q3798">
        <v>-191.86372399999999</v>
      </c>
      <c r="R3798">
        <v>-0.140377</v>
      </c>
      <c r="S3798">
        <v>3.467641</v>
      </c>
      <c r="T3798">
        <v>2.4000000000000001E-5</v>
      </c>
    </row>
    <row r="3799" spans="1:20" x14ac:dyDescent="0.25">
      <c r="A3799">
        <v>3797</v>
      </c>
      <c r="B3799">
        <v>8</v>
      </c>
      <c r="C3799" t="s">
        <v>344</v>
      </c>
      <c r="D3799" t="s">
        <v>344</v>
      </c>
      <c r="E3799" t="s">
        <v>80</v>
      </c>
      <c r="F3799">
        <v>3.2481999999999997E-2</v>
      </c>
      <c r="G3799">
        <v>654.27599999999995</v>
      </c>
      <c r="H3799">
        <v>385.53699999999998</v>
      </c>
      <c r="I3799">
        <v>6.2662120000000003</v>
      </c>
      <c r="J3799">
        <v>0</v>
      </c>
      <c r="K3799">
        <v>6.1063669999999997</v>
      </c>
      <c r="L3799">
        <v>-0.49713200000000002</v>
      </c>
      <c r="M3799">
        <v>37.522866999999998</v>
      </c>
      <c r="N3799">
        <v>-192.01006599999999</v>
      </c>
      <c r="O3799">
        <v>-0.18617800000000001</v>
      </c>
      <c r="P3799">
        <v>37.546280000000003</v>
      </c>
      <c r="Q3799">
        <v>-191.99743699999999</v>
      </c>
      <c r="R3799">
        <v>-0.18660199999999999</v>
      </c>
      <c r="S3799">
        <v>2.6602380000000001</v>
      </c>
      <c r="T3799">
        <v>4.2499999999999998E-4</v>
      </c>
    </row>
    <row r="3800" spans="1:20" x14ac:dyDescent="0.25">
      <c r="A3800">
        <v>3798</v>
      </c>
      <c r="B3800">
        <v>8</v>
      </c>
      <c r="C3800" t="s">
        <v>344</v>
      </c>
      <c r="D3800" t="s">
        <v>344</v>
      </c>
      <c r="E3800" t="s">
        <v>80</v>
      </c>
      <c r="F3800">
        <v>5.2205000000000001E-2</v>
      </c>
      <c r="G3800">
        <v>675.83199999999999</v>
      </c>
      <c r="H3800">
        <v>368.54</v>
      </c>
      <c r="I3800">
        <v>7.3066500000000003</v>
      </c>
      <c r="J3800">
        <v>0</v>
      </c>
      <c r="K3800">
        <v>6.5414630000000002</v>
      </c>
      <c r="L3800">
        <v>-0.71501599999999998</v>
      </c>
      <c r="M3800">
        <v>38.102412999999999</v>
      </c>
      <c r="N3800">
        <v>-192.16571200000001</v>
      </c>
      <c r="O3800">
        <v>-0.24237</v>
      </c>
      <c r="P3800">
        <v>38.091202000000003</v>
      </c>
      <c r="Q3800">
        <v>-192.173721</v>
      </c>
      <c r="R3800">
        <v>-0.24255199999999999</v>
      </c>
      <c r="S3800">
        <v>1.3777710000000001</v>
      </c>
      <c r="T3800">
        <v>1.8200000000000001E-4</v>
      </c>
    </row>
    <row r="3801" spans="1:20" x14ac:dyDescent="0.25">
      <c r="A3801">
        <v>3799</v>
      </c>
      <c r="B3801">
        <v>7</v>
      </c>
      <c r="C3801" t="s">
        <v>345</v>
      </c>
      <c r="D3801" t="s">
        <v>345</v>
      </c>
      <c r="E3801" t="s">
        <v>80</v>
      </c>
      <c r="F3801">
        <v>1.3061E-2</v>
      </c>
      <c r="G3801">
        <v>489.58800000000002</v>
      </c>
      <c r="H3801">
        <v>319.60599999999999</v>
      </c>
      <c r="I3801">
        <v>11.337497000000001</v>
      </c>
      <c r="J3801">
        <v>0</v>
      </c>
      <c r="K3801">
        <v>7.063339</v>
      </c>
      <c r="L3801">
        <v>-0.97775299999999998</v>
      </c>
      <c r="M3801">
        <v>38.830506</v>
      </c>
      <c r="N3801">
        <v>-192.513599</v>
      </c>
      <c r="O3801">
        <v>-0.34655399999999997</v>
      </c>
      <c r="P3801">
        <v>38.843505999999998</v>
      </c>
      <c r="Q3801">
        <v>-192.507339</v>
      </c>
      <c r="R3801">
        <v>-0.34651700000000002</v>
      </c>
      <c r="S3801">
        <v>1.4428570000000001</v>
      </c>
      <c r="T3801">
        <v>3.6999999999999998E-5</v>
      </c>
    </row>
    <row r="3802" spans="1:20" x14ac:dyDescent="0.25">
      <c r="A3802">
        <v>3800</v>
      </c>
      <c r="B3802">
        <v>6</v>
      </c>
      <c r="C3802" t="s">
        <v>346</v>
      </c>
      <c r="D3802" t="s">
        <v>346</v>
      </c>
      <c r="E3802" t="s">
        <v>80</v>
      </c>
      <c r="F3802">
        <v>1.2833000000000001E-2</v>
      </c>
      <c r="G3802">
        <v>432.05200000000002</v>
      </c>
      <c r="H3802">
        <v>317.322</v>
      </c>
      <c r="I3802">
        <v>7.2369089999999998</v>
      </c>
      <c r="J3802">
        <v>0</v>
      </c>
      <c r="K3802">
        <v>7.4190240000000003</v>
      </c>
      <c r="L3802">
        <v>-1.132063</v>
      </c>
      <c r="M3802">
        <v>39.364975000000001</v>
      </c>
      <c r="N3802">
        <v>-192.86024399999999</v>
      </c>
      <c r="O3802">
        <v>-0.43980000000000002</v>
      </c>
      <c r="P3802">
        <v>39.412621000000001</v>
      </c>
      <c r="Q3802">
        <v>-192.838348</v>
      </c>
      <c r="R3802">
        <v>-0.44087599999999999</v>
      </c>
      <c r="S3802">
        <v>5.2436049999999996</v>
      </c>
      <c r="T3802">
        <v>1.0759999999999999E-3</v>
      </c>
    </row>
    <row r="3803" spans="1:20" x14ac:dyDescent="0.25">
      <c r="A3803">
        <v>3801</v>
      </c>
      <c r="B3803">
        <v>6</v>
      </c>
      <c r="C3803" t="s">
        <v>346</v>
      </c>
      <c r="D3803" t="s">
        <v>346</v>
      </c>
      <c r="E3803" t="s">
        <v>80</v>
      </c>
      <c r="F3803">
        <v>1.5844E-2</v>
      </c>
      <c r="G3803">
        <v>467.82799999999997</v>
      </c>
      <c r="H3803">
        <v>292.90600000000001</v>
      </c>
      <c r="I3803">
        <v>8.7617670000000007</v>
      </c>
      <c r="J3803">
        <v>0</v>
      </c>
      <c r="K3803">
        <v>7.7654909999999999</v>
      </c>
      <c r="L3803">
        <v>-1.316365</v>
      </c>
      <c r="M3803">
        <v>39.953614000000002</v>
      </c>
      <c r="N3803">
        <v>-193.24263300000001</v>
      </c>
      <c r="O3803">
        <v>-0.55212000000000006</v>
      </c>
      <c r="P3803">
        <v>39.964478</v>
      </c>
      <c r="Q3803">
        <v>-193.25181599999999</v>
      </c>
      <c r="R3803">
        <v>-0.554091</v>
      </c>
      <c r="S3803">
        <v>1.4225110000000001</v>
      </c>
      <c r="T3803">
        <v>1.9710000000000001E-3</v>
      </c>
    </row>
    <row r="3804" spans="1:20" x14ac:dyDescent="0.25">
      <c r="A3804">
        <v>3802</v>
      </c>
      <c r="B3804">
        <v>7</v>
      </c>
      <c r="C3804" t="s">
        <v>162</v>
      </c>
      <c r="D3804" t="s">
        <v>162</v>
      </c>
      <c r="E3804" t="s">
        <v>80</v>
      </c>
      <c r="F3804">
        <v>1.9776999999999999E-2</v>
      </c>
      <c r="G3804">
        <v>406.98200000000003</v>
      </c>
      <c r="H3804">
        <v>270.387</v>
      </c>
      <c r="I3804">
        <v>12.326335</v>
      </c>
      <c r="J3804">
        <v>0</v>
      </c>
      <c r="K3804">
        <v>8.0441319999999994</v>
      </c>
      <c r="L3804">
        <v>-1.379597</v>
      </c>
      <c r="M3804">
        <v>40.470495999999997</v>
      </c>
      <c r="N3804">
        <v>-193.747467</v>
      </c>
      <c r="O3804">
        <v>-0.67482900000000001</v>
      </c>
      <c r="P3804">
        <v>40.488872999999998</v>
      </c>
      <c r="Q3804">
        <v>-193.74610899999999</v>
      </c>
      <c r="R3804">
        <v>-0.67521299999999995</v>
      </c>
      <c r="S3804">
        <v>1.8426359999999999</v>
      </c>
      <c r="T3804">
        <v>3.8499999999999998E-4</v>
      </c>
    </row>
    <row r="3805" spans="1:20" x14ac:dyDescent="0.25">
      <c r="A3805">
        <v>3803</v>
      </c>
      <c r="B3805">
        <v>8</v>
      </c>
      <c r="C3805" t="s">
        <v>161</v>
      </c>
      <c r="D3805" t="s">
        <v>161</v>
      </c>
      <c r="E3805" t="s">
        <v>80</v>
      </c>
      <c r="F3805">
        <v>1.3318E-2</v>
      </c>
      <c r="G3805">
        <v>706.88400000000001</v>
      </c>
      <c r="H3805">
        <v>687.00400000000002</v>
      </c>
      <c r="I3805">
        <v>23.806654000000002</v>
      </c>
      <c r="J3805">
        <v>0</v>
      </c>
      <c r="K3805">
        <v>7.9014860000000002</v>
      </c>
      <c r="L3805">
        <v>-1.5551459999999999</v>
      </c>
      <c r="M3805">
        <v>41.044724000000002</v>
      </c>
      <c r="N3805">
        <v>-194.50486900000001</v>
      </c>
      <c r="O3805">
        <v>-0.85726599999999997</v>
      </c>
      <c r="P3805">
        <v>41.079535999999997</v>
      </c>
      <c r="Q3805">
        <v>-194.50808699999999</v>
      </c>
      <c r="R3805">
        <v>-0.85672599999999999</v>
      </c>
      <c r="S3805">
        <v>3.4960680000000002</v>
      </c>
      <c r="T3805">
        <v>5.3899999999999998E-4</v>
      </c>
    </row>
    <row r="3806" spans="1:20" x14ac:dyDescent="0.25">
      <c r="A3806">
        <v>3804</v>
      </c>
      <c r="B3806">
        <v>8</v>
      </c>
      <c r="C3806" t="s">
        <v>161</v>
      </c>
      <c r="D3806" t="s">
        <v>161</v>
      </c>
      <c r="E3806" t="s">
        <v>80</v>
      </c>
      <c r="F3806">
        <v>1.2614999999999999E-2</v>
      </c>
      <c r="G3806">
        <v>597.59900000000005</v>
      </c>
      <c r="H3806">
        <v>320.25799999999998</v>
      </c>
      <c r="I3806">
        <v>17.772038999999999</v>
      </c>
      <c r="J3806">
        <v>0</v>
      </c>
      <c r="K3806">
        <v>7.8165399999999998</v>
      </c>
      <c r="L3806">
        <v>-1.557701</v>
      </c>
      <c r="M3806">
        <v>41.418183999999997</v>
      </c>
      <c r="N3806">
        <v>-195.132034</v>
      </c>
      <c r="O3806">
        <v>-0.996591</v>
      </c>
      <c r="P3806">
        <v>41.419426000000001</v>
      </c>
      <c r="Q3806">
        <v>-195.13395700000001</v>
      </c>
      <c r="R3806">
        <v>-0.99692800000000004</v>
      </c>
      <c r="S3806">
        <v>0.22892799999999999</v>
      </c>
      <c r="T3806">
        <v>3.3700000000000001E-4</v>
      </c>
    </row>
    <row r="3807" spans="1:20" x14ac:dyDescent="0.25">
      <c r="A3807">
        <v>3805</v>
      </c>
      <c r="B3807">
        <v>8</v>
      </c>
      <c r="C3807" t="s">
        <v>161</v>
      </c>
      <c r="D3807" t="s">
        <v>161</v>
      </c>
      <c r="E3807" t="s">
        <v>80</v>
      </c>
      <c r="F3807">
        <v>4.7945000000000002E-2</v>
      </c>
      <c r="G3807">
        <v>530.13300000000004</v>
      </c>
      <c r="H3807">
        <v>313.98200000000003</v>
      </c>
      <c r="I3807">
        <v>16.817654000000001</v>
      </c>
      <c r="J3807">
        <v>0</v>
      </c>
      <c r="K3807">
        <v>7.7938520000000002</v>
      </c>
      <c r="L3807">
        <v>-1.4599880000000001</v>
      </c>
      <c r="M3807">
        <v>41.683349</v>
      </c>
      <c r="N3807">
        <v>-195.79693800000001</v>
      </c>
      <c r="O3807">
        <v>-1.129767</v>
      </c>
      <c r="P3807">
        <v>41.672733000000001</v>
      </c>
      <c r="Q3807">
        <v>-195.79426599999999</v>
      </c>
      <c r="R3807">
        <v>-1.131783</v>
      </c>
      <c r="S3807">
        <v>1.0946480000000001</v>
      </c>
      <c r="T3807">
        <v>2.016E-3</v>
      </c>
    </row>
    <row r="3808" spans="1:20" x14ac:dyDescent="0.25">
      <c r="A3808">
        <v>3806</v>
      </c>
      <c r="B3808">
        <v>8</v>
      </c>
      <c r="C3808" t="s">
        <v>161</v>
      </c>
      <c r="D3808" t="s">
        <v>161</v>
      </c>
      <c r="E3808" t="s">
        <v>80</v>
      </c>
      <c r="F3808">
        <v>3.6552000000000001E-2</v>
      </c>
      <c r="G3808">
        <v>915.36900000000003</v>
      </c>
      <c r="H3808">
        <v>390.238</v>
      </c>
      <c r="I3808">
        <v>15.911346999999999</v>
      </c>
      <c r="J3808">
        <v>0</v>
      </c>
      <c r="K3808">
        <v>7.9444749999999997</v>
      </c>
      <c r="L3808">
        <v>-1.2651859999999999</v>
      </c>
      <c r="M3808">
        <v>41.838625999999998</v>
      </c>
      <c r="N3808">
        <v>-196.481357</v>
      </c>
      <c r="O3808">
        <v>-1.251263</v>
      </c>
      <c r="P3808">
        <v>41.849442000000003</v>
      </c>
      <c r="Q3808">
        <v>-196.484589</v>
      </c>
      <c r="R3808">
        <v>-1.253884</v>
      </c>
      <c r="S3808">
        <v>1.128843</v>
      </c>
      <c r="T3808">
        <v>2.6210000000000001E-3</v>
      </c>
    </row>
    <row r="3809" spans="1:20" x14ac:dyDescent="0.25">
      <c r="A3809">
        <v>3807</v>
      </c>
      <c r="B3809">
        <v>8</v>
      </c>
      <c r="C3809" t="s">
        <v>161</v>
      </c>
      <c r="D3809" t="s">
        <v>161</v>
      </c>
      <c r="E3809" t="s">
        <v>80</v>
      </c>
      <c r="F3809">
        <v>2.6228000000000001E-2</v>
      </c>
      <c r="G3809">
        <v>527.44000000000005</v>
      </c>
      <c r="H3809">
        <v>325.435</v>
      </c>
      <c r="I3809">
        <v>13.356669999999999</v>
      </c>
      <c r="J3809">
        <v>0</v>
      </c>
      <c r="K3809">
        <v>8.0714659999999991</v>
      </c>
      <c r="L3809">
        <v>-0.98812599999999995</v>
      </c>
      <c r="M3809">
        <v>41.962620000000001</v>
      </c>
      <c r="N3809">
        <v>-197.196335</v>
      </c>
      <c r="O3809">
        <v>-1.353326</v>
      </c>
      <c r="P3809">
        <v>41.969642999999998</v>
      </c>
      <c r="Q3809">
        <v>-197.19923399999999</v>
      </c>
      <c r="R3809">
        <v>-1.3534310000000001</v>
      </c>
      <c r="S3809">
        <v>0.75973800000000002</v>
      </c>
      <c r="T3809">
        <v>1.05E-4</v>
      </c>
    </row>
    <row r="3810" spans="1:20" x14ac:dyDescent="0.25">
      <c r="A3810">
        <v>3808</v>
      </c>
      <c r="B3810">
        <v>8</v>
      </c>
      <c r="C3810" t="s">
        <v>161</v>
      </c>
      <c r="D3810" t="s">
        <v>161</v>
      </c>
      <c r="E3810" t="s">
        <v>80</v>
      </c>
      <c r="F3810">
        <v>1.0931E-2</v>
      </c>
      <c r="G3810">
        <v>532.42899999999997</v>
      </c>
      <c r="H3810">
        <v>371.95600000000002</v>
      </c>
      <c r="I3810">
        <v>11.1225</v>
      </c>
      <c r="J3810">
        <v>0</v>
      </c>
      <c r="K3810">
        <v>8.1333450000000003</v>
      </c>
      <c r="L3810">
        <v>-0.78535999999999995</v>
      </c>
      <c r="M3810">
        <v>42.039507999999998</v>
      </c>
      <c r="N3810">
        <v>-197.926064</v>
      </c>
      <c r="O3810">
        <v>-1.4303300000000001</v>
      </c>
      <c r="P3810">
        <v>42.044266</v>
      </c>
      <c r="Q3810">
        <v>-197.92713900000001</v>
      </c>
      <c r="R3810">
        <v>-1.431772</v>
      </c>
      <c r="S3810">
        <v>0.48774699999999999</v>
      </c>
      <c r="T3810">
        <v>1.4430000000000001E-3</v>
      </c>
    </row>
    <row r="3811" spans="1:20" x14ac:dyDescent="0.25">
      <c r="A3811">
        <v>3809</v>
      </c>
      <c r="B3811">
        <v>8</v>
      </c>
      <c r="C3811" t="s">
        <v>161</v>
      </c>
      <c r="D3811" t="s">
        <v>161</v>
      </c>
      <c r="E3811" t="s">
        <v>80</v>
      </c>
      <c r="F3811">
        <v>4.5630000000000002E-3</v>
      </c>
      <c r="G3811">
        <v>484.66399999999999</v>
      </c>
      <c r="H3811">
        <v>282.75700000000001</v>
      </c>
      <c r="I3811">
        <v>12.084315999999999</v>
      </c>
      <c r="J3811">
        <v>0</v>
      </c>
      <c r="K3811">
        <v>8.1021040000000006</v>
      </c>
      <c r="L3811">
        <v>-0.49077399999999999</v>
      </c>
      <c r="M3811">
        <v>42.078941999999998</v>
      </c>
      <c r="N3811">
        <v>-198.892259</v>
      </c>
      <c r="O3811">
        <v>-1.5074369999999999</v>
      </c>
      <c r="P3811">
        <v>42.089511999999999</v>
      </c>
      <c r="Q3811">
        <v>-198.90033</v>
      </c>
      <c r="R3811">
        <v>-1.5076780000000001</v>
      </c>
      <c r="S3811">
        <v>1.329863</v>
      </c>
      <c r="T3811">
        <v>2.4000000000000001E-4</v>
      </c>
    </row>
    <row r="3812" spans="1:20" x14ac:dyDescent="0.25">
      <c r="A3812">
        <v>3810</v>
      </c>
      <c r="B3812">
        <v>8</v>
      </c>
      <c r="C3812" t="s">
        <v>161</v>
      </c>
      <c r="D3812" t="s">
        <v>161</v>
      </c>
      <c r="E3812" t="s">
        <v>80</v>
      </c>
      <c r="F3812">
        <v>2.6029999999999998E-3</v>
      </c>
      <c r="G3812">
        <v>547.90300000000002</v>
      </c>
      <c r="H3812">
        <v>336.04599999999999</v>
      </c>
      <c r="I3812">
        <v>7.4325229999999998</v>
      </c>
      <c r="J3812">
        <v>0</v>
      </c>
      <c r="K3812">
        <v>8.0401889999999998</v>
      </c>
      <c r="L3812">
        <v>-0.303367</v>
      </c>
      <c r="M3812">
        <v>42.117998</v>
      </c>
      <c r="N3812">
        <v>-199.6422</v>
      </c>
      <c r="O3812">
        <v>-1.5426599999999999</v>
      </c>
      <c r="P3812">
        <v>42.101357</v>
      </c>
      <c r="Q3812">
        <v>-199.62660199999999</v>
      </c>
      <c r="R3812">
        <v>-1.5414909999999999</v>
      </c>
      <c r="S3812">
        <v>2.280843</v>
      </c>
      <c r="T3812">
        <v>1.1689999999999999E-3</v>
      </c>
    </row>
    <row r="3813" spans="1:20" x14ac:dyDescent="0.25">
      <c r="A3813">
        <v>3811</v>
      </c>
      <c r="B3813">
        <v>8</v>
      </c>
      <c r="C3813" t="s">
        <v>161</v>
      </c>
      <c r="D3813" t="s">
        <v>161</v>
      </c>
      <c r="E3813" t="s">
        <v>80</v>
      </c>
      <c r="F3813">
        <v>2.5798000000000001E-2</v>
      </c>
      <c r="G3813">
        <v>471.685</v>
      </c>
      <c r="H3813">
        <v>295.82600000000002</v>
      </c>
      <c r="I3813">
        <v>6.033493</v>
      </c>
      <c r="J3813">
        <v>0</v>
      </c>
      <c r="K3813">
        <v>8.0294629999999998</v>
      </c>
      <c r="L3813">
        <v>-0.206536</v>
      </c>
      <c r="M3813">
        <v>42.094472000000003</v>
      </c>
      <c r="N3813">
        <v>-200.352475</v>
      </c>
      <c r="O3813">
        <v>-1.5623739999999999</v>
      </c>
      <c r="P3813">
        <v>42.100517000000004</v>
      </c>
      <c r="Q3813">
        <v>-200.349548</v>
      </c>
      <c r="R3813">
        <v>-1.563537</v>
      </c>
      <c r="S3813">
        <v>0.67159500000000005</v>
      </c>
      <c r="T3813">
        <v>1.163E-3</v>
      </c>
    </row>
    <row r="3814" spans="1:20" x14ac:dyDescent="0.25">
      <c r="A3814">
        <v>3812</v>
      </c>
      <c r="B3814">
        <v>8</v>
      </c>
      <c r="C3814" t="s">
        <v>161</v>
      </c>
      <c r="D3814" t="s">
        <v>161</v>
      </c>
      <c r="E3814" t="s">
        <v>80</v>
      </c>
      <c r="F3814">
        <v>2.0663999999999998E-2</v>
      </c>
      <c r="G3814">
        <v>475.358</v>
      </c>
      <c r="H3814">
        <v>360.39400000000001</v>
      </c>
      <c r="I3814">
        <v>5.7303610000000003</v>
      </c>
      <c r="J3814">
        <v>0</v>
      </c>
      <c r="K3814">
        <v>8.0166730000000008</v>
      </c>
      <c r="L3814">
        <v>-0.13856099999999999</v>
      </c>
      <c r="M3814">
        <v>42.082050000000002</v>
      </c>
      <c r="N3814">
        <v>-201.06093799999999</v>
      </c>
      <c r="O3814">
        <v>-1.5785469999999999</v>
      </c>
      <c r="P3814">
        <v>42.090705999999997</v>
      </c>
      <c r="Q3814">
        <v>-201.07131999999999</v>
      </c>
      <c r="R3814">
        <v>-1.578435</v>
      </c>
      <c r="S3814">
        <v>1.3517030000000001</v>
      </c>
      <c r="T3814">
        <v>1.13E-4</v>
      </c>
    </row>
    <row r="3815" spans="1:20" x14ac:dyDescent="0.25">
      <c r="A3815">
        <v>3813</v>
      </c>
      <c r="B3815">
        <v>7</v>
      </c>
      <c r="C3815" t="s">
        <v>162</v>
      </c>
      <c r="D3815" t="s">
        <v>162</v>
      </c>
      <c r="E3815" t="s">
        <v>80</v>
      </c>
      <c r="F3815">
        <v>2.4185000000000002E-2</v>
      </c>
      <c r="G3815">
        <v>402.29</v>
      </c>
      <c r="H3815">
        <v>310.54700000000003</v>
      </c>
      <c r="I3815">
        <v>7.0980930000000004</v>
      </c>
      <c r="J3815">
        <v>0</v>
      </c>
      <c r="K3815">
        <v>8.0511350000000004</v>
      </c>
      <c r="L3815">
        <v>-8.6365999999999998E-2</v>
      </c>
      <c r="M3815">
        <v>42.075744</v>
      </c>
      <c r="N3815">
        <v>-202.04660000000001</v>
      </c>
      <c r="O3815">
        <v>-1.5927770000000001</v>
      </c>
      <c r="P3815">
        <v>42.068108000000002</v>
      </c>
      <c r="Q3815">
        <v>-202.03627</v>
      </c>
      <c r="R3815">
        <v>-1.5914980000000001</v>
      </c>
      <c r="S3815">
        <v>1.2846500000000001</v>
      </c>
      <c r="T3815">
        <v>1.279E-3</v>
      </c>
    </row>
    <row r="3816" spans="1:20" x14ac:dyDescent="0.25">
      <c r="A3816">
        <v>3814</v>
      </c>
      <c r="B3816">
        <v>8</v>
      </c>
      <c r="C3816" t="s">
        <v>507</v>
      </c>
      <c r="D3816" t="s">
        <v>507</v>
      </c>
      <c r="E3816" t="s">
        <v>80</v>
      </c>
      <c r="F3816">
        <v>2.3879000000000001E-2</v>
      </c>
      <c r="G3816">
        <v>915.85199999999998</v>
      </c>
      <c r="H3816">
        <v>771.78599999999994</v>
      </c>
      <c r="I3816">
        <v>5.1009070000000003</v>
      </c>
      <c r="J3816">
        <v>0</v>
      </c>
      <c r="K3816">
        <v>8.0889310000000005</v>
      </c>
      <c r="L3816">
        <v>-6.2944E-2</v>
      </c>
      <c r="M3816">
        <v>42.025798999999999</v>
      </c>
      <c r="N3816">
        <v>-202.740196</v>
      </c>
      <c r="O3816">
        <v>-1.598187</v>
      </c>
      <c r="P3816">
        <v>42.046290999999997</v>
      </c>
      <c r="Q3816">
        <v>-202.76258899999999</v>
      </c>
      <c r="R3816">
        <v>-1.5980179999999999</v>
      </c>
      <c r="S3816">
        <v>3.035355</v>
      </c>
      <c r="T3816">
        <v>1.6799999999999999E-4</v>
      </c>
    </row>
    <row r="3817" spans="1:20" x14ac:dyDescent="0.25">
      <c r="A3817">
        <v>3815</v>
      </c>
      <c r="B3817">
        <v>8</v>
      </c>
      <c r="C3817" t="s">
        <v>507</v>
      </c>
      <c r="D3817" t="s">
        <v>507</v>
      </c>
      <c r="E3817" t="s">
        <v>80</v>
      </c>
      <c r="F3817">
        <v>4.8853000000000001E-2</v>
      </c>
      <c r="G3817">
        <v>601.83900000000006</v>
      </c>
      <c r="H3817">
        <v>310.36200000000002</v>
      </c>
      <c r="I3817">
        <v>6.497452</v>
      </c>
      <c r="J3817">
        <v>0</v>
      </c>
      <c r="K3817">
        <v>8.0753079999999997</v>
      </c>
      <c r="L3817">
        <v>1.5628E-2</v>
      </c>
      <c r="M3817">
        <v>42.016357999999997</v>
      </c>
      <c r="N3817">
        <v>-203.478767</v>
      </c>
      <c r="O3817">
        <v>-1.598287</v>
      </c>
      <c r="P3817">
        <v>42.026634000000001</v>
      </c>
      <c r="Q3817">
        <v>-203.489746</v>
      </c>
      <c r="R3817">
        <v>-1.5985229999999999</v>
      </c>
      <c r="S3817">
        <v>1.503822</v>
      </c>
      <c r="T3817">
        <v>2.3599999999999999E-4</v>
      </c>
    </row>
    <row r="3818" spans="1:20" x14ac:dyDescent="0.25">
      <c r="A3818">
        <v>3816</v>
      </c>
      <c r="B3818">
        <v>9</v>
      </c>
      <c r="C3818" t="s">
        <v>508</v>
      </c>
      <c r="D3818" t="s">
        <v>508</v>
      </c>
      <c r="E3818" t="s">
        <v>80</v>
      </c>
      <c r="F3818">
        <v>6.5014000000000002E-2</v>
      </c>
      <c r="G3818">
        <v>928.25900000000001</v>
      </c>
      <c r="H3818">
        <v>416.10300000000001</v>
      </c>
      <c r="I3818">
        <v>6.9043279999999996</v>
      </c>
      <c r="J3818">
        <v>0</v>
      </c>
      <c r="K3818">
        <v>8.0841239999999992</v>
      </c>
      <c r="L3818">
        <v>2.6075999999999998E-2</v>
      </c>
      <c r="M3818">
        <v>41.998809000000001</v>
      </c>
      <c r="N3818">
        <v>-204.19915599999999</v>
      </c>
      <c r="O3818">
        <v>-1.5959140000000001</v>
      </c>
      <c r="P3818">
        <v>42.009304</v>
      </c>
      <c r="Q3818">
        <v>-204.21679700000001</v>
      </c>
      <c r="R3818">
        <v>-1.596417</v>
      </c>
      <c r="S3818">
        <v>2.0527199999999999</v>
      </c>
      <c r="T3818">
        <v>5.04E-4</v>
      </c>
    </row>
    <row r="3819" spans="1:20" x14ac:dyDescent="0.25">
      <c r="A3819">
        <v>3817</v>
      </c>
      <c r="B3819">
        <v>9</v>
      </c>
      <c r="C3819" t="s">
        <v>164</v>
      </c>
      <c r="D3819" t="s">
        <v>164</v>
      </c>
      <c r="E3819" t="s">
        <v>80</v>
      </c>
      <c r="F3819">
        <v>2.8063000000000001E-2</v>
      </c>
      <c r="G3819">
        <v>513.55799999999999</v>
      </c>
      <c r="H3819">
        <v>337.53100000000001</v>
      </c>
      <c r="I3819">
        <v>9.0679180000000006</v>
      </c>
      <c r="J3819">
        <v>0</v>
      </c>
      <c r="K3819">
        <v>8.0697399999999995</v>
      </c>
      <c r="L3819">
        <v>2.0497000000000001E-2</v>
      </c>
      <c r="M3819">
        <v>41.994345000000003</v>
      </c>
      <c r="N3819">
        <v>-205.184313</v>
      </c>
      <c r="O3819">
        <v>-1.5940270000000001</v>
      </c>
      <c r="P3819">
        <v>41.988124999999997</v>
      </c>
      <c r="Q3819">
        <v>-205.184662</v>
      </c>
      <c r="R3819">
        <v>-1.5936330000000001</v>
      </c>
      <c r="S3819">
        <v>0.62301700000000004</v>
      </c>
      <c r="T3819">
        <v>3.9500000000000001E-4</v>
      </c>
    </row>
    <row r="3820" spans="1:20" x14ac:dyDescent="0.25">
      <c r="A3820">
        <v>3818</v>
      </c>
      <c r="B3820">
        <v>9</v>
      </c>
      <c r="C3820" t="s">
        <v>164</v>
      </c>
      <c r="D3820" t="s">
        <v>164</v>
      </c>
      <c r="E3820" t="s">
        <v>80</v>
      </c>
      <c r="F3820">
        <v>8.7320000000000002E-3</v>
      </c>
      <c r="G3820">
        <v>562.197</v>
      </c>
      <c r="H3820">
        <v>271.36900000000003</v>
      </c>
      <c r="I3820">
        <v>6.8416750000000004</v>
      </c>
      <c r="J3820">
        <v>0</v>
      </c>
      <c r="K3820">
        <v>8.0479640000000003</v>
      </c>
      <c r="L3820">
        <v>1.4681E-2</v>
      </c>
      <c r="M3820">
        <v>41.971417000000002</v>
      </c>
      <c r="N3820">
        <v>-205.907557</v>
      </c>
      <c r="O3820">
        <v>-1.5921099999999999</v>
      </c>
      <c r="P3820">
        <v>41.973250999999998</v>
      </c>
      <c r="Q3820">
        <v>-205.909637</v>
      </c>
      <c r="R3820">
        <v>-1.592093</v>
      </c>
      <c r="S3820">
        <v>0.27741700000000002</v>
      </c>
      <c r="T3820">
        <v>1.7E-5</v>
      </c>
    </row>
    <row r="3821" spans="1:20" x14ac:dyDescent="0.25">
      <c r="A3821">
        <v>3819</v>
      </c>
      <c r="B3821">
        <v>8</v>
      </c>
      <c r="C3821" t="s">
        <v>165</v>
      </c>
      <c r="D3821" t="s">
        <v>165</v>
      </c>
      <c r="E3821" t="s">
        <v>80</v>
      </c>
      <c r="F3821">
        <v>4.9179E-2</v>
      </c>
      <c r="G3821">
        <v>518.54</v>
      </c>
      <c r="H3821">
        <v>290.09300000000002</v>
      </c>
      <c r="I3821">
        <v>6.6410739999999997</v>
      </c>
      <c r="J3821">
        <v>0</v>
      </c>
      <c r="K3821">
        <v>8.0670400000000004</v>
      </c>
      <c r="L3821">
        <v>1.0694E-2</v>
      </c>
      <c r="M3821">
        <v>41.972113999999998</v>
      </c>
      <c r="N3821">
        <v>-206.64837499999999</v>
      </c>
      <c r="O3821">
        <v>-1.5901430000000001</v>
      </c>
      <c r="P3821">
        <v>41.958992000000002</v>
      </c>
      <c r="Q3821">
        <v>-206.63476600000001</v>
      </c>
      <c r="R3821">
        <v>-1.5909800000000001</v>
      </c>
      <c r="S3821">
        <v>1.890512</v>
      </c>
      <c r="T3821">
        <v>8.3699999999999996E-4</v>
      </c>
    </row>
    <row r="3822" spans="1:20" x14ac:dyDescent="0.25">
      <c r="A3822">
        <v>3820</v>
      </c>
      <c r="B3822">
        <v>8</v>
      </c>
      <c r="C3822" t="s">
        <v>165</v>
      </c>
      <c r="D3822" t="s">
        <v>165</v>
      </c>
      <c r="E3822" t="s">
        <v>80</v>
      </c>
      <c r="F3822">
        <v>4.7980000000000002E-3</v>
      </c>
      <c r="G3822">
        <v>507.74900000000002</v>
      </c>
      <c r="H3822">
        <v>368.16500000000002</v>
      </c>
      <c r="I3822">
        <v>5.4874159999999996</v>
      </c>
      <c r="J3822">
        <v>0</v>
      </c>
      <c r="K3822">
        <v>8.0523150000000001</v>
      </c>
      <c r="L3822">
        <v>7.4219999999999998E-3</v>
      </c>
      <c r="M3822">
        <v>41.944273000000003</v>
      </c>
      <c r="N3822">
        <v>-207.36612700000001</v>
      </c>
      <c r="O3822">
        <v>-1.590643</v>
      </c>
      <c r="P3822">
        <v>41.945179000000003</v>
      </c>
      <c r="Q3822">
        <v>-207.36000100000001</v>
      </c>
      <c r="R3822">
        <v>-1.590195</v>
      </c>
      <c r="S3822">
        <v>0.61933099999999996</v>
      </c>
      <c r="T3822">
        <v>4.4799999999999999E-4</v>
      </c>
    </row>
    <row r="3823" spans="1:20" x14ac:dyDescent="0.25">
      <c r="A3823">
        <v>3821</v>
      </c>
      <c r="B3823">
        <v>8</v>
      </c>
      <c r="C3823" t="s">
        <v>165</v>
      </c>
      <c r="D3823" t="s">
        <v>165</v>
      </c>
      <c r="E3823" t="s">
        <v>80</v>
      </c>
      <c r="F3823">
        <v>2.9648999999999998E-2</v>
      </c>
      <c r="G3823">
        <v>487.95400000000001</v>
      </c>
      <c r="H3823">
        <v>285.34800000000001</v>
      </c>
      <c r="I3823">
        <v>8.0701389999999993</v>
      </c>
      <c r="J3823">
        <v>0</v>
      </c>
      <c r="K3823">
        <v>7.9977099999999997</v>
      </c>
      <c r="L3823">
        <v>3.0043E-2</v>
      </c>
      <c r="M3823">
        <v>41.932425000000002</v>
      </c>
      <c r="N3823">
        <v>-208.31263799999999</v>
      </c>
      <c r="O3823">
        <v>-1.5887819999999999</v>
      </c>
      <c r="P3823">
        <v>41.929442999999999</v>
      </c>
      <c r="Q3823">
        <v>-208.3246</v>
      </c>
      <c r="R3823">
        <v>-1.5877049999999999</v>
      </c>
      <c r="S3823">
        <v>1.2328140000000001</v>
      </c>
      <c r="T3823">
        <v>1.077E-3</v>
      </c>
    </row>
    <row r="3824" spans="1:20" x14ac:dyDescent="0.25">
      <c r="A3824">
        <v>3822</v>
      </c>
      <c r="B3824">
        <v>8</v>
      </c>
      <c r="C3824" t="s">
        <v>165</v>
      </c>
      <c r="D3824" t="s">
        <v>165</v>
      </c>
      <c r="E3824" t="s">
        <v>80</v>
      </c>
      <c r="F3824">
        <v>3.4627999999999999E-2</v>
      </c>
      <c r="G3824">
        <v>484.25099999999998</v>
      </c>
      <c r="H3824">
        <v>247.19399999999999</v>
      </c>
      <c r="I3824">
        <v>6.5071859999999999</v>
      </c>
      <c r="J3824">
        <v>0</v>
      </c>
      <c r="K3824">
        <v>7.9136620000000004</v>
      </c>
      <c r="L3824">
        <v>2.759E-2</v>
      </c>
      <c r="M3824">
        <v>41.930970000000002</v>
      </c>
      <c r="N3824">
        <v>-209.04253299999999</v>
      </c>
      <c r="O3824">
        <v>-1.5819810000000001</v>
      </c>
      <c r="P3824">
        <v>41.920338000000001</v>
      </c>
      <c r="Q3824">
        <v>-209.04045099999999</v>
      </c>
      <c r="R3824">
        <v>-1.5850690000000001</v>
      </c>
      <c r="S3824">
        <v>1.0834569999999999</v>
      </c>
      <c r="T3824">
        <v>3.088E-3</v>
      </c>
    </row>
    <row r="3825" spans="1:20" x14ac:dyDescent="0.25">
      <c r="A3825">
        <v>3823</v>
      </c>
      <c r="B3825">
        <v>8</v>
      </c>
      <c r="C3825" t="s">
        <v>165</v>
      </c>
      <c r="D3825" t="s">
        <v>165</v>
      </c>
      <c r="E3825" t="s">
        <v>80</v>
      </c>
      <c r="F3825">
        <v>4.8161000000000002E-2</v>
      </c>
      <c r="G3825">
        <v>508.78</v>
      </c>
      <c r="H3825">
        <v>317.5</v>
      </c>
      <c r="I3825">
        <v>6.1791390000000002</v>
      </c>
      <c r="J3825">
        <v>0</v>
      </c>
      <c r="K3825">
        <v>7.7653790000000003</v>
      </c>
      <c r="L3825">
        <v>2.0140000000000002E-2</v>
      </c>
      <c r="M3825">
        <v>41.895974000000002</v>
      </c>
      <c r="N3825">
        <v>-209.744339</v>
      </c>
      <c r="O3825">
        <v>-1.5838300000000001</v>
      </c>
      <c r="P3825">
        <v>41.912571</v>
      </c>
      <c r="Q3825">
        <v>-209.74529999999999</v>
      </c>
      <c r="R3825">
        <v>-1.5829709999999999</v>
      </c>
      <c r="S3825">
        <v>1.6624639999999999</v>
      </c>
      <c r="T3825">
        <v>8.5899999999999995E-4</v>
      </c>
    </row>
    <row r="3826" spans="1:20" x14ac:dyDescent="0.25">
      <c r="A3826">
        <v>3824</v>
      </c>
      <c r="B3826">
        <v>7</v>
      </c>
      <c r="C3826" t="s">
        <v>166</v>
      </c>
      <c r="D3826" t="s">
        <v>166</v>
      </c>
      <c r="E3826" t="s">
        <v>80</v>
      </c>
      <c r="F3826">
        <v>2.3663E-2</v>
      </c>
      <c r="G3826">
        <v>716.21100000000001</v>
      </c>
      <c r="H3826">
        <v>394.05099999999999</v>
      </c>
      <c r="I3826">
        <v>6.5805499999999997</v>
      </c>
      <c r="J3826">
        <v>0</v>
      </c>
      <c r="K3826">
        <v>7.6005320000000003</v>
      </c>
      <c r="L3826">
        <v>1.2746E-2</v>
      </c>
      <c r="M3826">
        <v>41.909165999999999</v>
      </c>
      <c r="N3826">
        <v>-210.68534399999999</v>
      </c>
      <c r="O3826">
        <v>-1.58229</v>
      </c>
      <c r="P3826">
        <v>41.903652000000001</v>
      </c>
      <c r="Q3826">
        <v>-210.667145</v>
      </c>
      <c r="R3826">
        <v>-1.581043</v>
      </c>
      <c r="S3826">
        <v>1.9015820000000001</v>
      </c>
      <c r="T3826">
        <v>1.2470000000000001E-3</v>
      </c>
    </row>
    <row r="3827" spans="1:20" x14ac:dyDescent="0.25">
      <c r="A3827">
        <v>3825</v>
      </c>
      <c r="B3827">
        <v>7</v>
      </c>
      <c r="C3827" t="s">
        <v>166</v>
      </c>
      <c r="D3827" t="s">
        <v>166</v>
      </c>
      <c r="E3827" t="s">
        <v>80</v>
      </c>
      <c r="F3827">
        <v>2.93E-2</v>
      </c>
      <c r="G3827">
        <v>476.55599999999998</v>
      </c>
      <c r="H3827">
        <v>309.44</v>
      </c>
      <c r="I3827">
        <v>5.0008309999999998</v>
      </c>
      <c r="J3827">
        <v>0</v>
      </c>
      <c r="K3827">
        <v>7.5229030000000003</v>
      </c>
      <c r="L3827">
        <v>9.1380000000000003E-3</v>
      </c>
      <c r="M3827">
        <v>41.888236999999997</v>
      </c>
      <c r="N3827">
        <v>-211.34005400000001</v>
      </c>
      <c r="O3827">
        <v>-1.579771</v>
      </c>
      <c r="P3827">
        <v>41.897697000000001</v>
      </c>
      <c r="Q3827">
        <v>-211.34710699999999</v>
      </c>
      <c r="R3827">
        <v>-1.5800890000000001</v>
      </c>
      <c r="S3827">
        <v>1.179983</v>
      </c>
      <c r="T3827">
        <v>3.1799999999999998E-4</v>
      </c>
    </row>
    <row r="3828" spans="1:20" x14ac:dyDescent="0.25">
      <c r="A3828">
        <v>3826</v>
      </c>
      <c r="B3828">
        <v>7</v>
      </c>
      <c r="C3828" t="s">
        <v>166</v>
      </c>
      <c r="D3828" t="s">
        <v>166</v>
      </c>
      <c r="E3828" t="s">
        <v>80</v>
      </c>
      <c r="F3828">
        <v>4.4179000000000003E-2</v>
      </c>
      <c r="G3828">
        <v>497.94299999999998</v>
      </c>
      <c r="H3828">
        <v>363.06900000000002</v>
      </c>
      <c r="I3828">
        <v>5.9723379999999997</v>
      </c>
      <c r="J3828">
        <v>0</v>
      </c>
      <c r="K3828">
        <v>7.425135</v>
      </c>
      <c r="L3828">
        <v>5.8450000000000004E-3</v>
      </c>
      <c r="M3828">
        <v>41.889333000000001</v>
      </c>
      <c r="N3828">
        <v>-212.24662799999999</v>
      </c>
      <c r="O3828">
        <v>-1.578719</v>
      </c>
      <c r="P3828">
        <v>41.8904</v>
      </c>
      <c r="Q3828">
        <v>-212.242142</v>
      </c>
      <c r="R3828">
        <v>-1.5792349999999999</v>
      </c>
      <c r="S3828">
        <v>0.46117000000000002</v>
      </c>
      <c r="T3828">
        <v>5.1599999999999997E-4</v>
      </c>
    </row>
    <row r="3829" spans="1:20" x14ac:dyDescent="0.25">
      <c r="A3829">
        <v>3827</v>
      </c>
      <c r="B3829">
        <v>7</v>
      </c>
      <c r="C3829" t="s">
        <v>166</v>
      </c>
      <c r="D3829" t="s">
        <v>166</v>
      </c>
      <c r="E3829" t="s">
        <v>80</v>
      </c>
      <c r="F3829">
        <v>2.0851000000000001E-2</v>
      </c>
      <c r="G3829">
        <v>446.53699999999998</v>
      </c>
      <c r="H3829">
        <v>359.11099999999999</v>
      </c>
      <c r="I3829">
        <v>4.2782030000000004</v>
      </c>
      <c r="J3829">
        <v>0</v>
      </c>
      <c r="K3829">
        <v>7.3384499999999999</v>
      </c>
      <c r="L3829">
        <v>1.0695E-2</v>
      </c>
      <c r="M3829">
        <v>41.881307999999997</v>
      </c>
      <c r="N3829">
        <v>-212.90293399999999</v>
      </c>
      <c r="O3829">
        <v>-1.5787739999999999</v>
      </c>
      <c r="P3829">
        <v>41.885418000000001</v>
      </c>
      <c r="Q3829">
        <v>-212.906082</v>
      </c>
      <c r="R3829">
        <v>-1.5786579999999999</v>
      </c>
      <c r="S3829">
        <v>0.51771199999999995</v>
      </c>
      <c r="T3829">
        <v>1.16E-4</v>
      </c>
    </row>
    <row r="3830" spans="1:20" x14ac:dyDescent="0.25">
      <c r="A3830">
        <v>3828</v>
      </c>
      <c r="B3830">
        <v>7</v>
      </c>
      <c r="C3830" t="s">
        <v>167</v>
      </c>
      <c r="D3830" t="s">
        <v>167</v>
      </c>
      <c r="E3830" t="s">
        <v>80</v>
      </c>
      <c r="F3830">
        <v>4.1357999999999999E-2</v>
      </c>
      <c r="G3830">
        <v>448.51600000000002</v>
      </c>
      <c r="H3830">
        <v>294.99299999999999</v>
      </c>
      <c r="I3830">
        <v>5.0519239999999996</v>
      </c>
      <c r="J3830">
        <v>0</v>
      </c>
      <c r="K3830">
        <v>7.2817939999999997</v>
      </c>
      <c r="L3830">
        <v>1.3037999999999999E-2</v>
      </c>
      <c r="M3830">
        <v>41.880110000000002</v>
      </c>
      <c r="N3830">
        <v>-213.56312700000001</v>
      </c>
      <c r="O3830">
        <v>-1.5777369999999999</v>
      </c>
      <c r="P3830">
        <v>41.881591999999998</v>
      </c>
      <c r="Q3830">
        <v>-213.563782</v>
      </c>
      <c r="R3830">
        <v>-1.577515</v>
      </c>
      <c r="S3830">
        <v>0.16197500000000001</v>
      </c>
      <c r="T3830">
        <v>2.22E-4</v>
      </c>
    </row>
    <row r="3831" spans="1:20" x14ac:dyDescent="0.25">
      <c r="A3831">
        <v>3829</v>
      </c>
      <c r="B3831">
        <v>7</v>
      </c>
      <c r="C3831" t="s">
        <v>167</v>
      </c>
      <c r="D3831" t="s">
        <v>167</v>
      </c>
      <c r="E3831" t="s">
        <v>80</v>
      </c>
      <c r="F3831">
        <v>2.7999E-2</v>
      </c>
      <c r="G3831">
        <v>847.87800000000004</v>
      </c>
      <c r="H3831">
        <v>365.55799999999999</v>
      </c>
      <c r="I3831">
        <v>4.963743</v>
      </c>
      <c r="J3831">
        <v>0</v>
      </c>
      <c r="K3831">
        <v>7.1765109999999996</v>
      </c>
      <c r="L3831">
        <v>1.0311000000000001E-2</v>
      </c>
      <c r="M3831">
        <v>41.877450000000003</v>
      </c>
      <c r="N3831">
        <v>-214.21021300000001</v>
      </c>
      <c r="O3831">
        <v>-1.576802</v>
      </c>
      <c r="P3831">
        <v>41.878418000000003</v>
      </c>
      <c r="Q3831">
        <v>-214.213943</v>
      </c>
      <c r="R3831">
        <v>-1.5764769999999999</v>
      </c>
      <c r="S3831">
        <v>0.38541300000000001</v>
      </c>
      <c r="T3831">
        <v>3.2600000000000001E-4</v>
      </c>
    </row>
    <row r="3832" spans="1:20" x14ac:dyDescent="0.25">
      <c r="A3832">
        <v>3830</v>
      </c>
      <c r="B3832">
        <v>7</v>
      </c>
      <c r="C3832" t="s">
        <v>167</v>
      </c>
      <c r="D3832" t="s">
        <v>167</v>
      </c>
      <c r="E3832" t="s">
        <v>80</v>
      </c>
      <c r="F3832">
        <v>4.9303E-2</v>
      </c>
      <c r="G3832">
        <v>469.04899999999998</v>
      </c>
      <c r="H3832">
        <v>323.68900000000002</v>
      </c>
      <c r="I3832">
        <v>6.4737</v>
      </c>
      <c r="J3832">
        <v>0</v>
      </c>
      <c r="K3832">
        <v>7.0541400000000003</v>
      </c>
      <c r="L3832">
        <v>6.9709999999999998E-3</v>
      </c>
      <c r="M3832">
        <v>41.86392</v>
      </c>
      <c r="N3832">
        <v>-215.08153899999999</v>
      </c>
      <c r="O3832">
        <v>-1.572398</v>
      </c>
      <c r="P3832">
        <v>41.874839999999999</v>
      </c>
      <c r="Q3832">
        <v>-215.06835899999999</v>
      </c>
      <c r="R3832">
        <v>-1.5754509999999999</v>
      </c>
      <c r="S3832">
        <v>1.7115990000000001</v>
      </c>
      <c r="T3832">
        <v>3.0530000000000002E-3</v>
      </c>
    </row>
    <row r="3833" spans="1:20" x14ac:dyDescent="0.25">
      <c r="A3833">
        <v>3831</v>
      </c>
      <c r="B3833">
        <v>8</v>
      </c>
      <c r="C3833" t="s">
        <v>168</v>
      </c>
      <c r="D3833" t="s">
        <v>168</v>
      </c>
      <c r="E3833" t="s">
        <v>80</v>
      </c>
      <c r="F3833">
        <v>1.9695000000000001E-2</v>
      </c>
      <c r="G3833">
        <v>468.77199999999999</v>
      </c>
      <c r="H3833">
        <v>289.46199999999999</v>
      </c>
      <c r="I3833">
        <v>4.7421689999999996</v>
      </c>
      <c r="J3833">
        <v>0</v>
      </c>
      <c r="K3833">
        <v>6.9850269999999997</v>
      </c>
      <c r="L3833">
        <v>4.9870000000000001E-3</v>
      </c>
      <c r="M3833">
        <v>41.851970999999999</v>
      </c>
      <c r="N3833">
        <v>-215.68561299999999</v>
      </c>
      <c r="O3833">
        <v>-1.5735969999999999</v>
      </c>
      <c r="P3833">
        <v>41.872486000000002</v>
      </c>
      <c r="Q3833">
        <v>-215.69970699999999</v>
      </c>
      <c r="R3833">
        <v>-1.5749219999999999</v>
      </c>
      <c r="S3833">
        <v>2.4889860000000001</v>
      </c>
      <c r="T3833">
        <v>1.325E-3</v>
      </c>
    </row>
    <row r="3834" spans="1:20" x14ac:dyDescent="0.25">
      <c r="A3834">
        <v>3832</v>
      </c>
      <c r="B3834">
        <v>7</v>
      </c>
      <c r="C3834" t="s">
        <v>169</v>
      </c>
      <c r="D3834" t="s">
        <v>169</v>
      </c>
      <c r="E3834" t="s">
        <v>80</v>
      </c>
      <c r="F3834">
        <v>2.8716999999999999E-2</v>
      </c>
      <c r="G3834">
        <v>413.56900000000002</v>
      </c>
      <c r="H3834">
        <v>255.28100000000001</v>
      </c>
      <c r="I3834">
        <v>4.8520000000000003</v>
      </c>
      <c r="J3834">
        <v>0</v>
      </c>
      <c r="K3834">
        <v>6.8824909999999999</v>
      </c>
      <c r="L3834">
        <v>3.6510000000000002E-3</v>
      </c>
      <c r="M3834">
        <v>41.875773000000002</v>
      </c>
      <c r="N3834">
        <v>-216.329116</v>
      </c>
      <c r="O3834">
        <v>-1.574962</v>
      </c>
      <c r="P3834">
        <v>41.870345999999998</v>
      </c>
      <c r="Q3834">
        <v>-216.323196</v>
      </c>
      <c r="R3834">
        <v>-1.5745400000000001</v>
      </c>
      <c r="S3834">
        <v>0.80307200000000001</v>
      </c>
      <c r="T3834">
        <v>4.2200000000000001E-4</v>
      </c>
    </row>
    <row r="3835" spans="1:20" x14ac:dyDescent="0.25">
      <c r="A3835">
        <v>3833</v>
      </c>
      <c r="B3835">
        <v>7</v>
      </c>
      <c r="C3835" t="s">
        <v>169</v>
      </c>
      <c r="D3835" t="s">
        <v>169</v>
      </c>
      <c r="E3835" t="s">
        <v>80</v>
      </c>
      <c r="F3835">
        <v>4.2217999999999999E-2</v>
      </c>
      <c r="G3835">
        <v>804.03499999999997</v>
      </c>
      <c r="H3835">
        <v>379.20100000000002</v>
      </c>
      <c r="I3835">
        <v>6.3067549999999999</v>
      </c>
      <c r="J3835">
        <v>0</v>
      </c>
      <c r="K3835">
        <v>6.780386</v>
      </c>
      <c r="L3835">
        <v>2.248E-3</v>
      </c>
      <c r="M3835">
        <v>41.855708</v>
      </c>
      <c r="N3835">
        <v>-217.142729</v>
      </c>
      <c r="O3835">
        <v>-1.571267</v>
      </c>
      <c r="P3835">
        <v>41.867713999999999</v>
      </c>
      <c r="Q3835">
        <v>-217.143631</v>
      </c>
      <c r="R3835">
        <v>-1.5741890000000001</v>
      </c>
      <c r="S3835">
        <v>1.2039770000000001</v>
      </c>
      <c r="T3835">
        <v>2.9229999999999998E-3</v>
      </c>
    </row>
    <row r="3836" spans="1:20" x14ac:dyDescent="0.25">
      <c r="A3836">
        <v>3834</v>
      </c>
      <c r="B3836">
        <v>7</v>
      </c>
      <c r="C3836" t="s">
        <v>169</v>
      </c>
      <c r="D3836" t="s">
        <v>169</v>
      </c>
      <c r="E3836" t="s">
        <v>80</v>
      </c>
      <c r="F3836">
        <v>2.2676999999999999E-2</v>
      </c>
      <c r="G3836">
        <v>800.35900000000004</v>
      </c>
      <c r="H3836">
        <v>378.471</v>
      </c>
      <c r="I3836">
        <v>3.806422</v>
      </c>
      <c r="J3836">
        <v>0</v>
      </c>
      <c r="K3836">
        <v>6.7259679999999999</v>
      </c>
      <c r="L3836">
        <v>2.134E-3</v>
      </c>
      <c r="M3836">
        <v>41.845289999999999</v>
      </c>
      <c r="N3836">
        <v>-217.76639499999999</v>
      </c>
      <c r="O3836">
        <v>-1.576864</v>
      </c>
      <c r="P3836">
        <v>41.865851999999997</v>
      </c>
      <c r="Q3836">
        <v>-217.75116</v>
      </c>
      <c r="R3836">
        <v>-1.574009</v>
      </c>
      <c r="S3836">
        <v>2.5591819999999998</v>
      </c>
      <c r="T3836">
        <v>2.8540000000000002E-3</v>
      </c>
    </row>
    <row r="3837" spans="1:20" x14ac:dyDescent="0.25">
      <c r="A3837">
        <v>3835</v>
      </c>
      <c r="B3837">
        <v>7</v>
      </c>
      <c r="C3837" t="s">
        <v>169</v>
      </c>
      <c r="D3837" t="s">
        <v>169</v>
      </c>
      <c r="E3837" t="s">
        <v>80</v>
      </c>
      <c r="F3837">
        <v>1.4109E-2</v>
      </c>
      <c r="G3837">
        <v>416.48</v>
      </c>
      <c r="H3837">
        <v>345.52499999999998</v>
      </c>
      <c r="I3837">
        <v>4.0990880000000001</v>
      </c>
      <c r="J3837">
        <v>0</v>
      </c>
      <c r="K3837">
        <v>6.6296429999999997</v>
      </c>
      <c r="L3837">
        <v>4.7730000000000003E-3</v>
      </c>
      <c r="M3837">
        <v>41.847842999999997</v>
      </c>
      <c r="N3837">
        <v>-218.331906</v>
      </c>
      <c r="O3837">
        <v>-1.5751839999999999</v>
      </c>
      <c r="P3837">
        <v>41.864395000000002</v>
      </c>
      <c r="Q3837">
        <v>-218.35169999999999</v>
      </c>
      <c r="R3837">
        <v>-1.5736140000000001</v>
      </c>
      <c r="S3837">
        <v>2.5802489999999998</v>
      </c>
      <c r="T3837">
        <v>1.5690000000000001E-3</v>
      </c>
    </row>
    <row r="3838" spans="1:20" x14ac:dyDescent="0.25">
      <c r="A3838">
        <v>3836</v>
      </c>
      <c r="B3838">
        <v>7</v>
      </c>
      <c r="C3838" t="s">
        <v>169</v>
      </c>
      <c r="D3838" t="s">
        <v>169</v>
      </c>
      <c r="E3838" t="s">
        <v>80</v>
      </c>
      <c r="F3838">
        <v>2.4174999999999999E-2</v>
      </c>
      <c r="G3838">
        <v>560.98599999999999</v>
      </c>
      <c r="H3838">
        <v>321.166</v>
      </c>
      <c r="I3838">
        <v>5.8972569999999997</v>
      </c>
      <c r="J3838">
        <v>0</v>
      </c>
      <c r="K3838">
        <v>6.5255710000000002</v>
      </c>
      <c r="L3838">
        <v>3.9909999999999998E-3</v>
      </c>
      <c r="M3838">
        <v>41.826115999999999</v>
      </c>
      <c r="N3838">
        <v>-219.12755200000001</v>
      </c>
      <c r="O3838">
        <v>-1.574605</v>
      </c>
      <c r="P3838">
        <v>41.862876999999997</v>
      </c>
      <c r="Q3838">
        <v>-219.141739</v>
      </c>
      <c r="R3838">
        <v>-1.5730690000000001</v>
      </c>
      <c r="S3838">
        <v>3.9403049999999999</v>
      </c>
      <c r="T3838">
        <v>1.536E-3</v>
      </c>
    </row>
    <row r="3839" spans="1:20" x14ac:dyDescent="0.25">
      <c r="A3839">
        <v>3837</v>
      </c>
      <c r="B3839">
        <v>7</v>
      </c>
      <c r="C3839" t="s">
        <v>169</v>
      </c>
      <c r="D3839" t="s">
        <v>169</v>
      </c>
      <c r="E3839" t="s">
        <v>80</v>
      </c>
      <c r="F3839">
        <v>1.8894000000000001E-2</v>
      </c>
      <c r="G3839">
        <v>457.60599999999999</v>
      </c>
      <c r="H3839">
        <v>321.01</v>
      </c>
      <c r="I3839">
        <v>4.4449149999999999</v>
      </c>
      <c r="J3839">
        <v>0</v>
      </c>
      <c r="K3839">
        <v>6.4681220000000001</v>
      </c>
      <c r="L3839">
        <v>2.931E-3</v>
      </c>
      <c r="M3839">
        <v>41.842728000000001</v>
      </c>
      <c r="N3839">
        <v>-219.72106700000001</v>
      </c>
      <c r="O3839">
        <v>-1.5717410000000001</v>
      </c>
      <c r="P3839">
        <v>41.861904000000003</v>
      </c>
      <c r="Q3839">
        <v>-219.72615099999999</v>
      </c>
      <c r="R3839">
        <v>-1.5727679999999999</v>
      </c>
      <c r="S3839">
        <v>1.983824</v>
      </c>
      <c r="T3839">
        <v>1.026E-3</v>
      </c>
    </row>
    <row r="3840" spans="1:20" x14ac:dyDescent="0.25">
      <c r="A3840">
        <v>3838</v>
      </c>
      <c r="B3840">
        <v>7</v>
      </c>
      <c r="C3840" t="s">
        <v>169</v>
      </c>
      <c r="D3840" t="s">
        <v>169</v>
      </c>
      <c r="E3840" t="s">
        <v>80</v>
      </c>
      <c r="F3840">
        <v>1.0442999999999999E-2</v>
      </c>
      <c r="G3840">
        <v>628.48099999999999</v>
      </c>
      <c r="H3840">
        <v>476.928</v>
      </c>
      <c r="I3840">
        <v>4.4779720000000003</v>
      </c>
      <c r="J3840">
        <v>0</v>
      </c>
      <c r="K3840">
        <v>6.3705660000000002</v>
      </c>
      <c r="L3840">
        <v>2.4329999999999998E-3</v>
      </c>
      <c r="M3840">
        <v>41.853853000000001</v>
      </c>
      <c r="N3840">
        <v>-220.30938</v>
      </c>
      <c r="O3840">
        <v>-1.5720559999999999</v>
      </c>
      <c r="P3840">
        <v>41.861033999999997</v>
      </c>
      <c r="Q3840">
        <v>-220.303391</v>
      </c>
      <c r="R3840">
        <v>-1.57253</v>
      </c>
      <c r="S3840">
        <v>0.93509900000000001</v>
      </c>
      <c r="T3840">
        <v>4.7399999999999997E-4</v>
      </c>
    </row>
    <row r="3841" spans="1:20" x14ac:dyDescent="0.25">
      <c r="A3841">
        <v>3839</v>
      </c>
      <c r="B3841">
        <v>7</v>
      </c>
      <c r="C3841" t="s">
        <v>169</v>
      </c>
      <c r="D3841" t="s">
        <v>169</v>
      </c>
      <c r="E3841" t="s">
        <v>80</v>
      </c>
      <c r="F3841">
        <v>4.5071E-2</v>
      </c>
      <c r="G3841">
        <v>475.48</v>
      </c>
      <c r="H3841">
        <v>284.512</v>
      </c>
      <c r="I3841">
        <v>4.6272039999999999</v>
      </c>
      <c r="J3841">
        <v>0</v>
      </c>
      <c r="K3841">
        <v>6.3173009999999996</v>
      </c>
      <c r="L3841">
        <v>1.441E-3</v>
      </c>
      <c r="M3841">
        <v>41.866459999999996</v>
      </c>
      <c r="N3841">
        <v>-220.875867</v>
      </c>
      <c r="O3841">
        <v>-1.5741480000000001</v>
      </c>
      <c r="P3841">
        <v>41.860252000000003</v>
      </c>
      <c r="Q3841">
        <v>-220.874054</v>
      </c>
      <c r="R3841">
        <v>-1.572354</v>
      </c>
      <c r="S3841">
        <v>0.64666400000000002</v>
      </c>
      <c r="T3841">
        <v>1.794E-3</v>
      </c>
    </row>
    <row r="3842" spans="1:20" x14ac:dyDescent="0.25">
      <c r="A3842">
        <v>3840</v>
      </c>
      <c r="B3842">
        <v>7</v>
      </c>
      <c r="C3842" t="s">
        <v>169</v>
      </c>
      <c r="D3842" t="s">
        <v>169</v>
      </c>
      <c r="E3842" t="s">
        <v>80</v>
      </c>
      <c r="F3842">
        <v>5.3862E-2</v>
      </c>
      <c r="G3842">
        <v>1389.0229999999999</v>
      </c>
      <c r="H3842">
        <v>347.31700000000001</v>
      </c>
      <c r="I3842">
        <v>4.8871630000000001</v>
      </c>
      <c r="J3842">
        <v>0</v>
      </c>
      <c r="K3842">
        <v>6.2237920000000004</v>
      </c>
      <c r="L3842">
        <v>1.4760000000000001E-3</v>
      </c>
      <c r="M3842">
        <v>41.872176000000003</v>
      </c>
      <c r="N3842">
        <v>-221.434021</v>
      </c>
      <c r="O3842">
        <v>-1.569372</v>
      </c>
      <c r="P3842">
        <v>41.859538999999998</v>
      </c>
      <c r="Q3842">
        <v>-221.43794299999999</v>
      </c>
      <c r="R3842">
        <v>-1.5722149999999999</v>
      </c>
      <c r="S3842">
        <v>1.323164</v>
      </c>
      <c r="T3842">
        <v>2.843E-3</v>
      </c>
    </row>
    <row r="3843" spans="1:20" x14ac:dyDescent="0.25">
      <c r="A3843">
        <v>3841</v>
      </c>
      <c r="B3843">
        <v>7</v>
      </c>
      <c r="C3843" t="s">
        <v>169</v>
      </c>
      <c r="D3843" t="s">
        <v>169</v>
      </c>
      <c r="E3843" t="s">
        <v>80</v>
      </c>
      <c r="F3843">
        <v>3.3134999999999998E-2</v>
      </c>
      <c r="G3843">
        <v>594.05600000000004</v>
      </c>
      <c r="H3843">
        <v>362.678</v>
      </c>
      <c r="I3843">
        <v>5.0173589999999999</v>
      </c>
      <c r="J3843">
        <v>0</v>
      </c>
      <c r="K3843">
        <v>6.1287760000000002</v>
      </c>
      <c r="L3843">
        <v>9.7099999999999997E-4</v>
      </c>
      <c r="M3843">
        <v>41.864640000000001</v>
      </c>
      <c r="N3843">
        <v>-222.19791699999999</v>
      </c>
      <c r="O3843">
        <v>-1.571369</v>
      </c>
      <c r="P3843">
        <v>41.858604</v>
      </c>
      <c r="Q3843">
        <v>-222.179855</v>
      </c>
      <c r="R3843">
        <v>-1.5721210000000001</v>
      </c>
      <c r="S3843">
        <v>1.904369</v>
      </c>
      <c r="T3843">
        <v>7.5299999999999998E-4</v>
      </c>
    </row>
    <row r="3844" spans="1:20" x14ac:dyDescent="0.25">
      <c r="A3844">
        <v>3842</v>
      </c>
      <c r="B3844">
        <v>7</v>
      </c>
      <c r="C3844" t="s">
        <v>169</v>
      </c>
      <c r="D3844" t="s">
        <v>169</v>
      </c>
      <c r="E3844" t="s">
        <v>80</v>
      </c>
      <c r="F3844">
        <v>9.2960000000000004E-3</v>
      </c>
      <c r="G3844">
        <v>423.197</v>
      </c>
      <c r="H3844">
        <v>383.15699999999998</v>
      </c>
      <c r="I3844">
        <v>3.6635260000000001</v>
      </c>
      <c r="J3844">
        <v>0</v>
      </c>
      <c r="K3844">
        <v>6.0793200000000001</v>
      </c>
      <c r="L3844">
        <v>8.3999999999999995E-5</v>
      </c>
      <c r="M3844">
        <v>41.857315999999997</v>
      </c>
      <c r="N3844">
        <v>-222.72870499999999</v>
      </c>
      <c r="O3844">
        <v>-1.57212</v>
      </c>
      <c r="P3844">
        <v>41.857903</v>
      </c>
      <c r="Q3844">
        <v>-222.729004</v>
      </c>
      <c r="R3844">
        <v>-1.572098</v>
      </c>
      <c r="S3844">
        <v>6.5884999999999999E-2</v>
      </c>
      <c r="T3844">
        <v>2.0999999999999999E-5</v>
      </c>
    </row>
    <row r="3845" spans="1:20" x14ac:dyDescent="0.25">
      <c r="A3845">
        <v>3843</v>
      </c>
      <c r="B3845">
        <v>7</v>
      </c>
      <c r="C3845" t="s">
        <v>169</v>
      </c>
      <c r="D3845" t="s">
        <v>169</v>
      </c>
      <c r="E3845" t="s">
        <v>80</v>
      </c>
      <c r="F3845">
        <v>3.3066999999999999E-2</v>
      </c>
      <c r="G3845">
        <v>437.33100000000002</v>
      </c>
      <c r="H3845">
        <v>319.40899999999999</v>
      </c>
      <c r="I3845">
        <v>3.8930380000000002</v>
      </c>
      <c r="J3845">
        <v>0</v>
      </c>
      <c r="K3845">
        <v>5.976788</v>
      </c>
      <c r="L3845">
        <v>0.120655</v>
      </c>
      <c r="M3845">
        <v>41.881748999999999</v>
      </c>
      <c r="N3845">
        <v>-223.283784</v>
      </c>
      <c r="O3845">
        <v>-1.5630500000000001</v>
      </c>
      <c r="P3845">
        <v>41.865414000000001</v>
      </c>
      <c r="Q3845">
        <v>-223.27093500000001</v>
      </c>
      <c r="R3845">
        <v>-1.565045</v>
      </c>
      <c r="S3845">
        <v>2.0782820000000002</v>
      </c>
      <c r="T3845">
        <v>1.9959999999999999E-3</v>
      </c>
    </row>
    <row r="3846" spans="1:20" x14ac:dyDescent="0.25">
      <c r="A3846">
        <v>3844</v>
      </c>
      <c r="B3846">
        <v>7</v>
      </c>
      <c r="C3846" t="s">
        <v>169</v>
      </c>
      <c r="D3846" t="s">
        <v>169</v>
      </c>
      <c r="E3846" t="s">
        <v>80</v>
      </c>
      <c r="F3846">
        <v>3.5237999999999998E-2</v>
      </c>
      <c r="G3846">
        <v>455.28199999999998</v>
      </c>
      <c r="H3846">
        <v>309.26600000000002</v>
      </c>
      <c r="I3846">
        <v>4.8481370000000004</v>
      </c>
      <c r="J3846">
        <v>0</v>
      </c>
      <c r="K3846">
        <v>5.8881079999999999</v>
      </c>
      <c r="L3846">
        <v>0.121499</v>
      </c>
      <c r="M3846">
        <v>41.921709</v>
      </c>
      <c r="N3846">
        <v>-223.99690699999999</v>
      </c>
      <c r="O3846">
        <v>-1.553245</v>
      </c>
      <c r="P3846">
        <v>41.889935000000001</v>
      </c>
      <c r="Q3846">
        <v>-223.983215</v>
      </c>
      <c r="R3846">
        <v>-1.5493110000000001</v>
      </c>
      <c r="S3846">
        <v>3.4599000000000002</v>
      </c>
      <c r="T3846">
        <v>3.934E-3</v>
      </c>
    </row>
    <row r="3847" spans="1:20" x14ac:dyDescent="0.25">
      <c r="A3847">
        <v>3845</v>
      </c>
      <c r="B3847">
        <v>7</v>
      </c>
      <c r="C3847" t="s">
        <v>169</v>
      </c>
      <c r="D3847" t="s">
        <v>169</v>
      </c>
      <c r="E3847" t="s">
        <v>80</v>
      </c>
      <c r="F3847">
        <v>2.9774999999999999E-2</v>
      </c>
      <c r="G3847">
        <v>563.56600000000003</v>
      </c>
      <c r="H3847">
        <v>318.79899999999998</v>
      </c>
      <c r="I3847">
        <v>4.4353230000000003</v>
      </c>
      <c r="J3847">
        <v>0</v>
      </c>
      <c r="K3847">
        <v>5.8479780000000003</v>
      </c>
      <c r="L3847">
        <v>0.10337300000000001</v>
      </c>
      <c r="M3847">
        <v>41.912841999999998</v>
      </c>
      <c r="N3847">
        <v>-224.50904700000001</v>
      </c>
      <c r="O3847">
        <v>-1.53772</v>
      </c>
      <c r="P3847">
        <v>41.913494</v>
      </c>
      <c r="Q3847">
        <v>-224.51068100000001</v>
      </c>
      <c r="R3847">
        <v>-1.539277</v>
      </c>
      <c r="S3847">
        <v>0.17596999999999999</v>
      </c>
      <c r="T3847">
        <v>1.557E-3</v>
      </c>
    </row>
    <row r="3848" spans="1:20" x14ac:dyDescent="0.25">
      <c r="A3848">
        <v>3846</v>
      </c>
      <c r="B3848">
        <v>7</v>
      </c>
      <c r="C3848" t="s">
        <v>169</v>
      </c>
      <c r="D3848" t="s">
        <v>169</v>
      </c>
      <c r="E3848" t="s">
        <v>80</v>
      </c>
      <c r="F3848">
        <v>1.9182999999999999E-2</v>
      </c>
      <c r="G3848">
        <v>488.18400000000003</v>
      </c>
      <c r="H3848">
        <v>252.74700000000001</v>
      </c>
      <c r="I3848">
        <v>3.847372</v>
      </c>
      <c r="J3848">
        <v>0</v>
      </c>
      <c r="K3848">
        <v>5.7617770000000004</v>
      </c>
      <c r="L3848">
        <v>7.7550999999999995E-2</v>
      </c>
      <c r="M3848">
        <v>41.938239000000003</v>
      </c>
      <c r="N3848">
        <v>-225.03293300000001</v>
      </c>
      <c r="O3848">
        <v>-1.533058</v>
      </c>
      <c r="P3848">
        <v>41.939663000000003</v>
      </c>
      <c r="Q3848">
        <v>-225.032104</v>
      </c>
      <c r="R3848">
        <v>-1.531339</v>
      </c>
      <c r="S3848">
        <v>0.16475400000000001</v>
      </c>
      <c r="T3848">
        <v>1.719E-3</v>
      </c>
    </row>
    <row r="3849" spans="1:20" x14ac:dyDescent="0.25">
      <c r="A3849">
        <v>3847</v>
      </c>
      <c r="B3849">
        <v>7</v>
      </c>
      <c r="C3849" t="s">
        <v>169</v>
      </c>
      <c r="D3849" t="s">
        <v>169</v>
      </c>
      <c r="E3849" t="s">
        <v>80</v>
      </c>
      <c r="F3849">
        <v>9.6439999999999998E-2</v>
      </c>
      <c r="G3849">
        <v>445.77800000000002</v>
      </c>
      <c r="H3849">
        <v>251.28</v>
      </c>
      <c r="I3849">
        <v>5.74627</v>
      </c>
      <c r="J3849">
        <v>0</v>
      </c>
      <c r="K3849">
        <v>5.670852</v>
      </c>
      <c r="L3849">
        <v>5.5874E-2</v>
      </c>
      <c r="M3849">
        <v>42.025612000000002</v>
      </c>
      <c r="N3849">
        <v>-225.714832</v>
      </c>
      <c r="O3849">
        <v>-1.52765</v>
      </c>
      <c r="P3849">
        <v>41.977347999999999</v>
      </c>
      <c r="Q3849">
        <v>-225.71795700000001</v>
      </c>
      <c r="R3849">
        <v>-1.523342</v>
      </c>
      <c r="S3849">
        <v>4.8364289999999999</v>
      </c>
      <c r="T3849">
        <v>4.3080000000000002E-3</v>
      </c>
    </row>
    <row r="3850" spans="1:20" x14ac:dyDescent="0.25">
      <c r="A3850">
        <v>3848</v>
      </c>
      <c r="B3850">
        <v>7</v>
      </c>
      <c r="C3850" t="s">
        <v>169</v>
      </c>
      <c r="D3850" t="s">
        <v>169</v>
      </c>
      <c r="E3850" t="s">
        <v>80</v>
      </c>
      <c r="F3850">
        <v>1.3691999999999999E-2</v>
      </c>
      <c r="G3850">
        <v>624.98699999999997</v>
      </c>
      <c r="H3850">
        <v>425.94900000000001</v>
      </c>
      <c r="I3850">
        <v>4.1246660000000004</v>
      </c>
      <c r="J3850">
        <v>0</v>
      </c>
      <c r="K3850">
        <v>5.6243610000000004</v>
      </c>
      <c r="L3850">
        <v>4.6094000000000003E-2</v>
      </c>
      <c r="M3850">
        <v>42.012721999999997</v>
      </c>
      <c r="N3850">
        <v>-226.22824800000001</v>
      </c>
      <c r="O3850">
        <v>-1.518025</v>
      </c>
      <c r="P3850">
        <v>42.007027000000001</v>
      </c>
      <c r="Q3850">
        <v>-226.22515899999999</v>
      </c>
      <c r="R3850">
        <v>-1.5188299999999999</v>
      </c>
      <c r="S3850">
        <v>0.64788800000000002</v>
      </c>
      <c r="T3850">
        <v>8.0500000000000005E-4</v>
      </c>
    </row>
    <row r="3851" spans="1:20" x14ac:dyDescent="0.25">
      <c r="A3851">
        <v>3849</v>
      </c>
      <c r="B3851">
        <v>7</v>
      </c>
      <c r="C3851" t="s">
        <v>169</v>
      </c>
      <c r="D3851" t="s">
        <v>169</v>
      </c>
      <c r="E3851" t="s">
        <v>80</v>
      </c>
      <c r="F3851">
        <v>1.8338E-2</v>
      </c>
      <c r="G3851">
        <v>758.68200000000002</v>
      </c>
      <c r="H3851">
        <v>357.38099999999997</v>
      </c>
      <c r="I3851">
        <v>3.6926450000000002</v>
      </c>
      <c r="J3851">
        <v>0</v>
      </c>
      <c r="K3851">
        <v>5.5354520000000003</v>
      </c>
      <c r="L3851">
        <v>3.4634999999999999E-2</v>
      </c>
      <c r="M3851">
        <v>42.017338000000002</v>
      </c>
      <c r="N3851">
        <v>-226.71910199999999</v>
      </c>
      <c r="O3851">
        <v>-1.5176240000000001</v>
      </c>
      <c r="P3851">
        <v>42.037475999999998</v>
      </c>
      <c r="Q3851">
        <v>-226.725998</v>
      </c>
      <c r="R3851">
        <v>-1.5152920000000001</v>
      </c>
      <c r="S3851">
        <v>2.1285500000000002</v>
      </c>
      <c r="T3851">
        <v>2.3319999999999999E-3</v>
      </c>
    </row>
    <row r="3852" spans="1:20" x14ac:dyDescent="0.25">
      <c r="A3852">
        <v>3850</v>
      </c>
      <c r="B3852">
        <v>9</v>
      </c>
      <c r="C3852" t="s">
        <v>170</v>
      </c>
      <c r="D3852" t="s">
        <v>170</v>
      </c>
      <c r="E3852" t="s">
        <v>80</v>
      </c>
      <c r="F3852">
        <v>4.0987999999999997E-2</v>
      </c>
      <c r="G3852">
        <v>568.02300000000002</v>
      </c>
      <c r="H3852">
        <v>299.358</v>
      </c>
      <c r="I3852">
        <v>4.7414480000000001</v>
      </c>
      <c r="J3852">
        <v>0</v>
      </c>
      <c r="K3852">
        <v>5.496143</v>
      </c>
      <c r="L3852">
        <v>2.9100999999999998E-2</v>
      </c>
      <c r="M3852">
        <v>42.082787000000003</v>
      </c>
      <c r="N3852">
        <v>-227.22062299999999</v>
      </c>
      <c r="O3852">
        <v>-1.510796</v>
      </c>
      <c r="P3852">
        <v>42.068503999999997</v>
      </c>
      <c r="Q3852">
        <v>-227.221191</v>
      </c>
      <c r="R3852">
        <v>-1.512467</v>
      </c>
      <c r="S3852">
        <v>1.4294070000000001</v>
      </c>
      <c r="T3852">
        <v>1.671E-3</v>
      </c>
    </row>
    <row r="3853" spans="1:20" x14ac:dyDescent="0.25">
      <c r="A3853">
        <v>3851</v>
      </c>
      <c r="B3853">
        <v>7</v>
      </c>
      <c r="C3853" t="s">
        <v>171</v>
      </c>
      <c r="D3853" t="s">
        <v>171</v>
      </c>
      <c r="E3853" t="s">
        <v>80</v>
      </c>
      <c r="F3853">
        <v>1.2411999999999999E-2</v>
      </c>
      <c r="G3853">
        <v>456.5</v>
      </c>
      <c r="H3853">
        <v>374.29599999999999</v>
      </c>
      <c r="I3853">
        <v>4.6513289999999996</v>
      </c>
      <c r="J3853">
        <v>0</v>
      </c>
      <c r="K3853">
        <v>5.4204730000000003</v>
      </c>
      <c r="L3853">
        <v>7.8089000000000006E-2</v>
      </c>
      <c r="M3853">
        <v>42.104835999999999</v>
      </c>
      <c r="N3853">
        <v>-227.86645999999999</v>
      </c>
      <c r="O3853">
        <v>-1.5084379999999999</v>
      </c>
      <c r="P3853">
        <v>42.111511</v>
      </c>
      <c r="Q3853">
        <v>-227.87313800000001</v>
      </c>
      <c r="R3853">
        <v>-1.5085999999999999</v>
      </c>
      <c r="S3853">
        <v>0.94429300000000005</v>
      </c>
      <c r="T3853">
        <v>1.6200000000000001E-4</v>
      </c>
    </row>
    <row r="3854" spans="1:20" x14ac:dyDescent="0.25">
      <c r="A3854">
        <v>3852</v>
      </c>
      <c r="B3854">
        <v>7</v>
      </c>
      <c r="C3854" t="s">
        <v>171</v>
      </c>
      <c r="D3854" t="s">
        <v>171</v>
      </c>
      <c r="E3854" t="s">
        <v>80</v>
      </c>
      <c r="F3854">
        <v>2.4542999999999999E-2</v>
      </c>
      <c r="G3854">
        <v>658.15899999999999</v>
      </c>
      <c r="H3854">
        <v>387.23599999999999</v>
      </c>
      <c r="I3854">
        <v>4.6666780000000001</v>
      </c>
      <c r="J3854">
        <v>0</v>
      </c>
      <c r="K3854">
        <v>5.3821770000000004</v>
      </c>
      <c r="L3854">
        <v>0.29104999999999998</v>
      </c>
      <c r="M3854">
        <v>42.146842999999997</v>
      </c>
      <c r="N3854">
        <v>-228.35169300000001</v>
      </c>
      <c r="O3854">
        <v>-1.4874849999999999</v>
      </c>
      <c r="P3854">
        <v>42.164532000000001</v>
      </c>
      <c r="Q3854">
        <v>-228.355087</v>
      </c>
      <c r="R3854">
        <v>-1.4892460000000001</v>
      </c>
      <c r="S3854">
        <v>1.8011299999999999</v>
      </c>
      <c r="T3854">
        <v>1.761E-3</v>
      </c>
    </row>
    <row r="3855" spans="1:20" x14ac:dyDescent="0.25">
      <c r="A3855">
        <v>3853</v>
      </c>
      <c r="B3855">
        <v>7</v>
      </c>
      <c r="C3855" t="s">
        <v>171</v>
      </c>
      <c r="D3855" t="s">
        <v>171</v>
      </c>
      <c r="E3855" t="s">
        <v>80</v>
      </c>
      <c r="F3855">
        <v>3.9449999999999997E-3</v>
      </c>
      <c r="G3855">
        <v>778.03800000000001</v>
      </c>
      <c r="H3855">
        <v>446.24299999999999</v>
      </c>
      <c r="I3855">
        <v>4.8363370000000003</v>
      </c>
      <c r="J3855">
        <v>0</v>
      </c>
      <c r="K3855">
        <v>5.6163590000000001</v>
      </c>
      <c r="L3855">
        <v>0.31941999999999998</v>
      </c>
      <c r="M3855">
        <v>42.245911999999997</v>
      </c>
      <c r="N3855">
        <v>-228.84914900000001</v>
      </c>
      <c r="O3855">
        <v>-1.460842</v>
      </c>
      <c r="P3855">
        <v>42.240360000000003</v>
      </c>
      <c r="Q3855">
        <v>-228.84466599999999</v>
      </c>
      <c r="R3855">
        <v>-1.460847</v>
      </c>
      <c r="S3855">
        <v>0.71357300000000001</v>
      </c>
      <c r="T3855">
        <v>3.9999999999999998E-6</v>
      </c>
    </row>
    <row r="3856" spans="1:20" x14ac:dyDescent="0.25">
      <c r="A3856">
        <v>3854</v>
      </c>
      <c r="B3856">
        <v>7</v>
      </c>
      <c r="C3856" t="s">
        <v>171</v>
      </c>
      <c r="D3856" t="s">
        <v>171</v>
      </c>
      <c r="E3856" t="s">
        <v>80</v>
      </c>
      <c r="F3856">
        <v>1.5807000000000002E-2</v>
      </c>
      <c r="G3856">
        <v>729.72900000000004</v>
      </c>
      <c r="H3856">
        <v>379.964</v>
      </c>
      <c r="I3856">
        <v>6.6009779999999996</v>
      </c>
      <c r="J3856">
        <v>0</v>
      </c>
      <c r="K3856">
        <v>6.123291</v>
      </c>
      <c r="L3856">
        <v>0.27234399999999997</v>
      </c>
      <c r="M3856">
        <v>42.382612000000002</v>
      </c>
      <c r="N3856">
        <v>-229.54597799999999</v>
      </c>
      <c r="O3856">
        <v>-1.4239869999999999</v>
      </c>
      <c r="P3856">
        <v>42.365948000000003</v>
      </c>
      <c r="Q3856">
        <v>-229.53833</v>
      </c>
      <c r="R3856">
        <v>-1.426099</v>
      </c>
      <c r="S3856">
        <v>1.833585</v>
      </c>
      <c r="T3856">
        <v>2.111E-3</v>
      </c>
    </row>
    <row r="3857" spans="1:20" x14ac:dyDescent="0.25">
      <c r="A3857">
        <v>3855</v>
      </c>
      <c r="B3857">
        <v>8</v>
      </c>
      <c r="C3857" t="s">
        <v>172</v>
      </c>
      <c r="D3857" t="s">
        <v>172</v>
      </c>
      <c r="E3857" t="s">
        <v>80</v>
      </c>
      <c r="F3857">
        <v>2.9713E-2</v>
      </c>
      <c r="G3857">
        <v>485.97199999999998</v>
      </c>
      <c r="H3857">
        <v>399.73599999999999</v>
      </c>
      <c r="I3857">
        <v>6.1011559999999996</v>
      </c>
      <c r="J3857">
        <v>0</v>
      </c>
      <c r="K3857">
        <v>6.5599170000000004</v>
      </c>
      <c r="L3857">
        <v>0.236262</v>
      </c>
      <c r="M3857">
        <v>42.475233000000003</v>
      </c>
      <c r="N3857">
        <v>-230.099602</v>
      </c>
      <c r="O3857">
        <v>-1.403945</v>
      </c>
      <c r="P3857">
        <v>42.477660999999998</v>
      </c>
      <c r="Q3857">
        <v>-230.100449</v>
      </c>
      <c r="R3857">
        <v>-1.403713</v>
      </c>
      <c r="S3857">
        <v>0.25717400000000001</v>
      </c>
      <c r="T3857">
        <v>2.32E-4</v>
      </c>
    </row>
    <row r="3858" spans="1:20" x14ac:dyDescent="0.25">
      <c r="A3858">
        <v>3856</v>
      </c>
      <c r="B3858">
        <v>8</v>
      </c>
      <c r="C3858" t="s">
        <v>172</v>
      </c>
      <c r="D3858" t="s">
        <v>172</v>
      </c>
      <c r="E3858" t="s">
        <v>80</v>
      </c>
      <c r="F3858">
        <v>5.6550000000000003E-3</v>
      </c>
      <c r="G3858">
        <v>575.42999999999995</v>
      </c>
      <c r="H3858">
        <v>326.47000000000003</v>
      </c>
      <c r="I3858">
        <v>5.3174549999999998</v>
      </c>
      <c r="J3858">
        <v>0</v>
      </c>
      <c r="K3858">
        <v>7.0710249999999997</v>
      </c>
      <c r="L3858">
        <v>0.28925600000000001</v>
      </c>
      <c r="M3858">
        <v>42.615416000000003</v>
      </c>
      <c r="N3858">
        <v>-230.70762400000001</v>
      </c>
      <c r="O3858">
        <v>-1.382382</v>
      </c>
      <c r="P3858">
        <v>42.606521999999998</v>
      </c>
      <c r="Q3858">
        <v>-230.70336900000001</v>
      </c>
      <c r="R3858">
        <v>-1.382971</v>
      </c>
      <c r="S3858">
        <v>0.98596200000000001</v>
      </c>
      <c r="T3858">
        <v>5.9000000000000003E-4</v>
      </c>
    </row>
    <row r="3859" spans="1:20" x14ac:dyDescent="0.25">
      <c r="A3859">
        <v>3857</v>
      </c>
      <c r="B3859">
        <v>8</v>
      </c>
      <c r="C3859" t="s">
        <v>172</v>
      </c>
      <c r="D3859" t="s">
        <v>172</v>
      </c>
      <c r="E3859" t="s">
        <v>80</v>
      </c>
      <c r="F3859">
        <v>1.3724999999999999E-2</v>
      </c>
      <c r="G3859">
        <v>915.21100000000001</v>
      </c>
      <c r="H3859">
        <v>430.964</v>
      </c>
      <c r="I3859">
        <v>8.1778650000000006</v>
      </c>
      <c r="J3859">
        <v>0</v>
      </c>
      <c r="K3859">
        <v>7.7136680000000002</v>
      </c>
      <c r="L3859">
        <v>0.42358899999999999</v>
      </c>
      <c r="M3859">
        <v>42.837249999999997</v>
      </c>
      <c r="N3859">
        <v>-231.56948600000001</v>
      </c>
      <c r="O3859">
        <v>-1.342565</v>
      </c>
      <c r="P3859">
        <v>42.827896000000003</v>
      </c>
      <c r="Q3859">
        <v>-231.567734</v>
      </c>
      <c r="R3859">
        <v>-1.3422970000000001</v>
      </c>
      <c r="S3859">
        <v>0.95166099999999998</v>
      </c>
      <c r="T3859">
        <v>2.6699999999999998E-4</v>
      </c>
    </row>
    <row r="3860" spans="1:20" x14ac:dyDescent="0.25">
      <c r="A3860">
        <v>3858</v>
      </c>
      <c r="B3860">
        <v>8</v>
      </c>
      <c r="C3860" t="s">
        <v>172</v>
      </c>
      <c r="D3860" t="s">
        <v>172</v>
      </c>
      <c r="E3860" t="s">
        <v>80</v>
      </c>
      <c r="F3860">
        <v>3.6953E-2</v>
      </c>
      <c r="G3860">
        <v>915.37699999999995</v>
      </c>
      <c r="H3860">
        <v>524.76300000000003</v>
      </c>
      <c r="I3860">
        <v>8.2276109999999996</v>
      </c>
      <c r="J3860">
        <v>0</v>
      </c>
      <c r="K3860">
        <v>8.1402579999999993</v>
      </c>
      <c r="L3860">
        <v>0.46511999999999998</v>
      </c>
      <c r="M3860">
        <v>43.024151000000003</v>
      </c>
      <c r="N3860">
        <v>-232.248074</v>
      </c>
      <c r="O3860">
        <v>-1.302246</v>
      </c>
      <c r="P3860">
        <v>43.039543000000002</v>
      </c>
      <c r="Q3860">
        <v>-232.25276199999999</v>
      </c>
      <c r="R3860">
        <v>-1.30115</v>
      </c>
      <c r="S3860">
        <v>1.6090260000000001</v>
      </c>
      <c r="T3860">
        <v>1.096E-3</v>
      </c>
    </row>
    <row r="3861" spans="1:20" x14ac:dyDescent="0.25">
      <c r="A3861">
        <v>3859</v>
      </c>
      <c r="B3861">
        <v>8</v>
      </c>
      <c r="C3861" t="s">
        <v>172</v>
      </c>
      <c r="D3861" t="s">
        <v>172</v>
      </c>
      <c r="E3861" t="s">
        <v>80</v>
      </c>
      <c r="F3861">
        <v>6.5148999999999999E-2</v>
      </c>
      <c r="G3861">
        <v>721.21600000000001</v>
      </c>
      <c r="H3861">
        <v>362.98</v>
      </c>
      <c r="I3861">
        <v>8.5598569999999992</v>
      </c>
      <c r="J3861">
        <v>0</v>
      </c>
      <c r="K3861">
        <v>8.3346119999999999</v>
      </c>
      <c r="L3861">
        <v>0.57234399999999996</v>
      </c>
      <c r="M3861">
        <v>43.299129000000001</v>
      </c>
      <c r="N3861">
        <v>-232.952754</v>
      </c>
      <c r="O3861">
        <v>-1.251382</v>
      </c>
      <c r="P3861">
        <v>43.293182000000002</v>
      </c>
      <c r="Q3861">
        <v>-232.95343</v>
      </c>
      <c r="R3861">
        <v>-1.252478</v>
      </c>
      <c r="S3861">
        <v>0.59850700000000001</v>
      </c>
      <c r="T3861">
        <v>1.096E-3</v>
      </c>
    </row>
    <row r="3862" spans="1:20" x14ac:dyDescent="0.25">
      <c r="A3862">
        <v>3860</v>
      </c>
      <c r="B3862">
        <v>8</v>
      </c>
      <c r="C3862" t="s">
        <v>172</v>
      </c>
      <c r="D3862" t="s">
        <v>172</v>
      </c>
      <c r="E3862" t="s">
        <v>80</v>
      </c>
      <c r="F3862">
        <v>1.8776999999999999E-2</v>
      </c>
      <c r="G3862">
        <v>486.07900000000001</v>
      </c>
      <c r="H3862">
        <v>242.65199999999999</v>
      </c>
      <c r="I3862">
        <v>11.538974</v>
      </c>
      <c r="J3862">
        <v>0</v>
      </c>
      <c r="K3862">
        <v>8.2095719999999996</v>
      </c>
      <c r="L3862">
        <v>0.62196700000000005</v>
      </c>
      <c r="M3862">
        <v>43.681092</v>
      </c>
      <c r="N3862">
        <v>-233.864226</v>
      </c>
      <c r="O3862">
        <v>-1.1813819999999999</v>
      </c>
      <c r="P3862">
        <v>43.686565000000002</v>
      </c>
      <c r="Q3862">
        <v>-233.866928</v>
      </c>
      <c r="R3862">
        <v>-1.181548</v>
      </c>
      <c r="S3862">
        <v>0.610433</v>
      </c>
      <c r="T3862">
        <v>1.66E-4</v>
      </c>
    </row>
    <row r="3863" spans="1:20" x14ac:dyDescent="0.25">
      <c r="A3863">
        <v>3861</v>
      </c>
      <c r="B3863">
        <v>7</v>
      </c>
      <c r="C3863" t="s">
        <v>173</v>
      </c>
      <c r="D3863" t="s">
        <v>173</v>
      </c>
      <c r="E3863" t="s">
        <v>80</v>
      </c>
      <c r="F3863">
        <v>2.9198000000000002E-2</v>
      </c>
      <c r="G3863">
        <v>566.96699999999998</v>
      </c>
      <c r="H3863">
        <v>416.19299999999998</v>
      </c>
      <c r="I3863">
        <v>7.2302070000000001</v>
      </c>
      <c r="J3863">
        <v>0</v>
      </c>
      <c r="K3863">
        <v>8.0103740000000005</v>
      </c>
      <c r="L3863">
        <v>0.63572899999999999</v>
      </c>
      <c r="M3863">
        <v>43.985396000000001</v>
      </c>
      <c r="N3863">
        <v>-234.50421700000001</v>
      </c>
      <c r="O3863">
        <v>-1.125265</v>
      </c>
      <c r="P3863">
        <v>44.018368000000002</v>
      </c>
      <c r="Q3863">
        <v>-234.51696799999999</v>
      </c>
      <c r="R3863">
        <v>-1.1259239999999999</v>
      </c>
      <c r="S3863">
        <v>3.5351360000000001</v>
      </c>
      <c r="T3863">
        <v>6.6E-4</v>
      </c>
    </row>
    <row r="3864" spans="1:20" x14ac:dyDescent="0.25">
      <c r="A3864">
        <v>3862</v>
      </c>
      <c r="B3864">
        <v>7</v>
      </c>
      <c r="C3864" t="s">
        <v>173</v>
      </c>
      <c r="D3864" t="s">
        <v>173</v>
      </c>
      <c r="E3864" t="s">
        <v>80</v>
      </c>
      <c r="F3864">
        <v>1.4952E-2</v>
      </c>
      <c r="G3864">
        <v>485.37799999999999</v>
      </c>
      <c r="H3864">
        <v>276.16199999999998</v>
      </c>
      <c r="I3864">
        <v>7.3686550000000004</v>
      </c>
      <c r="J3864">
        <v>0</v>
      </c>
      <c r="K3864">
        <v>7.8984589999999999</v>
      </c>
      <c r="L3864">
        <v>0.66749899999999995</v>
      </c>
      <c r="M3864">
        <v>44.346389000000002</v>
      </c>
      <c r="N3864">
        <v>-235.125191</v>
      </c>
      <c r="O3864">
        <v>-1.068322</v>
      </c>
      <c r="P3864">
        <v>44.381329000000001</v>
      </c>
      <c r="Q3864">
        <v>-235.134308</v>
      </c>
      <c r="R3864">
        <v>-1.0687990000000001</v>
      </c>
      <c r="S3864">
        <v>3.6109019999999998</v>
      </c>
      <c r="T3864">
        <v>4.7699999999999999E-4</v>
      </c>
    </row>
    <row r="3865" spans="1:20" x14ac:dyDescent="0.25">
      <c r="A3865">
        <v>3863</v>
      </c>
      <c r="B3865">
        <v>7</v>
      </c>
      <c r="C3865" t="s">
        <v>173</v>
      </c>
      <c r="D3865" t="s">
        <v>173</v>
      </c>
      <c r="E3865" t="s">
        <v>80</v>
      </c>
      <c r="F3865">
        <v>3.3988999999999998E-2</v>
      </c>
      <c r="G3865">
        <v>667.60900000000004</v>
      </c>
      <c r="H3865">
        <v>412.44799999999998</v>
      </c>
      <c r="I3865">
        <v>10.328435000000001</v>
      </c>
      <c r="J3865">
        <v>0</v>
      </c>
      <c r="K3865">
        <v>7.9009590000000003</v>
      </c>
      <c r="L3865">
        <v>0.68765200000000004</v>
      </c>
      <c r="M3865">
        <v>44.899872000000002</v>
      </c>
      <c r="N3865">
        <v>-235.892617</v>
      </c>
      <c r="O3865">
        <v>-0.98794300000000002</v>
      </c>
      <c r="P3865">
        <v>44.919032999999999</v>
      </c>
      <c r="Q3865">
        <v>-235.91435200000001</v>
      </c>
      <c r="R3865">
        <v>-0.99004800000000004</v>
      </c>
      <c r="S3865">
        <v>2.8975569999999999</v>
      </c>
      <c r="T3865">
        <v>2.1050000000000001E-3</v>
      </c>
    </row>
    <row r="3866" spans="1:20" x14ac:dyDescent="0.25">
      <c r="A3866">
        <v>3864</v>
      </c>
      <c r="B3866">
        <v>7</v>
      </c>
      <c r="C3866" t="s">
        <v>173</v>
      </c>
      <c r="D3866" t="s">
        <v>173</v>
      </c>
      <c r="E3866" t="s">
        <v>80</v>
      </c>
      <c r="F3866">
        <v>2.9569999999999999E-2</v>
      </c>
      <c r="G3866">
        <v>770.27599999999995</v>
      </c>
      <c r="H3866">
        <v>422.80599999999998</v>
      </c>
      <c r="I3866">
        <v>8.0794840000000008</v>
      </c>
      <c r="J3866">
        <v>0</v>
      </c>
      <c r="K3866">
        <v>7.989579</v>
      </c>
      <c r="L3866">
        <v>0.64572700000000005</v>
      </c>
      <c r="M3866">
        <v>45.389057999999999</v>
      </c>
      <c r="N3866">
        <v>-236.481403</v>
      </c>
      <c r="O3866">
        <v>-0.92656700000000003</v>
      </c>
      <c r="P3866">
        <v>45.367088000000003</v>
      </c>
      <c r="Q3866">
        <v>-236.47314499999999</v>
      </c>
      <c r="R3866">
        <v>-0.92937499999999995</v>
      </c>
      <c r="S3866">
        <v>2.3471090000000001</v>
      </c>
      <c r="T3866">
        <v>2.8080000000000002E-3</v>
      </c>
    </row>
    <row r="3867" spans="1:20" x14ac:dyDescent="0.25">
      <c r="A3867">
        <v>3865</v>
      </c>
      <c r="B3867">
        <v>7</v>
      </c>
      <c r="C3867" t="s">
        <v>173</v>
      </c>
      <c r="D3867" t="s">
        <v>173</v>
      </c>
      <c r="E3867" t="s">
        <v>80</v>
      </c>
      <c r="F3867">
        <v>2.3233E-2</v>
      </c>
      <c r="G3867">
        <v>769.60299999999995</v>
      </c>
      <c r="H3867">
        <v>400.62</v>
      </c>
      <c r="I3867">
        <v>7.6371399999999996</v>
      </c>
      <c r="J3867">
        <v>0</v>
      </c>
      <c r="K3867">
        <v>8.0680440000000004</v>
      </c>
      <c r="L3867">
        <v>0.69788099999999997</v>
      </c>
      <c r="M3867">
        <v>45.858299000000002</v>
      </c>
      <c r="N3867">
        <v>-237.004492</v>
      </c>
      <c r="O3867">
        <v>-0.86648999999999998</v>
      </c>
      <c r="P3867">
        <v>45.85416</v>
      </c>
      <c r="Q3867">
        <v>-237.008713</v>
      </c>
      <c r="R3867">
        <v>-0.86711700000000003</v>
      </c>
      <c r="S3867">
        <v>0.59110700000000005</v>
      </c>
      <c r="T3867">
        <v>6.2699999999999995E-4</v>
      </c>
    </row>
    <row r="3868" spans="1:20" x14ac:dyDescent="0.25">
      <c r="A3868">
        <v>3866</v>
      </c>
      <c r="B3868">
        <v>7</v>
      </c>
      <c r="C3868" t="s">
        <v>173</v>
      </c>
      <c r="D3868" t="s">
        <v>173</v>
      </c>
      <c r="E3868" t="s">
        <v>80</v>
      </c>
      <c r="F3868">
        <v>3.3612999999999997E-2</v>
      </c>
      <c r="G3868">
        <v>817.46100000000001</v>
      </c>
      <c r="H3868">
        <v>426.27800000000002</v>
      </c>
      <c r="I3868">
        <v>9.5967959999999994</v>
      </c>
      <c r="J3868">
        <v>0</v>
      </c>
      <c r="K3868">
        <v>8.0836989999999993</v>
      </c>
      <c r="L3868">
        <v>0.699681</v>
      </c>
      <c r="M3868">
        <v>46.558428999999997</v>
      </c>
      <c r="N3868">
        <v>-237.679239</v>
      </c>
      <c r="O3868">
        <v>-0.78439099999999995</v>
      </c>
      <c r="P3868">
        <v>46.556133000000003</v>
      </c>
      <c r="Q3868">
        <v>-237.679001</v>
      </c>
      <c r="R3868">
        <v>-0.78434400000000004</v>
      </c>
      <c r="S3868">
        <v>0.23083799999999999</v>
      </c>
      <c r="T3868">
        <v>4.6999999999999997E-5</v>
      </c>
    </row>
    <row r="3869" spans="1:20" x14ac:dyDescent="0.25">
      <c r="A3869">
        <v>3867</v>
      </c>
      <c r="B3869">
        <v>7</v>
      </c>
      <c r="C3869" t="s">
        <v>173</v>
      </c>
      <c r="D3869" t="s">
        <v>173</v>
      </c>
      <c r="E3869" t="s">
        <v>80</v>
      </c>
      <c r="F3869">
        <v>2.0686E-2</v>
      </c>
      <c r="G3869">
        <v>531.72400000000005</v>
      </c>
      <c r="H3869">
        <v>311.24299999999999</v>
      </c>
      <c r="I3869">
        <v>7.8383510000000003</v>
      </c>
      <c r="J3869">
        <v>0</v>
      </c>
      <c r="K3869">
        <v>8.0306850000000001</v>
      </c>
      <c r="L3869">
        <v>0.69236900000000001</v>
      </c>
      <c r="M3869">
        <v>47.104143000000001</v>
      </c>
      <c r="N3869">
        <v>-238.14496299999999</v>
      </c>
      <c r="O3869">
        <v>-0.72238899999999995</v>
      </c>
      <c r="P3869">
        <v>47.115676999999998</v>
      </c>
      <c r="Q3869">
        <v>-238.14209</v>
      </c>
      <c r="R3869">
        <v>-0.72273799999999999</v>
      </c>
      <c r="S3869">
        <v>1.1886270000000001</v>
      </c>
      <c r="T3869">
        <v>3.4900000000000003E-4</v>
      </c>
    </row>
    <row r="3870" spans="1:20" x14ac:dyDescent="0.25">
      <c r="A3870">
        <v>3868</v>
      </c>
      <c r="B3870">
        <v>6</v>
      </c>
      <c r="C3870" t="s">
        <v>174</v>
      </c>
      <c r="D3870" t="s">
        <v>174</v>
      </c>
      <c r="E3870" t="s">
        <v>80</v>
      </c>
      <c r="F3870">
        <v>2.1187999999999999E-2</v>
      </c>
      <c r="G3870">
        <v>527.45299999999997</v>
      </c>
      <c r="H3870">
        <v>353.00099999999998</v>
      </c>
      <c r="I3870">
        <v>5.7823209999999996</v>
      </c>
      <c r="J3870">
        <v>0</v>
      </c>
      <c r="K3870">
        <v>8.0040999999999993</v>
      </c>
      <c r="L3870">
        <v>0.70474499999999995</v>
      </c>
      <c r="M3870">
        <v>47.644289000000001</v>
      </c>
      <c r="N3870">
        <v>-238.57562999999999</v>
      </c>
      <c r="O3870">
        <v>-0.66138799999999998</v>
      </c>
      <c r="P3870">
        <v>47.699890000000003</v>
      </c>
      <c r="Q3870">
        <v>-238.568253</v>
      </c>
      <c r="R3870">
        <v>-0.661694</v>
      </c>
      <c r="S3870">
        <v>5.6088190000000004</v>
      </c>
      <c r="T3870">
        <v>3.0600000000000001E-4</v>
      </c>
    </row>
    <row r="3871" spans="1:20" x14ac:dyDescent="0.25">
      <c r="A3871">
        <v>3869</v>
      </c>
      <c r="B3871">
        <v>6</v>
      </c>
      <c r="C3871" t="s">
        <v>174</v>
      </c>
      <c r="D3871" t="s">
        <v>174</v>
      </c>
      <c r="E3871" t="s">
        <v>80</v>
      </c>
      <c r="F3871">
        <v>3.1163E-2</v>
      </c>
      <c r="G3871">
        <v>448.572</v>
      </c>
      <c r="H3871">
        <v>313.05900000000003</v>
      </c>
      <c r="I3871">
        <v>4.9232100000000001</v>
      </c>
      <c r="J3871">
        <v>0</v>
      </c>
      <c r="K3871">
        <v>7.9909290000000004</v>
      </c>
      <c r="L3871">
        <v>0.64212000000000002</v>
      </c>
      <c r="M3871">
        <v>48.237523000000003</v>
      </c>
      <c r="N3871">
        <v>-238.96517499999999</v>
      </c>
      <c r="O3871">
        <v>-0.60240000000000005</v>
      </c>
      <c r="P3871">
        <v>48.307011000000003</v>
      </c>
      <c r="Q3871">
        <v>-238.95602400000001</v>
      </c>
      <c r="R3871">
        <v>-0.60064600000000001</v>
      </c>
      <c r="S3871">
        <v>7.0087260000000002</v>
      </c>
      <c r="T3871">
        <v>1.7539999999999999E-3</v>
      </c>
    </row>
    <row r="3872" spans="1:20" x14ac:dyDescent="0.25">
      <c r="A3872">
        <v>3870</v>
      </c>
      <c r="B3872">
        <v>6</v>
      </c>
      <c r="C3872" t="s">
        <v>174</v>
      </c>
      <c r="D3872" t="s">
        <v>174</v>
      </c>
      <c r="E3872" t="s">
        <v>80</v>
      </c>
      <c r="F3872">
        <v>1.7191999999999999E-2</v>
      </c>
      <c r="G3872">
        <v>366.52499999999998</v>
      </c>
      <c r="H3872">
        <v>235.09200000000001</v>
      </c>
      <c r="I3872">
        <v>7.6899439999999997</v>
      </c>
      <c r="J3872">
        <v>0</v>
      </c>
      <c r="K3872">
        <v>8.0030739999999998</v>
      </c>
      <c r="L3872">
        <v>0.63915500000000003</v>
      </c>
      <c r="M3872">
        <v>49.147444999999998</v>
      </c>
      <c r="N3872">
        <v>-239.41515899999999</v>
      </c>
      <c r="O3872">
        <v>-0.519679</v>
      </c>
      <c r="P3872">
        <v>49.151024</v>
      </c>
      <c r="Q3872">
        <v>-239.41419999999999</v>
      </c>
      <c r="R3872">
        <v>-0.51968899999999996</v>
      </c>
      <c r="S3872">
        <v>0.37049700000000002</v>
      </c>
      <c r="T3872">
        <v>1.0000000000000001E-5</v>
      </c>
    </row>
    <row r="3873" spans="1:20" x14ac:dyDescent="0.25">
      <c r="A3873">
        <v>3871</v>
      </c>
      <c r="B3873">
        <v>6</v>
      </c>
      <c r="C3873" t="s">
        <v>174</v>
      </c>
      <c r="D3873" t="s">
        <v>174</v>
      </c>
      <c r="E3873" t="s">
        <v>80</v>
      </c>
      <c r="F3873">
        <v>9.7850000000000003E-3</v>
      </c>
      <c r="G3873">
        <v>671.60199999999998</v>
      </c>
      <c r="H3873">
        <v>492.38900000000001</v>
      </c>
      <c r="I3873">
        <v>5.1872249999999998</v>
      </c>
      <c r="J3873">
        <v>0</v>
      </c>
      <c r="K3873">
        <v>8.0265950000000004</v>
      </c>
      <c r="L3873">
        <v>0.68107399999999996</v>
      </c>
      <c r="M3873">
        <v>49.774267999999999</v>
      </c>
      <c r="N3873">
        <v>-239.71455800000001</v>
      </c>
      <c r="O3873">
        <v>-0.46015099999999998</v>
      </c>
      <c r="P3873">
        <v>49.808472000000002</v>
      </c>
      <c r="Q3873">
        <v>-239.712433</v>
      </c>
      <c r="R3873">
        <v>-0.45854499999999998</v>
      </c>
      <c r="S3873">
        <v>3.4269660000000002</v>
      </c>
      <c r="T3873">
        <v>1.606E-3</v>
      </c>
    </row>
    <row r="3874" spans="1:20" x14ac:dyDescent="0.25">
      <c r="A3874">
        <v>3872</v>
      </c>
      <c r="B3874">
        <v>6</v>
      </c>
      <c r="C3874" t="s">
        <v>174</v>
      </c>
      <c r="D3874" t="s">
        <v>174</v>
      </c>
      <c r="E3874" t="s">
        <v>80</v>
      </c>
      <c r="F3874">
        <v>1.4371999999999999E-2</v>
      </c>
      <c r="G3874">
        <v>372.88600000000002</v>
      </c>
      <c r="H3874">
        <v>258.16000000000003</v>
      </c>
      <c r="I3874">
        <v>5.6496240000000002</v>
      </c>
      <c r="J3874">
        <v>0</v>
      </c>
      <c r="K3874">
        <v>8.0208910000000007</v>
      </c>
      <c r="L3874">
        <v>0.67392200000000002</v>
      </c>
      <c r="M3874">
        <v>50.535119000000002</v>
      </c>
      <c r="N3874">
        <v>-239.95151799999999</v>
      </c>
      <c r="O3874">
        <v>-0.39857999999999999</v>
      </c>
      <c r="P3874">
        <v>50.483704000000003</v>
      </c>
      <c r="Q3874">
        <v>-239.97216800000001</v>
      </c>
      <c r="R3874">
        <v>-0.39854000000000001</v>
      </c>
      <c r="S3874">
        <v>5.5407390000000003</v>
      </c>
      <c r="T3874">
        <v>3.8999999999999999E-5</v>
      </c>
    </row>
    <row r="3875" spans="1:20" x14ac:dyDescent="0.25">
      <c r="A3875">
        <v>3873</v>
      </c>
      <c r="B3875">
        <v>6</v>
      </c>
      <c r="C3875" t="s">
        <v>174</v>
      </c>
      <c r="D3875" t="s">
        <v>174</v>
      </c>
      <c r="E3875" t="s">
        <v>80</v>
      </c>
      <c r="F3875">
        <v>1.7295000000000001E-2</v>
      </c>
      <c r="G3875">
        <v>376.01900000000001</v>
      </c>
      <c r="H3875">
        <v>262.40699999999998</v>
      </c>
      <c r="I3875">
        <v>7.5235469999999998</v>
      </c>
      <c r="J3875">
        <v>0</v>
      </c>
      <c r="K3875">
        <v>8.0463419999999992</v>
      </c>
      <c r="L3875">
        <v>0.58974499999999996</v>
      </c>
      <c r="M3875">
        <v>51.432149000000003</v>
      </c>
      <c r="N3875">
        <v>-240.246835</v>
      </c>
      <c r="O3875">
        <v>-0.32100400000000001</v>
      </c>
      <c r="P3875">
        <v>51.406475</v>
      </c>
      <c r="Q3875">
        <v>-240.25886499999999</v>
      </c>
      <c r="R3875">
        <v>-0.32201200000000002</v>
      </c>
      <c r="S3875">
        <v>2.8353090000000001</v>
      </c>
      <c r="T3875">
        <v>1.008E-3</v>
      </c>
    </row>
    <row r="3876" spans="1:20" x14ac:dyDescent="0.25">
      <c r="A3876">
        <v>3874</v>
      </c>
      <c r="B3876">
        <v>6</v>
      </c>
      <c r="C3876" t="s">
        <v>174</v>
      </c>
      <c r="D3876" t="s">
        <v>174</v>
      </c>
      <c r="E3876" t="s">
        <v>80</v>
      </c>
      <c r="F3876">
        <v>2.3178000000000001E-2</v>
      </c>
      <c r="G3876">
        <v>674.54200000000003</v>
      </c>
      <c r="H3876">
        <v>540.92700000000002</v>
      </c>
      <c r="I3876">
        <v>4.8406140000000004</v>
      </c>
      <c r="J3876">
        <v>0</v>
      </c>
      <c r="K3876">
        <v>8.0513530000000006</v>
      </c>
      <c r="L3876">
        <v>0.57728599999999997</v>
      </c>
      <c r="M3876">
        <v>52.069764999999997</v>
      </c>
      <c r="N3876">
        <v>-240.45491699999999</v>
      </c>
      <c r="O3876">
        <v>-0.27390399999999998</v>
      </c>
      <c r="P3876">
        <v>52.110413000000001</v>
      </c>
      <c r="Q3876">
        <v>-240.43632500000001</v>
      </c>
      <c r="R3876">
        <v>-0.27194800000000002</v>
      </c>
      <c r="S3876">
        <v>4.4697779999999998</v>
      </c>
      <c r="T3876">
        <v>1.9559999999999998E-3</v>
      </c>
    </row>
    <row r="3877" spans="1:20" x14ac:dyDescent="0.25">
      <c r="A3877">
        <v>3875</v>
      </c>
      <c r="B3877">
        <v>6</v>
      </c>
      <c r="C3877" t="s">
        <v>174</v>
      </c>
      <c r="D3877" t="s">
        <v>174</v>
      </c>
      <c r="E3877" t="s">
        <v>80</v>
      </c>
      <c r="F3877">
        <v>9.8890000000000002E-3</v>
      </c>
      <c r="G3877">
        <v>679.82899999999995</v>
      </c>
      <c r="H3877">
        <v>423.85500000000002</v>
      </c>
      <c r="I3877">
        <v>5.8331</v>
      </c>
      <c r="J3877">
        <v>0</v>
      </c>
      <c r="K3877">
        <v>7.9966150000000003</v>
      </c>
      <c r="L3877">
        <v>0.63214099999999995</v>
      </c>
      <c r="M3877">
        <v>52.824621</v>
      </c>
      <c r="N3877">
        <v>-240.567249</v>
      </c>
      <c r="O3877">
        <v>-0.215478</v>
      </c>
      <c r="P3877">
        <v>52.820197999999998</v>
      </c>
      <c r="Q3877">
        <v>-240.56899999999999</v>
      </c>
      <c r="R3877">
        <v>-0.21515200000000001</v>
      </c>
      <c r="S3877">
        <v>0.475713</v>
      </c>
      <c r="T3877">
        <v>3.2600000000000001E-4</v>
      </c>
    </row>
    <row r="3878" spans="1:20" x14ac:dyDescent="0.25">
      <c r="A3878">
        <v>3876</v>
      </c>
      <c r="B3878">
        <v>6</v>
      </c>
      <c r="C3878" t="s">
        <v>174</v>
      </c>
      <c r="D3878" t="s">
        <v>174</v>
      </c>
      <c r="E3878" t="s">
        <v>80</v>
      </c>
      <c r="F3878">
        <v>1.9632E-2</v>
      </c>
      <c r="G3878">
        <v>372.05599999999998</v>
      </c>
      <c r="H3878">
        <v>266.964</v>
      </c>
      <c r="I3878">
        <v>6.4318299999999997</v>
      </c>
      <c r="J3878">
        <v>0</v>
      </c>
      <c r="K3878">
        <v>8.0343999999999998</v>
      </c>
      <c r="L3878">
        <v>0.49368499999999998</v>
      </c>
      <c r="M3878">
        <v>53.717241000000001</v>
      </c>
      <c r="N3878">
        <v>-240.73629700000001</v>
      </c>
      <c r="O3878">
        <v>-0.151034</v>
      </c>
      <c r="P3878">
        <v>53.775866999999998</v>
      </c>
      <c r="Q3878">
        <v>-240.69181800000001</v>
      </c>
      <c r="R3878">
        <v>-0.146759</v>
      </c>
      <c r="S3878">
        <v>7.3589520000000004</v>
      </c>
      <c r="T3878">
        <v>4.2750000000000002E-3</v>
      </c>
    </row>
    <row r="3879" spans="1:20" x14ac:dyDescent="0.25">
      <c r="A3879">
        <v>3877</v>
      </c>
      <c r="B3879">
        <v>6</v>
      </c>
      <c r="C3879" t="s">
        <v>174</v>
      </c>
      <c r="D3879" t="s">
        <v>174</v>
      </c>
      <c r="E3879" t="s">
        <v>80</v>
      </c>
      <c r="F3879">
        <v>1.2494E-2</v>
      </c>
      <c r="G3879">
        <v>633.95000000000005</v>
      </c>
      <c r="H3879">
        <v>443.77699999999999</v>
      </c>
      <c r="I3879">
        <v>4.2799569999999996</v>
      </c>
      <c r="J3879">
        <v>0</v>
      </c>
      <c r="K3879">
        <v>8.0804170000000006</v>
      </c>
      <c r="L3879">
        <v>0.38567099999999999</v>
      </c>
      <c r="M3879">
        <v>54.483615</v>
      </c>
      <c r="N3879">
        <v>-240.746793</v>
      </c>
      <c r="O3879">
        <v>-0.110805</v>
      </c>
      <c r="P3879">
        <v>54.498905000000001</v>
      </c>
      <c r="Q3879">
        <v>-240.75628699999999</v>
      </c>
      <c r="R3879">
        <v>-0.107917</v>
      </c>
      <c r="S3879">
        <v>1.799755</v>
      </c>
      <c r="T3879">
        <v>2.8879999999999999E-3</v>
      </c>
    </row>
    <row r="3880" spans="1:20" x14ac:dyDescent="0.25">
      <c r="A3880">
        <v>3878</v>
      </c>
      <c r="B3880">
        <v>6</v>
      </c>
      <c r="C3880" t="s">
        <v>174</v>
      </c>
      <c r="D3880" t="s">
        <v>174</v>
      </c>
      <c r="E3880" t="s">
        <v>80</v>
      </c>
      <c r="F3880">
        <v>1.3919000000000001E-2</v>
      </c>
      <c r="G3880">
        <v>430.84399999999999</v>
      </c>
      <c r="H3880">
        <v>290.30700000000002</v>
      </c>
      <c r="I3880">
        <v>4.1154260000000003</v>
      </c>
      <c r="J3880">
        <v>0</v>
      </c>
      <c r="K3880">
        <v>8.0737609999999993</v>
      </c>
      <c r="L3880">
        <v>0.28102300000000002</v>
      </c>
      <c r="M3880">
        <v>55.206117999999996</v>
      </c>
      <c r="N3880">
        <v>-240.80541700000001</v>
      </c>
      <c r="O3880">
        <v>-8.0784999999999996E-2</v>
      </c>
      <c r="P3880">
        <v>55.224628000000003</v>
      </c>
      <c r="Q3880">
        <v>-240.803741</v>
      </c>
      <c r="R3880">
        <v>-7.8758999999999996E-2</v>
      </c>
      <c r="S3880">
        <v>1.858598</v>
      </c>
      <c r="T3880">
        <v>2.026E-3</v>
      </c>
    </row>
    <row r="3881" spans="1:20" x14ac:dyDescent="0.25">
      <c r="A3881">
        <v>3879</v>
      </c>
      <c r="B3881">
        <v>5</v>
      </c>
      <c r="C3881" t="s">
        <v>175</v>
      </c>
      <c r="D3881" t="s">
        <v>175</v>
      </c>
      <c r="E3881" t="s">
        <v>80</v>
      </c>
      <c r="F3881">
        <v>2.4292000000000001E-2</v>
      </c>
      <c r="G3881">
        <v>368.89600000000002</v>
      </c>
      <c r="H3881">
        <v>271.87200000000001</v>
      </c>
      <c r="I3881">
        <v>4.4719009999999999</v>
      </c>
      <c r="J3881">
        <v>0</v>
      </c>
      <c r="K3881">
        <v>8.0617280000000004</v>
      </c>
      <c r="L3881">
        <v>0.20480599999999999</v>
      </c>
      <c r="M3881">
        <v>56.167431000000001</v>
      </c>
      <c r="N3881">
        <v>-240.852453</v>
      </c>
      <c r="O3881">
        <v>-5.2075999999999997E-2</v>
      </c>
      <c r="P3881">
        <v>56.193038999999999</v>
      </c>
      <c r="Q3881">
        <v>-240.84468100000001</v>
      </c>
      <c r="R3881">
        <v>-4.9185E-2</v>
      </c>
      <c r="S3881">
        <v>2.676132</v>
      </c>
      <c r="T3881">
        <v>2.8909999999999999E-3</v>
      </c>
    </row>
    <row r="3882" spans="1:20" x14ac:dyDescent="0.25">
      <c r="A3882">
        <v>3880</v>
      </c>
      <c r="B3882">
        <v>5</v>
      </c>
      <c r="C3882" t="s">
        <v>175</v>
      </c>
      <c r="D3882" t="s">
        <v>175</v>
      </c>
      <c r="E3882" t="s">
        <v>80</v>
      </c>
      <c r="F3882">
        <v>2.7726000000000001E-2</v>
      </c>
      <c r="G3882">
        <v>751.30100000000004</v>
      </c>
      <c r="H3882">
        <v>357.65300000000002</v>
      </c>
      <c r="I3882">
        <v>3.6954250000000002</v>
      </c>
      <c r="J3882">
        <v>0</v>
      </c>
      <c r="K3882">
        <v>8.0686090000000004</v>
      </c>
      <c r="L3882">
        <v>0.15054200000000001</v>
      </c>
      <c r="M3882">
        <v>56.909953999999999</v>
      </c>
      <c r="N3882">
        <v>-240.82342700000001</v>
      </c>
      <c r="O3882">
        <v>-3.0556E-2</v>
      </c>
      <c r="P3882">
        <v>56.918716000000003</v>
      </c>
      <c r="Q3882">
        <v>-240.86399800000001</v>
      </c>
      <c r="R3882">
        <v>-3.3596000000000001E-2</v>
      </c>
      <c r="S3882">
        <v>4.1506439999999998</v>
      </c>
      <c r="T3882">
        <v>3.0400000000000002E-3</v>
      </c>
    </row>
    <row r="3883" spans="1:20" x14ac:dyDescent="0.25">
      <c r="A3883">
        <v>3881</v>
      </c>
      <c r="B3883">
        <v>5</v>
      </c>
      <c r="C3883" t="s">
        <v>175</v>
      </c>
      <c r="D3883" t="s">
        <v>175</v>
      </c>
      <c r="E3883" t="s">
        <v>80</v>
      </c>
      <c r="F3883">
        <v>2.7303000000000001E-2</v>
      </c>
      <c r="G3883">
        <v>325.12900000000002</v>
      </c>
      <c r="H3883">
        <v>292.86</v>
      </c>
      <c r="I3883">
        <v>3.7191730000000001</v>
      </c>
      <c r="J3883">
        <v>0</v>
      </c>
      <c r="K3883">
        <v>8.0467639999999996</v>
      </c>
      <c r="L3883">
        <v>0.103495</v>
      </c>
      <c r="M3883">
        <v>57.637183</v>
      </c>
      <c r="N3883">
        <v>-240.882811</v>
      </c>
      <c r="O3883">
        <v>-2.2697999999999999E-2</v>
      </c>
      <c r="P3883">
        <v>57.643650000000001</v>
      </c>
      <c r="Q3883">
        <v>-240.876846</v>
      </c>
      <c r="R3883">
        <v>-2.2565999999999999E-2</v>
      </c>
      <c r="S3883">
        <v>0.87975800000000004</v>
      </c>
      <c r="T3883">
        <v>1.3200000000000001E-4</v>
      </c>
    </row>
    <row r="3884" spans="1:20" x14ac:dyDescent="0.25">
      <c r="A3884">
        <v>3882</v>
      </c>
      <c r="B3884">
        <v>5</v>
      </c>
      <c r="C3884" t="s">
        <v>175</v>
      </c>
      <c r="D3884" t="s">
        <v>175</v>
      </c>
      <c r="E3884" t="s">
        <v>80</v>
      </c>
      <c r="F3884">
        <v>2.2821999999999999E-2</v>
      </c>
      <c r="G3884">
        <v>607.35299999999995</v>
      </c>
      <c r="H3884">
        <v>422.97500000000002</v>
      </c>
      <c r="I3884">
        <v>3.315188</v>
      </c>
      <c r="J3884">
        <v>0</v>
      </c>
      <c r="K3884">
        <v>8.0659200000000002</v>
      </c>
      <c r="L3884">
        <v>7.4074000000000001E-2</v>
      </c>
      <c r="M3884">
        <v>58.413434000000002</v>
      </c>
      <c r="N3884">
        <v>-240.86195799999999</v>
      </c>
      <c r="O3884">
        <v>-1.0714E-2</v>
      </c>
      <c r="P3884">
        <v>58.368755</v>
      </c>
      <c r="Q3884">
        <v>-240.88514699999999</v>
      </c>
      <c r="R3884">
        <v>-1.4818E-2</v>
      </c>
      <c r="S3884">
        <v>5.0337949999999996</v>
      </c>
      <c r="T3884">
        <v>4.104E-3</v>
      </c>
    </row>
    <row r="3885" spans="1:20" x14ac:dyDescent="0.25">
      <c r="A3885">
        <v>3883</v>
      </c>
      <c r="B3885">
        <v>5</v>
      </c>
      <c r="C3885" t="s">
        <v>175</v>
      </c>
      <c r="D3885" t="s">
        <v>175</v>
      </c>
      <c r="E3885" t="s">
        <v>80</v>
      </c>
      <c r="F3885">
        <v>2.0896000000000001E-2</v>
      </c>
      <c r="G3885">
        <v>320.45699999999999</v>
      </c>
      <c r="H3885">
        <v>372.69400000000002</v>
      </c>
      <c r="I3885">
        <v>4.8406149999999997</v>
      </c>
      <c r="J3885">
        <v>0</v>
      </c>
      <c r="K3885">
        <v>8.0733770000000007</v>
      </c>
      <c r="L3885">
        <v>4.6183000000000002E-2</v>
      </c>
      <c r="M3885">
        <v>59.338509000000002</v>
      </c>
      <c r="N3885">
        <v>-240.891875</v>
      </c>
      <c r="O3885">
        <v>-7.1069999999999996E-3</v>
      </c>
      <c r="P3885">
        <v>59.336105000000003</v>
      </c>
      <c r="Q3885">
        <v>-240.891434</v>
      </c>
      <c r="R3885">
        <v>-7.9830000000000005E-3</v>
      </c>
      <c r="S3885">
        <v>0.244367</v>
      </c>
      <c r="T3885">
        <v>8.7600000000000004E-4</v>
      </c>
    </row>
    <row r="3886" spans="1:20" x14ac:dyDescent="0.25">
      <c r="A3886">
        <v>3884</v>
      </c>
      <c r="B3886">
        <v>4</v>
      </c>
      <c r="C3886" t="s">
        <v>176</v>
      </c>
      <c r="D3886" t="s">
        <v>176</v>
      </c>
      <c r="E3886" t="s">
        <v>80</v>
      </c>
      <c r="F3886">
        <v>2.2397E-2</v>
      </c>
      <c r="G3886">
        <v>277.51900000000001</v>
      </c>
      <c r="H3886">
        <v>354.25799999999998</v>
      </c>
      <c r="I3886">
        <v>2.6794190000000002</v>
      </c>
      <c r="J3886">
        <v>0</v>
      </c>
      <c r="K3886">
        <v>8.0601520000000004</v>
      </c>
      <c r="L3886">
        <v>3.1972E-2</v>
      </c>
      <c r="M3886">
        <v>60.03022</v>
      </c>
      <c r="N3886">
        <v>-240.924139</v>
      </c>
      <c r="O3886">
        <v>-2.467E-3</v>
      </c>
      <c r="P3886">
        <v>60.062072999999998</v>
      </c>
      <c r="Q3886">
        <v>-240.89372299999999</v>
      </c>
      <c r="R3886">
        <v>-4.5919999999999997E-3</v>
      </c>
      <c r="S3886">
        <v>4.4042940000000002</v>
      </c>
      <c r="T3886">
        <v>2.1250000000000002E-3</v>
      </c>
    </row>
    <row r="3887" spans="1:20" x14ac:dyDescent="0.25">
      <c r="A3887">
        <v>3885</v>
      </c>
      <c r="B3887">
        <v>4</v>
      </c>
      <c r="C3887" t="s">
        <v>176</v>
      </c>
      <c r="D3887" t="s">
        <v>176</v>
      </c>
      <c r="E3887" t="s">
        <v>80</v>
      </c>
      <c r="F3887">
        <v>3.8642000000000003E-2</v>
      </c>
      <c r="G3887">
        <v>259.85300000000001</v>
      </c>
      <c r="H3887">
        <v>339.25200000000001</v>
      </c>
      <c r="I3887">
        <v>2.9792200000000002</v>
      </c>
      <c r="J3887">
        <v>0</v>
      </c>
      <c r="K3887">
        <v>8.0777300000000007</v>
      </c>
      <c r="L3887">
        <v>1.8762999999999998E-2</v>
      </c>
      <c r="M3887">
        <v>60.775357999999997</v>
      </c>
      <c r="N3887">
        <v>-240.90221199999999</v>
      </c>
      <c r="O3887">
        <v>-2.9789999999999999E-3</v>
      </c>
      <c r="P3887">
        <v>60.788398999999998</v>
      </c>
      <c r="Q3887">
        <v>-240.894882</v>
      </c>
      <c r="R3887">
        <v>-2.48E-3</v>
      </c>
      <c r="S3887">
        <v>1.4959070000000001</v>
      </c>
      <c r="T3887">
        <v>4.9899999999999999E-4</v>
      </c>
    </row>
    <row r="3888" spans="1:20" x14ac:dyDescent="0.25">
      <c r="A3888">
        <v>3886</v>
      </c>
      <c r="B3888">
        <v>4</v>
      </c>
      <c r="C3888" t="s">
        <v>176</v>
      </c>
      <c r="D3888" t="s">
        <v>176</v>
      </c>
      <c r="E3888" t="s">
        <v>80</v>
      </c>
      <c r="F3888">
        <v>5.8570000000000002E-3</v>
      </c>
      <c r="G3888">
        <v>785.91700000000003</v>
      </c>
      <c r="H3888">
        <v>235.22</v>
      </c>
      <c r="I3888">
        <v>3.7012939999999999</v>
      </c>
      <c r="J3888">
        <v>0</v>
      </c>
      <c r="K3888">
        <v>8.0747990000000005</v>
      </c>
      <c r="L3888">
        <v>1.0218E-2</v>
      </c>
      <c r="M3888">
        <v>61.734673000000001</v>
      </c>
      <c r="N3888">
        <v>-240.94936100000001</v>
      </c>
      <c r="O3888">
        <v>-2.578E-3</v>
      </c>
      <c r="P3888">
        <v>61.756523000000001</v>
      </c>
      <c r="Q3888">
        <v>-240.895432</v>
      </c>
      <c r="R3888">
        <v>-8.6300000000000005E-4</v>
      </c>
      <c r="S3888">
        <v>5.8187389999999999</v>
      </c>
      <c r="T3888">
        <v>1.7149999999999999E-3</v>
      </c>
    </row>
    <row r="3889" spans="1:20" x14ac:dyDescent="0.25">
      <c r="A3889">
        <v>3887</v>
      </c>
      <c r="B3889">
        <v>4</v>
      </c>
      <c r="C3889" t="s">
        <v>176</v>
      </c>
      <c r="D3889" t="s">
        <v>176</v>
      </c>
      <c r="E3889" t="s">
        <v>80</v>
      </c>
      <c r="F3889">
        <v>1.0061E-2</v>
      </c>
      <c r="G3889">
        <v>294.83300000000003</v>
      </c>
      <c r="H3889">
        <v>307.67500000000001</v>
      </c>
      <c r="I3889">
        <v>3.074465</v>
      </c>
      <c r="J3889">
        <v>0</v>
      </c>
      <c r="K3889">
        <v>8.0554400000000008</v>
      </c>
      <c r="L3889">
        <v>6.8770000000000003E-3</v>
      </c>
      <c r="M3889">
        <v>62.480255</v>
      </c>
      <c r="N3889">
        <v>-240.89730299999999</v>
      </c>
      <c r="O3889">
        <v>2.81E-4</v>
      </c>
      <c r="P3889">
        <v>62.482272999999999</v>
      </c>
      <c r="Q3889">
        <v>-240.895264</v>
      </c>
      <c r="R3889">
        <v>-1.21E-4</v>
      </c>
      <c r="S3889">
        <v>0.28689399999999998</v>
      </c>
      <c r="T3889">
        <v>1.5899999999999999E-4</v>
      </c>
    </row>
    <row r="3890" spans="1:20" x14ac:dyDescent="0.25">
      <c r="A3890">
        <v>3888</v>
      </c>
      <c r="B3890">
        <v>4</v>
      </c>
      <c r="C3890" t="s">
        <v>176</v>
      </c>
      <c r="D3890" t="s">
        <v>176</v>
      </c>
      <c r="E3890" t="s">
        <v>80</v>
      </c>
      <c r="F3890">
        <v>8.1460000000000005E-3</v>
      </c>
      <c r="G3890">
        <v>1053.278</v>
      </c>
      <c r="H3890">
        <v>965.31600000000003</v>
      </c>
      <c r="I3890">
        <v>2.6540729999999999</v>
      </c>
      <c r="J3890">
        <v>0</v>
      </c>
      <c r="K3890">
        <v>8.0717689999999997</v>
      </c>
      <c r="L3890">
        <v>4.6589999999999999E-3</v>
      </c>
      <c r="M3890">
        <v>63.156869</v>
      </c>
      <c r="N3890">
        <v>-240.95207199999999</v>
      </c>
      <c r="O3890">
        <v>-8.2999999999999998E-5</v>
      </c>
      <c r="P3890">
        <v>63.208064999999998</v>
      </c>
      <c r="Q3890">
        <v>-240.894882</v>
      </c>
      <c r="R3890">
        <v>3.8099999999999999E-4</v>
      </c>
      <c r="S3890">
        <v>7.6757900000000001</v>
      </c>
      <c r="T3890">
        <v>2.9799999999999998E-4</v>
      </c>
    </row>
    <row r="3891" spans="1:20" x14ac:dyDescent="0.25">
      <c r="A3891">
        <v>3889</v>
      </c>
      <c r="B3891">
        <v>3</v>
      </c>
      <c r="C3891" t="s">
        <v>177</v>
      </c>
      <c r="D3891" t="s">
        <v>177</v>
      </c>
      <c r="E3891" t="s">
        <v>80</v>
      </c>
      <c r="F3891">
        <v>1.8245000000000001E-2</v>
      </c>
      <c r="G3891">
        <v>209.73500000000001</v>
      </c>
      <c r="H3891">
        <v>231.517</v>
      </c>
      <c r="I3891">
        <v>3.2330969999999999</v>
      </c>
      <c r="J3891">
        <v>0</v>
      </c>
      <c r="K3891">
        <v>8.072749</v>
      </c>
      <c r="L3891">
        <v>2.5339999999999998E-3</v>
      </c>
      <c r="M3891">
        <v>64.229211000000006</v>
      </c>
      <c r="N3891">
        <v>-240.87373299999999</v>
      </c>
      <c r="O3891">
        <v>6.5279999999999999E-3</v>
      </c>
      <c r="P3891">
        <v>64.175690000000003</v>
      </c>
      <c r="Q3891">
        <v>-240.89398199999999</v>
      </c>
      <c r="R3891">
        <v>8.0800000000000002E-4</v>
      </c>
      <c r="S3891">
        <v>5.722378</v>
      </c>
      <c r="T3891">
        <v>5.7200000000000003E-3</v>
      </c>
    </row>
    <row r="3892" spans="1:20" x14ac:dyDescent="0.25">
      <c r="A3892">
        <v>3890</v>
      </c>
      <c r="B3892">
        <v>3</v>
      </c>
      <c r="C3892" t="s">
        <v>177</v>
      </c>
      <c r="D3892" t="s">
        <v>177</v>
      </c>
      <c r="E3892" t="s">
        <v>80</v>
      </c>
      <c r="F3892">
        <v>4.5110000000000003E-3</v>
      </c>
      <c r="G3892">
        <v>227.28</v>
      </c>
      <c r="H3892">
        <v>248.881</v>
      </c>
      <c r="I3892">
        <v>1.8933770000000001</v>
      </c>
      <c r="J3892">
        <v>0</v>
      </c>
      <c r="K3892">
        <v>8.0567869999999999</v>
      </c>
      <c r="L3892">
        <v>1.6479999999999999E-3</v>
      </c>
      <c r="M3892">
        <v>64.895938999999998</v>
      </c>
      <c r="N3892">
        <v>-240.90859499999999</v>
      </c>
      <c r="O3892">
        <v>2.2300000000000002E-3</v>
      </c>
      <c r="P3892">
        <v>64.901443</v>
      </c>
      <c r="Q3892">
        <v>-240.89317299999999</v>
      </c>
      <c r="R3892">
        <v>9.9400000000000009E-4</v>
      </c>
      <c r="S3892">
        <v>1.637489</v>
      </c>
      <c r="T3892">
        <v>1.2359999999999999E-3</v>
      </c>
    </row>
    <row r="3893" spans="1:20" x14ac:dyDescent="0.25">
      <c r="A3893">
        <v>3891</v>
      </c>
      <c r="B3893">
        <v>4</v>
      </c>
      <c r="C3893" t="s">
        <v>178</v>
      </c>
      <c r="D3893" t="s">
        <v>178</v>
      </c>
      <c r="E3893" t="s">
        <v>80</v>
      </c>
      <c r="F3893">
        <v>3.4807999999999999E-2</v>
      </c>
      <c r="G3893">
        <v>373.983</v>
      </c>
      <c r="H3893">
        <v>351.358</v>
      </c>
      <c r="I3893">
        <v>2.9430299999999998</v>
      </c>
      <c r="J3893">
        <v>0</v>
      </c>
      <c r="K3893">
        <v>8.0745579999999997</v>
      </c>
      <c r="L3893">
        <v>-1.4790000000000001E-3</v>
      </c>
      <c r="M3893">
        <v>65.682664000000003</v>
      </c>
      <c r="N3893">
        <v>-240.84513100000001</v>
      </c>
      <c r="O3893">
        <v>2.7079999999999999E-3</v>
      </c>
      <c r="P3893">
        <v>65.627448999999999</v>
      </c>
      <c r="Q3893">
        <v>-240.89245600000001</v>
      </c>
      <c r="R3893">
        <v>1.003E-3</v>
      </c>
      <c r="S3893">
        <v>7.2721210000000003</v>
      </c>
      <c r="T3893">
        <v>1.7049999999999999E-3</v>
      </c>
    </row>
    <row r="3894" spans="1:20" x14ac:dyDescent="0.25">
      <c r="A3894">
        <v>3892</v>
      </c>
      <c r="B3894">
        <v>4</v>
      </c>
      <c r="C3894" t="s">
        <v>178</v>
      </c>
      <c r="D3894" t="s">
        <v>178</v>
      </c>
      <c r="E3894" t="s">
        <v>80</v>
      </c>
      <c r="F3894">
        <v>1.2109E-2</v>
      </c>
      <c r="G3894">
        <v>293.68599999999998</v>
      </c>
      <c r="H3894">
        <v>287.97300000000001</v>
      </c>
      <c r="I3894">
        <v>2.9946480000000002</v>
      </c>
      <c r="J3894">
        <v>0</v>
      </c>
      <c r="K3894">
        <v>8.0573789999999992</v>
      </c>
      <c r="L3894">
        <v>-1.6919999999999999E-3</v>
      </c>
      <c r="M3894">
        <v>66.381091999999995</v>
      </c>
      <c r="N3894">
        <v>-240.86602500000001</v>
      </c>
      <c r="O3894">
        <v>1.3179999999999999E-3</v>
      </c>
      <c r="P3894">
        <v>66.353317000000004</v>
      </c>
      <c r="Q3894">
        <v>-240.89189099999999</v>
      </c>
      <c r="R3894">
        <v>8.9400000000000005E-4</v>
      </c>
      <c r="S3894">
        <v>3.79542</v>
      </c>
      <c r="T3894">
        <v>4.2400000000000001E-4</v>
      </c>
    </row>
    <row r="3895" spans="1:20" x14ac:dyDescent="0.25">
      <c r="A3895">
        <v>3893</v>
      </c>
      <c r="B3895">
        <v>4</v>
      </c>
      <c r="C3895" t="s">
        <v>178</v>
      </c>
      <c r="D3895" t="s">
        <v>178</v>
      </c>
      <c r="E3895" t="s">
        <v>80</v>
      </c>
      <c r="F3895">
        <v>1.9902E-2</v>
      </c>
      <c r="G3895">
        <v>478.85</v>
      </c>
      <c r="H3895">
        <v>374.24099999999999</v>
      </c>
      <c r="I3895">
        <v>3.6589719999999999</v>
      </c>
      <c r="J3895">
        <v>0</v>
      </c>
      <c r="K3895">
        <v>8.0567060000000001</v>
      </c>
      <c r="L3895">
        <v>-1.565E-3</v>
      </c>
      <c r="M3895">
        <v>67.351095000000001</v>
      </c>
      <c r="N3895">
        <v>-240.89206100000001</v>
      </c>
      <c r="O3895">
        <v>4.2259999999999997E-3</v>
      </c>
      <c r="P3895">
        <v>67.321181999999993</v>
      </c>
      <c r="Q3895">
        <v>-240.89120500000001</v>
      </c>
      <c r="R3895">
        <v>7.54E-4</v>
      </c>
      <c r="S3895">
        <v>2.9925030000000001</v>
      </c>
      <c r="T3895">
        <v>3.4719999999999998E-3</v>
      </c>
    </row>
    <row r="3896" spans="1:20" x14ac:dyDescent="0.25">
      <c r="A3896">
        <v>3894</v>
      </c>
      <c r="B3896">
        <v>4</v>
      </c>
      <c r="C3896" t="s">
        <v>178</v>
      </c>
      <c r="D3896" t="s">
        <v>178</v>
      </c>
      <c r="E3896" t="s">
        <v>80</v>
      </c>
      <c r="F3896">
        <v>2.8600000000000001E-3</v>
      </c>
      <c r="G3896">
        <v>512.029</v>
      </c>
      <c r="H3896">
        <v>410.45800000000003</v>
      </c>
      <c r="I3896">
        <v>2.8153990000000002</v>
      </c>
      <c r="J3896">
        <v>0</v>
      </c>
      <c r="K3896">
        <v>8.0734169999999992</v>
      </c>
      <c r="L3896">
        <v>-6.2600000000000004E-4</v>
      </c>
      <c r="M3896">
        <v>68.046238000000002</v>
      </c>
      <c r="N3896">
        <v>-240.89438200000001</v>
      </c>
      <c r="O3896">
        <v>2.274E-3</v>
      </c>
      <c r="P3896">
        <v>68.047127000000003</v>
      </c>
      <c r="Q3896">
        <v>-240.89080799999999</v>
      </c>
      <c r="R3896">
        <v>6.3299999999999999E-4</v>
      </c>
      <c r="S3896">
        <v>0.36824299999999999</v>
      </c>
      <c r="T3896">
        <v>1.6410000000000001E-3</v>
      </c>
    </row>
    <row r="3897" spans="1:20" x14ac:dyDescent="0.25">
      <c r="A3897">
        <v>3895</v>
      </c>
      <c r="B3897">
        <v>4</v>
      </c>
      <c r="C3897" t="s">
        <v>178</v>
      </c>
      <c r="D3897" t="s">
        <v>178</v>
      </c>
      <c r="E3897" t="s">
        <v>80</v>
      </c>
      <c r="F3897">
        <v>1.1350000000000001E-2</v>
      </c>
      <c r="G3897">
        <v>362.86900000000003</v>
      </c>
      <c r="H3897">
        <v>346.83800000000002</v>
      </c>
      <c r="I3897">
        <v>2.6444049999999999</v>
      </c>
      <c r="J3897">
        <v>0</v>
      </c>
      <c r="K3897">
        <v>8.0561959999999999</v>
      </c>
      <c r="L3897">
        <v>-5.0699999999999996E-4</v>
      </c>
      <c r="M3897">
        <v>68.753345999999993</v>
      </c>
      <c r="N3897">
        <v>-240.92490900000001</v>
      </c>
      <c r="O3897">
        <v>1.5430000000000001E-3</v>
      </c>
      <c r="P3897">
        <v>68.772873000000004</v>
      </c>
      <c r="Q3897">
        <v>-240.89044200000001</v>
      </c>
      <c r="R3897">
        <v>5.5000000000000003E-4</v>
      </c>
      <c r="S3897">
        <v>3.9614349999999998</v>
      </c>
      <c r="T3897">
        <v>9.9299999999999996E-4</v>
      </c>
    </row>
    <row r="3898" spans="1:20" x14ac:dyDescent="0.25">
      <c r="A3898">
        <v>3896</v>
      </c>
      <c r="B3898">
        <v>4</v>
      </c>
      <c r="C3898" t="s">
        <v>178</v>
      </c>
      <c r="D3898" t="s">
        <v>178</v>
      </c>
      <c r="E3898" t="s">
        <v>80</v>
      </c>
      <c r="F3898">
        <v>6.6509999999999998E-3</v>
      </c>
      <c r="G3898">
        <v>288.21100000000001</v>
      </c>
      <c r="H3898">
        <v>402.32900000000001</v>
      </c>
      <c r="I3898">
        <v>3.0840550000000002</v>
      </c>
      <c r="J3898">
        <v>0</v>
      </c>
      <c r="K3898">
        <v>8.0734890000000004</v>
      </c>
      <c r="L3898">
        <v>-1.06E-4</v>
      </c>
      <c r="M3898">
        <v>69.515006</v>
      </c>
      <c r="N3898">
        <v>-240.88564199999999</v>
      </c>
      <c r="O3898">
        <v>3.2290000000000001E-3</v>
      </c>
      <c r="P3898">
        <v>69.498795000000001</v>
      </c>
      <c r="Q3898">
        <v>-240.89007599999999</v>
      </c>
      <c r="R3898">
        <v>5.2899999999999996E-4</v>
      </c>
      <c r="S3898">
        <v>1.680655</v>
      </c>
      <c r="T3898">
        <v>2.7000000000000001E-3</v>
      </c>
    </row>
    <row r="3899" spans="1:20" x14ac:dyDescent="0.25">
      <c r="A3899">
        <v>3897</v>
      </c>
      <c r="B3899">
        <v>4</v>
      </c>
      <c r="C3899" t="s">
        <v>178</v>
      </c>
      <c r="D3899" t="s">
        <v>178</v>
      </c>
      <c r="E3899" t="s">
        <v>80</v>
      </c>
      <c r="F3899">
        <v>1.2566000000000001E-2</v>
      </c>
      <c r="G3899">
        <v>254.94300000000001</v>
      </c>
      <c r="H3899">
        <v>255.982</v>
      </c>
      <c r="I3899">
        <v>3.5625019999999998</v>
      </c>
      <c r="J3899">
        <v>0</v>
      </c>
      <c r="K3899">
        <v>8.0738000000000003</v>
      </c>
      <c r="L3899">
        <v>-1.691E-3</v>
      </c>
      <c r="M3899">
        <v>70.439937999999998</v>
      </c>
      <c r="N3899">
        <v>-240.93924999999999</v>
      </c>
      <c r="O3899">
        <v>-4.1260000000000003E-3</v>
      </c>
      <c r="P3899">
        <v>70.466605999999999</v>
      </c>
      <c r="Q3899">
        <v>-240.88969399999999</v>
      </c>
      <c r="R3899">
        <v>4.0400000000000001E-4</v>
      </c>
      <c r="S3899">
        <v>5.627548</v>
      </c>
      <c r="T3899">
        <v>3.722E-3</v>
      </c>
    </row>
    <row r="3900" spans="1:20" x14ac:dyDescent="0.25">
      <c r="A3900">
        <v>3898</v>
      </c>
      <c r="B3900">
        <v>4</v>
      </c>
      <c r="C3900" t="s">
        <v>178</v>
      </c>
      <c r="D3900" t="s">
        <v>178</v>
      </c>
      <c r="E3900" t="s">
        <v>80</v>
      </c>
      <c r="F3900">
        <v>2.5829000000000001E-2</v>
      </c>
      <c r="G3900">
        <v>342.238</v>
      </c>
      <c r="H3900">
        <v>411.63900000000001</v>
      </c>
      <c r="I3900">
        <v>3.4671650000000001</v>
      </c>
      <c r="J3900">
        <v>0</v>
      </c>
      <c r="K3900">
        <v>8.0567810000000009</v>
      </c>
      <c r="L3900">
        <v>-2.1410000000000001E-3</v>
      </c>
      <c r="M3900">
        <v>71.218249999999998</v>
      </c>
      <c r="N3900">
        <v>-240.86362800000001</v>
      </c>
      <c r="O3900">
        <v>1.94E-4</v>
      </c>
      <c r="P3900">
        <v>71.192397999999997</v>
      </c>
      <c r="Q3900">
        <v>-240.88961800000001</v>
      </c>
      <c r="R3900">
        <v>2.1100000000000001E-4</v>
      </c>
      <c r="S3900">
        <v>3.6657989999999998</v>
      </c>
      <c r="T3900">
        <v>1.7E-5</v>
      </c>
    </row>
    <row r="3901" spans="1:20" x14ac:dyDescent="0.25">
      <c r="A3901">
        <v>3899</v>
      </c>
      <c r="B3901">
        <v>3</v>
      </c>
      <c r="C3901" t="s">
        <v>179</v>
      </c>
      <c r="D3901" t="s">
        <v>179</v>
      </c>
      <c r="E3901" t="s">
        <v>80</v>
      </c>
      <c r="F3901">
        <v>3.8140000000000001E-3</v>
      </c>
      <c r="G3901">
        <v>382.48200000000003</v>
      </c>
      <c r="H3901">
        <v>293.495</v>
      </c>
      <c r="I3901">
        <v>2.25895</v>
      </c>
      <c r="J3901">
        <v>0</v>
      </c>
      <c r="K3901">
        <v>8.0738690000000002</v>
      </c>
      <c r="L3901">
        <v>-1.49E-3</v>
      </c>
      <c r="M3901">
        <v>71.970550000000003</v>
      </c>
      <c r="N3901">
        <v>-240.83764199999999</v>
      </c>
      <c r="O3901">
        <v>1.7100000000000001E-4</v>
      </c>
      <c r="P3901">
        <v>71.918350000000004</v>
      </c>
      <c r="Q3901">
        <v>-240.88958700000001</v>
      </c>
      <c r="R3901">
        <v>5.3000000000000001E-5</v>
      </c>
      <c r="S3901">
        <v>7.3641920000000001</v>
      </c>
      <c r="T3901">
        <v>1.18E-4</v>
      </c>
    </row>
    <row r="3902" spans="1:20" x14ac:dyDescent="0.25">
      <c r="A3902">
        <v>3900</v>
      </c>
      <c r="B3902">
        <v>3</v>
      </c>
      <c r="C3902" t="s">
        <v>179</v>
      </c>
      <c r="D3902" t="s">
        <v>179</v>
      </c>
      <c r="E3902" t="s">
        <v>80</v>
      </c>
      <c r="F3902">
        <v>2.6263000000000002E-2</v>
      </c>
      <c r="G3902">
        <v>208.82599999999999</v>
      </c>
      <c r="H3902">
        <v>424.52100000000002</v>
      </c>
      <c r="I3902">
        <v>2.9390860000000001</v>
      </c>
      <c r="J3902">
        <v>0</v>
      </c>
      <c r="K3902">
        <v>8.0737229999999993</v>
      </c>
      <c r="L3902">
        <v>-3.3300000000000002E-4</v>
      </c>
      <c r="M3902">
        <v>72.881308000000004</v>
      </c>
      <c r="N3902">
        <v>-240.920343</v>
      </c>
      <c r="O3902">
        <v>1.696E-3</v>
      </c>
      <c r="P3902">
        <v>72.886177000000004</v>
      </c>
      <c r="Q3902">
        <v>-240.88958700000001</v>
      </c>
      <c r="R3902">
        <v>-2.8E-5</v>
      </c>
      <c r="S3902">
        <v>3.113829</v>
      </c>
      <c r="T3902">
        <v>1.668E-3</v>
      </c>
    </row>
    <row r="3903" spans="1:20" x14ac:dyDescent="0.25">
      <c r="A3903">
        <v>3901</v>
      </c>
      <c r="B3903">
        <v>3</v>
      </c>
      <c r="C3903" t="s">
        <v>179</v>
      </c>
      <c r="D3903" t="s">
        <v>179</v>
      </c>
      <c r="E3903" t="s">
        <v>80</v>
      </c>
      <c r="F3903">
        <v>3.4223999999999997E-2</v>
      </c>
      <c r="G3903">
        <v>236.54400000000001</v>
      </c>
      <c r="H3903">
        <v>304.09300000000002</v>
      </c>
      <c r="I3903">
        <v>2.2114419999999999</v>
      </c>
      <c r="J3903">
        <v>0</v>
      </c>
      <c r="K3903">
        <v>8.0565239999999996</v>
      </c>
      <c r="L3903">
        <v>-1.408E-3</v>
      </c>
      <c r="M3903">
        <v>73.689038999999994</v>
      </c>
      <c r="N3903">
        <v>-240.833035</v>
      </c>
      <c r="O3903">
        <v>3.1389999999999999E-3</v>
      </c>
      <c r="P3903">
        <v>73.611953999999997</v>
      </c>
      <c r="Q3903">
        <v>-240.88969399999999</v>
      </c>
      <c r="R3903">
        <v>-1.1900000000000001E-4</v>
      </c>
      <c r="S3903">
        <v>9.5668380000000006</v>
      </c>
      <c r="T3903">
        <v>3.0200000000000001E-3</v>
      </c>
    </row>
    <row r="3904" spans="1:20" x14ac:dyDescent="0.25">
      <c r="A3904">
        <v>3902</v>
      </c>
      <c r="B3904">
        <v>3</v>
      </c>
      <c r="C3904" t="s">
        <v>179</v>
      </c>
      <c r="D3904" t="s">
        <v>179</v>
      </c>
      <c r="E3904" t="s">
        <v>80</v>
      </c>
      <c r="F3904">
        <v>1.8908999999999999E-2</v>
      </c>
      <c r="G3904">
        <v>312.48500000000001</v>
      </c>
      <c r="H3904">
        <v>309.81299999999999</v>
      </c>
      <c r="I3904">
        <v>2.1508310000000002</v>
      </c>
      <c r="J3904">
        <v>0</v>
      </c>
      <c r="K3904">
        <v>8.0736410000000003</v>
      </c>
      <c r="L3904">
        <v>-9.5399999999999999E-4</v>
      </c>
      <c r="M3904">
        <v>74.379487999999995</v>
      </c>
      <c r="N3904">
        <v>-240.84881200000001</v>
      </c>
      <c r="O3904">
        <v>2.7100000000000002E-3</v>
      </c>
      <c r="P3904">
        <v>74.337897999999996</v>
      </c>
      <c r="Q3904">
        <v>-240.88986199999999</v>
      </c>
      <c r="R3904">
        <v>-1.7699999999999999E-4</v>
      </c>
      <c r="S3904">
        <v>5.8436579999999996</v>
      </c>
      <c r="T3904">
        <v>2.5330000000000001E-3</v>
      </c>
    </row>
    <row r="3905" spans="1:20" x14ac:dyDescent="0.25">
      <c r="A3905">
        <v>3903</v>
      </c>
      <c r="B3905">
        <v>3</v>
      </c>
      <c r="C3905" t="s">
        <v>179</v>
      </c>
      <c r="D3905" t="s">
        <v>179</v>
      </c>
      <c r="E3905" t="s">
        <v>80</v>
      </c>
      <c r="F3905">
        <v>4.5760000000000002E-3</v>
      </c>
      <c r="G3905">
        <v>206.69200000000001</v>
      </c>
      <c r="H3905">
        <v>273.65199999999999</v>
      </c>
      <c r="I3905">
        <v>2.8692679999999999</v>
      </c>
      <c r="J3905">
        <v>0</v>
      </c>
      <c r="K3905">
        <v>8.0737009999999998</v>
      </c>
      <c r="L3905">
        <v>-2.6499999999999999E-4</v>
      </c>
      <c r="M3905">
        <v>75.347774000000001</v>
      </c>
      <c r="N3905">
        <v>-240.83735100000001</v>
      </c>
      <c r="O3905">
        <v>4.2170000000000003E-3</v>
      </c>
      <c r="P3905">
        <v>75.305710000000005</v>
      </c>
      <c r="Q3905">
        <v>-240.89007599999999</v>
      </c>
      <c r="R3905">
        <v>-2.33E-4</v>
      </c>
      <c r="S3905">
        <v>6.744853</v>
      </c>
      <c r="T3905">
        <v>3.9830000000000004E-3</v>
      </c>
    </row>
    <row r="3906" spans="1:20" x14ac:dyDescent="0.25">
      <c r="A3906">
        <v>3904</v>
      </c>
      <c r="B3906">
        <v>3</v>
      </c>
      <c r="C3906" t="s">
        <v>179</v>
      </c>
      <c r="D3906" t="s">
        <v>179</v>
      </c>
      <c r="E3906" t="s">
        <v>80</v>
      </c>
      <c r="F3906">
        <v>1.9740000000000001E-3</v>
      </c>
      <c r="G3906">
        <v>233.73500000000001</v>
      </c>
      <c r="H3906">
        <v>356.637</v>
      </c>
      <c r="I3906">
        <v>2.1699310000000001</v>
      </c>
      <c r="J3906">
        <v>0</v>
      </c>
      <c r="K3906">
        <v>8.0566239999999993</v>
      </c>
      <c r="L3906">
        <v>-5.7000000000000003E-5</v>
      </c>
      <c r="M3906">
        <v>76.032059000000004</v>
      </c>
      <c r="N3906">
        <v>-240.88880900000001</v>
      </c>
      <c r="O3906">
        <v>-3.0070000000000001E-3</v>
      </c>
      <c r="P3906">
        <v>76.031493999999995</v>
      </c>
      <c r="Q3906">
        <v>-240.890244</v>
      </c>
      <c r="R3906">
        <v>-2.4499999999999999E-4</v>
      </c>
      <c r="S3906">
        <v>0.15423700000000001</v>
      </c>
      <c r="T3906">
        <v>2.7629999999999998E-3</v>
      </c>
    </row>
    <row r="3907" spans="1:20" x14ac:dyDescent="0.25">
      <c r="A3907">
        <v>3905</v>
      </c>
      <c r="B3907">
        <v>3</v>
      </c>
      <c r="C3907" t="s">
        <v>179</v>
      </c>
      <c r="D3907" t="s">
        <v>179</v>
      </c>
      <c r="E3907" t="s">
        <v>80</v>
      </c>
      <c r="F3907">
        <v>5.7050999999999998E-2</v>
      </c>
      <c r="G3907">
        <v>336.07600000000002</v>
      </c>
      <c r="H3907">
        <v>409.48599999999999</v>
      </c>
      <c r="I3907">
        <v>1.876844</v>
      </c>
      <c r="J3907">
        <v>0</v>
      </c>
      <c r="K3907">
        <v>8.0737609999999993</v>
      </c>
      <c r="L3907">
        <v>-1.096E-3</v>
      </c>
      <c r="M3907">
        <v>76.727237000000002</v>
      </c>
      <c r="N3907">
        <v>-240.93602000000001</v>
      </c>
      <c r="O3907">
        <v>-5.829E-3</v>
      </c>
      <c r="P3907">
        <v>76.757446000000002</v>
      </c>
      <c r="Q3907">
        <v>-240.890457</v>
      </c>
      <c r="R3907">
        <v>-2.7E-4</v>
      </c>
      <c r="S3907">
        <v>5.4667690000000002</v>
      </c>
      <c r="T3907">
        <v>5.5589999999999997E-3</v>
      </c>
    </row>
    <row r="3908" spans="1:20" x14ac:dyDescent="0.25">
      <c r="A3908">
        <v>3906</v>
      </c>
      <c r="B3908">
        <v>3</v>
      </c>
      <c r="C3908" t="s">
        <v>179</v>
      </c>
      <c r="D3908" t="s">
        <v>179</v>
      </c>
      <c r="E3908" t="s">
        <v>80</v>
      </c>
      <c r="F3908">
        <v>8.1049999999999994E-3</v>
      </c>
      <c r="G3908">
        <v>288.82900000000001</v>
      </c>
      <c r="H3908">
        <v>314.09899999999999</v>
      </c>
      <c r="I3908">
        <v>2.957446</v>
      </c>
      <c r="J3908">
        <v>0</v>
      </c>
      <c r="K3908">
        <v>8.0737419999999993</v>
      </c>
      <c r="L3908">
        <v>-3.01E-4</v>
      </c>
      <c r="M3908">
        <v>77.686233000000001</v>
      </c>
      <c r="N3908">
        <v>-240.941316</v>
      </c>
      <c r="O3908">
        <v>-3.8570000000000002E-3</v>
      </c>
      <c r="P3908">
        <v>77.725266000000005</v>
      </c>
      <c r="Q3908">
        <v>-240.89089999999999</v>
      </c>
      <c r="R3908">
        <v>-3.68E-4</v>
      </c>
      <c r="S3908">
        <v>6.3760009999999996</v>
      </c>
      <c r="T3908">
        <v>3.4889999999999999E-3</v>
      </c>
    </row>
    <row r="3909" spans="1:20" x14ac:dyDescent="0.25">
      <c r="A3909">
        <v>3907</v>
      </c>
      <c r="B3909">
        <v>3</v>
      </c>
      <c r="C3909" t="s">
        <v>179</v>
      </c>
      <c r="D3909" t="s">
        <v>179</v>
      </c>
      <c r="E3909" t="s">
        <v>80</v>
      </c>
      <c r="F3909">
        <v>2.9628000000000002E-2</v>
      </c>
      <c r="G3909">
        <v>404.79700000000003</v>
      </c>
      <c r="H3909">
        <v>274.24599999999998</v>
      </c>
      <c r="I3909">
        <v>2.0739040000000002</v>
      </c>
      <c r="J3909">
        <v>0</v>
      </c>
      <c r="K3909">
        <v>8.0565940000000005</v>
      </c>
      <c r="L3909">
        <v>-6.3999999999999997E-5</v>
      </c>
      <c r="M3909">
        <v>78.442344000000006</v>
      </c>
      <c r="N3909">
        <v>-240.89706200000001</v>
      </c>
      <c r="O3909">
        <v>-3.336E-3</v>
      </c>
      <c r="P3909">
        <v>78.451049999999995</v>
      </c>
      <c r="Q3909">
        <v>-240.89125100000001</v>
      </c>
      <c r="R3909">
        <v>-3.8099999999999999E-4</v>
      </c>
      <c r="S3909">
        <v>1.046748</v>
      </c>
      <c r="T3909">
        <v>2.9559999999999999E-3</v>
      </c>
    </row>
    <row r="3910" spans="1:20" x14ac:dyDescent="0.25">
      <c r="A3910">
        <v>3908</v>
      </c>
      <c r="B3910">
        <v>3</v>
      </c>
      <c r="C3910" t="s">
        <v>179</v>
      </c>
      <c r="D3910" t="s">
        <v>179</v>
      </c>
      <c r="E3910" t="s">
        <v>80</v>
      </c>
      <c r="F3910">
        <v>8.6081000000000005E-2</v>
      </c>
      <c r="G3910">
        <v>366.91800000000001</v>
      </c>
      <c r="H3910">
        <v>425.85199999999998</v>
      </c>
      <c r="I3910">
        <v>2.0526339999999998</v>
      </c>
      <c r="J3910">
        <v>0</v>
      </c>
      <c r="K3910">
        <v>8.0737059999999996</v>
      </c>
      <c r="L3910">
        <v>-7.7999999999999999E-4</v>
      </c>
      <c r="M3910">
        <v>79.186797999999996</v>
      </c>
      <c r="N3910">
        <v>-240.87078</v>
      </c>
      <c r="O3910">
        <v>3.5820000000000001E-3</v>
      </c>
      <c r="P3910">
        <v>79.176993999999993</v>
      </c>
      <c r="Q3910">
        <v>-240.891571</v>
      </c>
      <c r="R3910">
        <v>-4.0000000000000002E-4</v>
      </c>
      <c r="S3910">
        <v>2.2986399999999998</v>
      </c>
      <c r="T3910">
        <v>3.1830000000000001E-3</v>
      </c>
    </row>
    <row r="3911" spans="1:20" x14ac:dyDescent="0.25">
      <c r="A3911">
        <v>3909</v>
      </c>
      <c r="B3911">
        <v>2</v>
      </c>
      <c r="C3911" t="s">
        <v>180</v>
      </c>
      <c r="D3911" t="s">
        <v>180</v>
      </c>
      <c r="E3911" t="s">
        <v>80</v>
      </c>
      <c r="F3911">
        <v>3.9779999999999998E-3</v>
      </c>
      <c r="G3911">
        <v>214.93700000000001</v>
      </c>
      <c r="H3911">
        <v>337.56200000000001</v>
      </c>
      <c r="I3911">
        <v>2.029061</v>
      </c>
      <c r="J3911">
        <v>0</v>
      </c>
      <c r="K3911">
        <v>8.0737089999999991</v>
      </c>
      <c r="L3911">
        <v>-2.43E-4</v>
      </c>
      <c r="M3911">
        <v>80.166612999999998</v>
      </c>
      <c r="N3911">
        <v>-240.847722</v>
      </c>
      <c r="O3911">
        <v>-3.5729999999999998E-3</v>
      </c>
      <c r="P3911">
        <v>80.144806000000003</v>
      </c>
      <c r="Q3911">
        <v>-240.892044</v>
      </c>
      <c r="R3911">
        <v>-4.4799999999999999E-4</v>
      </c>
      <c r="S3911">
        <v>4.9396829999999996</v>
      </c>
      <c r="T3911">
        <v>3.1250000000000002E-3</v>
      </c>
    </row>
    <row r="3912" spans="1:20" x14ac:dyDescent="0.25">
      <c r="A3912">
        <v>3910</v>
      </c>
      <c r="B3912">
        <v>2</v>
      </c>
      <c r="C3912" t="s">
        <v>180</v>
      </c>
      <c r="D3912" t="s">
        <v>180</v>
      </c>
      <c r="E3912" t="s">
        <v>80</v>
      </c>
      <c r="F3912">
        <v>1.6891E-2</v>
      </c>
      <c r="G3912">
        <v>184.70599999999999</v>
      </c>
      <c r="H3912">
        <v>282.39</v>
      </c>
      <c r="I3912">
        <v>1.435028</v>
      </c>
      <c r="J3912">
        <v>0</v>
      </c>
      <c r="K3912">
        <v>8.056597</v>
      </c>
      <c r="L3912">
        <v>-5.1999999999999997E-5</v>
      </c>
      <c r="M3912">
        <v>80.842864000000006</v>
      </c>
      <c r="N3912">
        <v>-240.89681899999999</v>
      </c>
      <c r="O3912">
        <v>-1.1743999999999999E-2</v>
      </c>
      <c r="P3912">
        <v>80.870590000000007</v>
      </c>
      <c r="Q3912">
        <v>-240.89238</v>
      </c>
      <c r="R3912">
        <v>-4.5800000000000002E-4</v>
      </c>
      <c r="S3912">
        <v>2.807957</v>
      </c>
      <c r="T3912">
        <v>1.1285999999999999E-2</v>
      </c>
    </row>
    <row r="3913" spans="1:20" x14ac:dyDescent="0.25">
      <c r="A3913">
        <v>3911</v>
      </c>
      <c r="B3913">
        <v>2</v>
      </c>
      <c r="C3913" t="s">
        <v>180</v>
      </c>
      <c r="D3913" t="s">
        <v>180</v>
      </c>
      <c r="E3913" t="s">
        <v>80</v>
      </c>
      <c r="F3913">
        <v>1.1689E-2</v>
      </c>
      <c r="G3913">
        <v>346.22699999999998</v>
      </c>
      <c r="H3913">
        <v>514.73900000000003</v>
      </c>
      <c r="I3913">
        <v>1.323774</v>
      </c>
      <c r="J3913">
        <v>0</v>
      </c>
      <c r="K3913">
        <v>8.0737269999999999</v>
      </c>
      <c r="L3913">
        <v>-9.3300000000000002E-4</v>
      </c>
      <c r="M3913">
        <v>81.528802999999996</v>
      </c>
      <c r="N3913">
        <v>-240.994001</v>
      </c>
      <c r="O3913">
        <v>-5.4489999999999999E-3</v>
      </c>
      <c r="P3913">
        <v>81.596541999999999</v>
      </c>
      <c r="Q3913">
        <v>-240.89274599999999</v>
      </c>
      <c r="R3913">
        <v>-5.1000000000000004E-4</v>
      </c>
      <c r="S3913">
        <v>12.18247</v>
      </c>
      <c r="T3913">
        <v>4.9379999999999997E-3</v>
      </c>
    </row>
    <row r="3914" spans="1:20" x14ac:dyDescent="0.25">
      <c r="A3914">
        <v>3912</v>
      </c>
      <c r="B3914">
        <v>2</v>
      </c>
      <c r="C3914" t="s">
        <v>180</v>
      </c>
      <c r="D3914" t="s">
        <v>180</v>
      </c>
      <c r="E3914" t="s">
        <v>80</v>
      </c>
      <c r="F3914">
        <v>4.8589999999999996E-3</v>
      </c>
      <c r="G3914">
        <v>223.56299999999999</v>
      </c>
      <c r="H3914">
        <v>249.99299999999999</v>
      </c>
      <c r="I3914">
        <v>2.0963989999999999</v>
      </c>
      <c r="J3914">
        <v>0</v>
      </c>
      <c r="K3914">
        <v>8.0737279999999991</v>
      </c>
      <c r="L3914">
        <v>-7.6000000000000004E-5</v>
      </c>
      <c r="M3914">
        <v>82.551636999999999</v>
      </c>
      <c r="N3914">
        <v>-240.89009300000001</v>
      </c>
      <c r="O3914">
        <v>-6.3249999999999999E-3</v>
      </c>
      <c r="P3914">
        <v>82.564376999999993</v>
      </c>
      <c r="Q3914">
        <v>-240.89321899999999</v>
      </c>
      <c r="R3914">
        <v>-5.4100000000000003E-4</v>
      </c>
      <c r="S3914">
        <v>1.311785</v>
      </c>
      <c r="T3914">
        <v>5.7840000000000001E-3</v>
      </c>
    </row>
    <row r="3915" spans="1:20" x14ac:dyDescent="0.25">
      <c r="A3915">
        <v>3913</v>
      </c>
      <c r="B3915">
        <v>2</v>
      </c>
      <c r="C3915" t="s">
        <v>180</v>
      </c>
      <c r="D3915" t="s">
        <v>180</v>
      </c>
      <c r="E3915" t="s">
        <v>80</v>
      </c>
      <c r="F3915">
        <v>1.9255999999999999E-2</v>
      </c>
      <c r="G3915">
        <v>199.07599999999999</v>
      </c>
      <c r="H3915">
        <v>325.85000000000002</v>
      </c>
      <c r="I3915">
        <v>1.370088</v>
      </c>
      <c r="J3915">
        <v>0</v>
      </c>
      <c r="K3915">
        <v>8.0565999999999995</v>
      </c>
      <c r="L3915">
        <v>-1.7E-5</v>
      </c>
      <c r="M3915">
        <v>83.290756000000002</v>
      </c>
      <c r="N3915">
        <v>-240.93553299999999</v>
      </c>
      <c r="O3915">
        <v>9.2770000000000005E-3</v>
      </c>
      <c r="P3915">
        <v>83.290160999999998</v>
      </c>
      <c r="Q3915">
        <v>-240.89357000000001</v>
      </c>
      <c r="R3915">
        <v>-5.4500000000000002E-4</v>
      </c>
      <c r="S3915">
        <v>4.1967559999999997</v>
      </c>
      <c r="T3915">
        <v>8.7329999999999994E-3</v>
      </c>
    </row>
    <row r="3916" spans="1:20" x14ac:dyDescent="0.25">
      <c r="A3916">
        <v>3914</v>
      </c>
      <c r="B3916">
        <v>2</v>
      </c>
      <c r="C3916" t="s">
        <v>180</v>
      </c>
      <c r="D3916" t="s">
        <v>180</v>
      </c>
      <c r="E3916" t="s">
        <v>80</v>
      </c>
      <c r="F3916">
        <v>3.0053E-2</v>
      </c>
      <c r="G3916">
        <v>156.029</v>
      </c>
      <c r="H3916">
        <v>279.62599999999998</v>
      </c>
      <c r="I3916">
        <v>1.7600039999999999</v>
      </c>
      <c r="J3916">
        <v>0</v>
      </c>
      <c r="K3916">
        <v>8.0737199999999998</v>
      </c>
      <c r="L3916">
        <v>-3.0000000000000001E-6</v>
      </c>
      <c r="M3916">
        <v>84.018400999999997</v>
      </c>
      <c r="N3916">
        <v>-240.847656</v>
      </c>
      <c r="O3916">
        <v>-1.2518E-2</v>
      </c>
      <c r="P3916">
        <v>84.016120999999998</v>
      </c>
      <c r="Q3916">
        <v>-240.89392100000001</v>
      </c>
      <c r="R3916">
        <v>-5.4500000000000002E-4</v>
      </c>
      <c r="S3916">
        <v>4.6321190000000003</v>
      </c>
      <c r="T3916">
        <v>1.1972999999999999E-2</v>
      </c>
    </row>
    <row r="3917" spans="1:20" x14ac:dyDescent="0.25">
      <c r="A3917">
        <v>3915</v>
      </c>
      <c r="B3917">
        <v>2</v>
      </c>
      <c r="C3917" t="s">
        <v>180</v>
      </c>
      <c r="D3917" t="s">
        <v>180</v>
      </c>
      <c r="E3917" t="s">
        <v>80</v>
      </c>
      <c r="F3917">
        <v>2.1734E-2</v>
      </c>
      <c r="G3917">
        <v>260.06900000000002</v>
      </c>
      <c r="H3917">
        <v>427.55500000000001</v>
      </c>
      <c r="I3917">
        <v>1.6238699999999999</v>
      </c>
      <c r="J3917">
        <v>0</v>
      </c>
      <c r="K3917">
        <v>8.0565960000000008</v>
      </c>
      <c r="L3917">
        <v>-9.9999999999999995E-7</v>
      </c>
      <c r="M3917">
        <v>84.818342999999999</v>
      </c>
      <c r="N3917">
        <v>-240.80961300000001</v>
      </c>
      <c r="O3917">
        <v>-6.1739999999999998E-3</v>
      </c>
      <c r="P3917">
        <v>84.741912999999997</v>
      </c>
      <c r="Q3917">
        <v>-240.894272</v>
      </c>
      <c r="R3917">
        <v>-5.4500000000000002E-4</v>
      </c>
      <c r="S3917">
        <v>11.405542000000001</v>
      </c>
      <c r="T3917">
        <v>5.6290000000000003E-3</v>
      </c>
    </row>
    <row r="3918" spans="1:20" x14ac:dyDescent="0.25">
      <c r="A3918">
        <v>3916</v>
      </c>
      <c r="B3918">
        <v>3</v>
      </c>
      <c r="C3918" t="s">
        <v>181</v>
      </c>
      <c r="D3918" t="s">
        <v>181</v>
      </c>
      <c r="E3918" t="s">
        <v>80</v>
      </c>
      <c r="F3918">
        <v>1.5262E-2</v>
      </c>
      <c r="G3918">
        <v>221.75399999999999</v>
      </c>
      <c r="H3918">
        <v>337.79199999999997</v>
      </c>
      <c r="I3918">
        <v>2.820325</v>
      </c>
      <c r="J3918">
        <v>0</v>
      </c>
      <c r="K3918">
        <v>8.056597</v>
      </c>
      <c r="L3918">
        <v>-6.8099999999999996E-4</v>
      </c>
      <c r="M3918">
        <v>85.724059999999994</v>
      </c>
      <c r="N3918">
        <v>-240.87544600000001</v>
      </c>
      <c r="O3918">
        <v>3.6419999999999998E-3</v>
      </c>
      <c r="P3918">
        <v>85.709746999999993</v>
      </c>
      <c r="Q3918">
        <v>-240.89477500000001</v>
      </c>
      <c r="R3918">
        <v>-5.5999999999999995E-4</v>
      </c>
      <c r="S3918">
        <v>2.40516</v>
      </c>
      <c r="T3918">
        <v>3.0820000000000001E-3</v>
      </c>
    </row>
    <row r="3919" spans="1:20" x14ac:dyDescent="0.25">
      <c r="A3919">
        <v>3917</v>
      </c>
      <c r="B3919">
        <v>3</v>
      </c>
      <c r="C3919" t="s">
        <v>181</v>
      </c>
      <c r="D3919" t="s">
        <v>181</v>
      </c>
      <c r="E3919" t="s">
        <v>80</v>
      </c>
      <c r="F3919">
        <v>1.1622E-2</v>
      </c>
      <c r="G3919">
        <v>239.70699999999999</v>
      </c>
      <c r="H3919">
        <v>204.05500000000001</v>
      </c>
      <c r="I3919">
        <v>2.354622</v>
      </c>
      <c r="J3919">
        <v>0</v>
      </c>
      <c r="K3919">
        <v>8.0737220000000001</v>
      </c>
      <c r="L3919">
        <v>-6.6000000000000005E-5</v>
      </c>
      <c r="M3919">
        <v>86.444001</v>
      </c>
      <c r="N3919">
        <v>-240.86242300000001</v>
      </c>
      <c r="O3919">
        <v>2.0089999999999999E-3</v>
      </c>
      <c r="P3919">
        <v>86.435699</v>
      </c>
      <c r="Q3919">
        <v>-240.89515700000001</v>
      </c>
      <c r="R3919">
        <v>-5.7600000000000001E-4</v>
      </c>
      <c r="S3919">
        <v>3.3770169999999999</v>
      </c>
      <c r="T3919">
        <v>1.4319999999999999E-3</v>
      </c>
    </row>
    <row r="3920" spans="1:20" x14ac:dyDescent="0.25">
      <c r="A3920">
        <v>3918</v>
      </c>
      <c r="B3920">
        <v>3</v>
      </c>
      <c r="C3920" t="s">
        <v>181</v>
      </c>
      <c r="D3920" t="s">
        <v>181</v>
      </c>
      <c r="E3920" t="s">
        <v>80</v>
      </c>
      <c r="F3920">
        <v>1.9373000000000001E-2</v>
      </c>
      <c r="G3920">
        <v>389.92500000000001</v>
      </c>
      <c r="H3920">
        <v>419.899</v>
      </c>
      <c r="I3920">
        <v>2.1113849999999998</v>
      </c>
      <c r="J3920">
        <v>0</v>
      </c>
      <c r="K3920">
        <v>8.0565979999999993</v>
      </c>
      <c r="L3920">
        <v>-5.4199999999999995E-4</v>
      </c>
      <c r="M3920">
        <v>87.127042000000003</v>
      </c>
      <c r="N3920">
        <v>-240.950559</v>
      </c>
      <c r="O3920">
        <v>4.3090000000000003E-3</v>
      </c>
      <c r="P3920">
        <v>87.161490999999998</v>
      </c>
      <c r="Q3920">
        <v>-240.89565999999999</v>
      </c>
      <c r="R3920">
        <v>-6.6E-4</v>
      </c>
      <c r="S3920">
        <v>6.4811949999999996</v>
      </c>
      <c r="T3920">
        <v>3.6489999999999999E-3</v>
      </c>
    </row>
    <row r="3921" spans="1:20" x14ac:dyDescent="0.25">
      <c r="A3921">
        <v>3919</v>
      </c>
      <c r="B3921">
        <v>3</v>
      </c>
      <c r="C3921" t="s">
        <v>181</v>
      </c>
      <c r="D3921" t="s">
        <v>181</v>
      </c>
      <c r="E3921" t="s">
        <v>80</v>
      </c>
      <c r="F3921">
        <v>6.1110000000000001E-3</v>
      </c>
      <c r="G3921">
        <v>217.566</v>
      </c>
      <c r="H3921">
        <v>302.346</v>
      </c>
      <c r="I3921">
        <v>2.4077890000000002</v>
      </c>
      <c r="J3921">
        <v>0</v>
      </c>
      <c r="K3921">
        <v>8.0737229999999993</v>
      </c>
      <c r="L3921">
        <v>-1.1400000000000001E-4</v>
      </c>
      <c r="M3921">
        <v>87.891543999999996</v>
      </c>
      <c r="N3921">
        <v>-240.89132900000001</v>
      </c>
      <c r="O3921">
        <v>2.47E-3</v>
      </c>
      <c r="P3921">
        <v>87.887450999999999</v>
      </c>
      <c r="Q3921">
        <v>-240.89617899999999</v>
      </c>
      <c r="R3921">
        <v>-6.8199999999999999E-4</v>
      </c>
      <c r="S3921">
        <v>0.63462200000000002</v>
      </c>
      <c r="T3921">
        <v>1.7880000000000001E-3</v>
      </c>
    </row>
    <row r="3922" spans="1:20" x14ac:dyDescent="0.25">
      <c r="A3922">
        <v>3920</v>
      </c>
      <c r="B3922">
        <v>3</v>
      </c>
      <c r="C3922" t="s">
        <v>181</v>
      </c>
      <c r="D3922" t="s">
        <v>181</v>
      </c>
      <c r="E3922" t="s">
        <v>80</v>
      </c>
      <c r="F3922">
        <v>2.3519999999999999E-3</v>
      </c>
      <c r="G3922">
        <v>205.64099999999999</v>
      </c>
      <c r="H3922">
        <v>254.28100000000001</v>
      </c>
      <c r="I3922">
        <v>3.038964</v>
      </c>
      <c r="J3922">
        <v>0</v>
      </c>
      <c r="K3922">
        <v>8.0737220000000001</v>
      </c>
      <c r="L3922">
        <v>-2.0100000000000001E-4</v>
      </c>
      <c r="M3922">
        <v>88.873215000000002</v>
      </c>
      <c r="N3922">
        <v>-240.873031</v>
      </c>
      <c r="O3922">
        <v>-1.158E-3</v>
      </c>
      <c r="P3922">
        <v>88.855277999999998</v>
      </c>
      <c r="Q3922">
        <v>-240.89686599999999</v>
      </c>
      <c r="R3922">
        <v>-7.1199999999999996E-4</v>
      </c>
      <c r="S3922">
        <v>2.9829680000000001</v>
      </c>
      <c r="T3922">
        <v>4.46E-4</v>
      </c>
    </row>
    <row r="3923" spans="1:20" x14ac:dyDescent="0.25">
      <c r="A3923">
        <v>3921</v>
      </c>
      <c r="B3923">
        <v>3</v>
      </c>
      <c r="C3923" t="s">
        <v>181</v>
      </c>
      <c r="D3923" t="s">
        <v>181</v>
      </c>
      <c r="E3923" t="s">
        <v>80</v>
      </c>
      <c r="F3923">
        <v>5.8949000000000001E-2</v>
      </c>
      <c r="G3923">
        <v>243.21100000000001</v>
      </c>
      <c r="H3923">
        <v>283.21600000000001</v>
      </c>
      <c r="I3923">
        <v>2.6879979999999999</v>
      </c>
      <c r="J3923">
        <v>0</v>
      </c>
      <c r="K3923">
        <v>8.0565979999999993</v>
      </c>
      <c r="L3923">
        <v>2.2000000000000001E-4</v>
      </c>
      <c r="M3923">
        <v>89.611509999999996</v>
      </c>
      <c r="N3923">
        <v>-240.87539000000001</v>
      </c>
      <c r="O3923">
        <v>-5.7239999999999999E-3</v>
      </c>
      <c r="P3923">
        <v>89.581069999999997</v>
      </c>
      <c r="Q3923">
        <v>-240.89738500000001</v>
      </c>
      <c r="R3923">
        <v>-6.9200000000000002E-4</v>
      </c>
      <c r="S3923">
        <v>3.7555049999999999</v>
      </c>
      <c r="T3923">
        <v>5.032E-3</v>
      </c>
    </row>
    <row r="3924" spans="1:20" x14ac:dyDescent="0.25">
      <c r="A3924">
        <v>3922</v>
      </c>
      <c r="B3924">
        <v>3</v>
      </c>
      <c r="C3924" t="s">
        <v>181</v>
      </c>
      <c r="D3924" t="s">
        <v>181</v>
      </c>
      <c r="E3924" t="s">
        <v>80</v>
      </c>
      <c r="F3924">
        <v>1.6173E-2</v>
      </c>
      <c r="G3924">
        <v>235.22200000000001</v>
      </c>
      <c r="H3924">
        <v>264.95499999999998</v>
      </c>
      <c r="I3924">
        <v>2.2984650000000002</v>
      </c>
      <c r="J3924">
        <v>0</v>
      </c>
      <c r="K3924">
        <v>8.0737199999999998</v>
      </c>
      <c r="L3924">
        <v>8.1300000000000003E-4</v>
      </c>
      <c r="M3924">
        <v>90.302578999999994</v>
      </c>
      <c r="N3924">
        <v>-240.91170600000001</v>
      </c>
      <c r="O3924">
        <v>-4.3039999999999997E-3</v>
      </c>
      <c r="P3924">
        <v>90.307029999999997</v>
      </c>
      <c r="Q3924">
        <v>-240.89788799999999</v>
      </c>
      <c r="R3924">
        <v>-6.6699999999999995E-4</v>
      </c>
      <c r="S3924">
        <v>1.451694</v>
      </c>
      <c r="T3924">
        <v>3.637E-3</v>
      </c>
    </row>
    <row r="3925" spans="1:20" x14ac:dyDescent="0.25">
      <c r="A3925">
        <v>3923</v>
      </c>
      <c r="B3925">
        <v>2</v>
      </c>
      <c r="C3925" t="s">
        <v>182</v>
      </c>
      <c r="D3925" t="s">
        <v>182</v>
      </c>
      <c r="E3925" t="s">
        <v>80</v>
      </c>
      <c r="F3925">
        <v>3.431E-2</v>
      </c>
      <c r="G3925">
        <v>273.16500000000002</v>
      </c>
      <c r="H3925">
        <v>423.58699999999999</v>
      </c>
      <c r="I3925">
        <v>1.7173989999999999</v>
      </c>
      <c r="J3925">
        <v>0</v>
      </c>
      <c r="K3925">
        <v>8.0737229999999993</v>
      </c>
      <c r="L3925">
        <v>6.0999999999999999E-5</v>
      </c>
      <c r="M3925">
        <v>91.282911999999996</v>
      </c>
      <c r="N3925">
        <v>-240.90687700000001</v>
      </c>
      <c r="O3925">
        <v>-5.5009999999999998E-3</v>
      </c>
      <c r="P3925">
        <v>91.274863999999994</v>
      </c>
      <c r="Q3925">
        <v>-240.89854399999999</v>
      </c>
      <c r="R3925">
        <v>-6.4099999999999997E-4</v>
      </c>
      <c r="S3925">
        <v>1.1584909999999999</v>
      </c>
      <c r="T3925">
        <v>4.8599999999999997E-3</v>
      </c>
    </row>
    <row r="3926" spans="1:20" x14ac:dyDescent="0.25">
      <c r="A3926">
        <v>3924</v>
      </c>
      <c r="B3926">
        <v>2</v>
      </c>
      <c r="C3926" t="s">
        <v>182</v>
      </c>
      <c r="D3926" t="s">
        <v>182</v>
      </c>
      <c r="E3926" t="s">
        <v>80</v>
      </c>
      <c r="F3926">
        <v>1.4963000000000001E-2</v>
      </c>
      <c r="G3926">
        <v>190.83699999999999</v>
      </c>
      <c r="H3926">
        <v>305.041</v>
      </c>
      <c r="I3926">
        <v>1.2462690000000001</v>
      </c>
      <c r="J3926">
        <v>0</v>
      </c>
      <c r="K3926">
        <v>8.0565999999999995</v>
      </c>
      <c r="L3926">
        <v>1.2999999999999999E-5</v>
      </c>
      <c r="M3926">
        <v>91.977207000000007</v>
      </c>
      <c r="N3926">
        <v>-240.931074</v>
      </c>
      <c r="O3926">
        <v>-3.2959999999999999E-3</v>
      </c>
      <c r="P3926">
        <v>92.000647999999998</v>
      </c>
      <c r="Q3926">
        <v>-240.899078</v>
      </c>
      <c r="R3926">
        <v>-6.3900000000000003E-4</v>
      </c>
      <c r="S3926">
        <v>3.9663970000000002</v>
      </c>
      <c r="T3926">
        <v>2.6570000000000001E-3</v>
      </c>
    </row>
    <row r="3927" spans="1:20" x14ac:dyDescent="0.25">
      <c r="A3927">
        <v>3925</v>
      </c>
      <c r="B3927">
        <v>2</v>
      </c>
      <c r="C3927" t="s">
        <v>182</v>
      </c>
      <c r="D3927" t="s">
        <v>182</v>
      </c>
      <c r="E3927" t="s">
        <v>80</v>
      </c>
      <c r="F3927">
        <v>5.8600000000000004E-4</v>
      </c>
      <c r="G3927">
        <v>170.988</v>
      </c>
      <c r="H3927">
        <v>253.65199999999999</v>
      </c>
      <c r="I3927">
        <v>1.523784</v>
      </c>
      <c r="J3927">
        <v>0</v>
      </c>
      <c r="K3927">
        <v>8.0737229999999993</v>
      </c>
      <c r="L3927">
        <v>3.0000000000000001E-6</v>
      </c>
      <c r="M3927">
        <v>92.726782999999998</v>
      </c>
      <c r="N3927">
        <v>-240.89647600000001</v>
      </c>
      <c r="O3927">
        <v>-1.9000000000000001E-5</v>
      </c>
      <c r="P3927">
        <v>92.726607999999999</v>
      </c>
      <c r="Q3927">
        <v>-240.899597</v>
      </c>
      <c r="R3927">
        <v>-6.38E-4</v>
      </c>
      <c r="S3927">
        <v>0.312639</v>
      </c>
      <c r="T3927">
        <v>6.1899999999999998E-4</v>
      </c>
    </row>
    <row r="3928" spans="1:20" x14ac:dyDescent="0.25">
      <c r="A3928">
        <v>3926</v>
      </c>
      <c r="B3928">
        <v>2</v>
      </c>
      <c r="C3928" t="s">
        <v>182</v>
      </c>
      <c r="D3928" t="s">
        <v>182</v>
      </c>
      <c r="E3928" t="s">
        <v>80</v>
      </c>
      <c r="F3928">
        <v>4.4323000000000001E-2</v>
      </c>
      <c r="G3928">
        <v>155.827</v>
      </c>
      <c r="H3928">
        <v>308.80700000000002</v>
      </c>
      <c r="I3928">
        <v>2.1927400000000001</v>
      </c>
      <c r="J3928">
        <v>0</v>
      </c>
      <c r="K3928">
        <v>8.0737210000000008</v>
      </c>
      <c r="L3928">
        <v>9.9999999999999995E-7</v>
      </c>
      <c r="M3928">
        <v>93.665114000000003</v>
      </c>
      <c r="N3928">
        <v>-240.895049</v>
      </c>
      <c r="O3928">
        <v>5.5149999999999999E-3</v>
      </c>
      <c r="P3928">
        <v>93.694443000000007</v>
      </c>
      <c r="Q3928">
        <v>-240.90031400000001</v>
      </c>
      <c r="R3928">
        <v>-6.38E-4</v>
      </c>
      <c r="S3928">
        <v>2.9797099999999999</v>
      </c>
      <c r="T3928">
        <v>4.8770000000000003E-3</v>
      </c>
    </row>
    <row r="3929" spans="1:20" x14ac:dyDescent="0.25">
      <c r="A3929">
        <v>3927</v>
      </c>
      <c r="B3929">
        <v>2</v>
      </c>
      <c r="C3929" t="s">
        <v>182</v>
      </c>
      <c r="D3929" t="s">
        <v>182</v>
      </c>
      <c r="E3929" t="s">
        <v>80</v>
      </c>
      <c r="F3929">
        <v>3.6389999999999999E-3</v>
      </c>
      <c r="G3929">
        <v>177.24100000000001</v>
      </c>
      <c r="H3929">
        <v>368.16800000000001</v>
      </c>
      <c r="I3929">
        <v>1.631162</v>
      </c>
      <c r="J3929">
        <v>0</v>
      </c>
      <c r="K3929">
        <v>8.0565979999999993</v>
      </c>
      <c r="L3929">
        <v>2.6200000000000003E-4</v>
      </c>
      <c r="M3929">
        <v>94.445093999999997</v>
      </c>
      <c r="N3929">
        <v>-240.87173999999999</v>
      </c>
      <c r="O3929">
        <v>4.4200000000000001E-4</v>
      </c>
      <c r="P3929">
        <v>94.420235000000005</v>
      </c>
      <c r="Q3929">
        <v>-240.90074200000001</v>
      </c>
      <c r="R3929">
        <v>-6.0999999999999997E-4</v>
      </c>
      <c r="S3929">
        <v>3.8197920000000001</v>
      </c>
      <c r="T3929">
        <v>1.6699999999999999E-4</v>
      </c>
    </row>
    <row r="3930" spans="1:20" x14ac:dyDescent="0.25">
      <c r="A3930">
        <v>3928</v>
      </c>
      <c r="B3930">
        <v>2</v>
      </c>
      <c r="C3930" t="s">
        <v>182</v>
      </c>
      <c r="D3930" t="s">
        <v>182</v>
      </c>
      <c r="E3930" t="s">
        <v>80</v>
      </c>
      <c r="F3930">
        <v>6.1770000000000002E-3</v>
      </c>
      <c r="G3930">
        <v>166.905</v>
      </c>
      <c r="H3930">
        <v>286.38</v>
      </c>
      <c r="I3930">
        <v>1.308206</v>
      </c>
      <c r="J3930">
        <v>0</v>
      </c>
      <c r="K3930">
        <v>8.0737210000000008</v>
      </c>
      <c r="L3930">
        <v>5.5999999999999999E-5</v>
      </c>
      <c r="M3930">
        <v>95.118438999999995</v>
      </c>
      <c r="N3930">
        <v>-240.93634299999999</v>
      </c>
      <c r="O3930">
        <v>-2.0590000000000001E-3</v>
      </c>
      <c r="P3930">
        <v>95.146186999999998</v>
      </c>
      <c r="Q3930">
        <v>-240.901093</v>
      </c>
      <c r="R3930">
        <v>-5.9900000000000003E-4</v>
      </c>
      <c r="S3930">
        <v>4.486116</v>
      </c>
      <c r="T3930">
        <v>1.4599999999999999E-3</v>
      </c>
    </row>
    <row r="3931" spans="1:20" x14ac:dyDescent="0.25">
      <c r="A3931">
        <v>3929</v>
      </c>
      <c r="B3931">
        <v>2</v>
      </c>
      <c r="C3931" t="s">
        <v>182</v>
      </c>
      <c r="D3931" t="s">
        <v>182</v>
      </c>
      <c r="E3931" t="s">
        <v>80</v>
      </c>
      <c r="F3931">
        <v>1.1289E-2</v>
      </c>
      <c r="G3931">
        <v>287.63099999999997</v>
      </c>
      <c r="H3931">
        <v>431.76900000000001</v>
      </c>
      <c r="I3931">
        <v>1.8444529999999999</v>
      </c>
      <c r="J3931">
        <v>0</v>
      </c>
      <c r="K3931">
        <v>8.0737229999999993</v>
      </c>
      <c r="L3931">
        <v>-5.8999999999999998E-5</v>
      </c>
      <c r="M3931">
        <v>96.099113000000003</v>
      </c>
      <c r="N3931">
        <v>-240.935126</v>
      </c>
      <c r="O3931">
        <v>-3.0430000000000001E-3</v>
      </c>
      <c r="P3931">
        <v>96.114020999999994</v>
      </c>
      <c r="Q3931">
        <v>-240.901794</v>
      </c>
      <c r="R3931">
        <v>-6.2699999999999995E-4</v>
      </c>
      <c r="S3931">
        <v>3.6513559999999998</v>
      </c>
      <c r="T3931">
        <v>2.4160000000000002E-3</v>
      </c>
    </row>
    <row r="3932" spans="1:20" x14ac:dyDescent="0.25">
      <c r="A3932">
        <v>3930</v>
      </c>
      <c r="B3932">
        <v>2</v>
      </c>
      <c r="C3932" t="s">
        <v>182</v>
      </c>
      <c r="D3932" t="s">
        <v>182</v>
      </c>
      <c r="E3932" t="s">
        <v>80</v>
      </c>
      <c r="F3932">
        <v>5.9256000000000003E-2</v>
      </c>
      <c r="G3932">
        <v>190.32599999999999</v>
      </c>
      <c r="H3932">
        <v>250.19300000000001</v>
      </c>
      <c r="I3932">
        <v>1.8390249999999999</v>
      </c>
      <c r="J3932">
        <v>0</v>
      </c>
      <c r="K3932">
        <v>8.0565990000000003</v>
      </c>
      <c r="L3932">
        <v>-1.2999999999999999E-5</v>
      </c>
      <c r="M3932">
        <v>96.847988999999998</v>
      </c>
      <c r="N3932">
        <v>-240.83938599999999</v>
      </c>
      <c r="O3932">
        <v>5.5500000000000002E-3</v>
      </c>
      <c r="P3932">
        <v>96.839813000000007</v>
      </c>
      <c r="Q3932">
        <v>-240.902298</v>
      </c>
      <c r="R3932">
        <v>-6.29E-4</v>
      </c>
      <c r="S3932">
        <v>6.344144</v>
      </c>
      <c r="T3932">
        <v>4.921E-3</v>
      </c>
    </row>
    <row r="3933" spans="1:20" x14ac:dyDescent="0.25">
      <c r="A3933">
        <v>3931</v>
      </c>
      <c r="B3933">
        <v>3</v>
      </c>
      <c r="C3933" t="s">
        <v>183</v>
      </c>
      <c r="D3933" t="s">
        <v>183</v>
      </c>
      <c r="E3933" t="s">
        <v>80</v>
      </c>
      <c r="F3933">
        <v>3.4200000000000002E-4</v>
      </c>
      <c r="G3933">
        <v>251.25</v>
      </c>
      <c r="H3933">
        <v>343.608</v>
      </c>
      <c r="I3933">
        <v>2.1867920000000001</v>
      </c>
      <c r="J3933">
        <v>0</v>
      </c>
      <c r="K3933">
        <v>8.0737220000000001</v>
      </c>
      <c r="L3933">
        <v>1.5300000000000001E-4</v>
      </c>
      <c r="M3933">
        <v>97.566374999999994</v>
      </c>
      <c r="N3933">
        <v>-240.925555</v>
      </c>
      <c r="O3933">
        <v>6.0999999999999997E-4</v>
      </c>
      <c r="P3933">
        <v>97.565772999999993</v>
      </c>
      <c r="Q3933">
        <v>-240.90266399999999</v>
      </c>
      <c r="R3933">
        <v>-5.9599999999999996E-4</v>
      </c>
      <c r="S3933">
        <v>2.289847</v>
      </c>
      <c r="T3933">
        <v>1.5E-5</v>
      </c>
    </row>
    <row r="3934" spans="1:20" x14ac:dyDescent="0.25">
      <c r="A3934">
        <v>3932</v>
      </c>
      <c r="B3934">
        <v>3</v>
      </c>
      <c r="C3934" t="s">
        <v>183</v>
      </c>
      <c r="D3934" t="s">
        <v>183</v>
      </c>
      <c r="E3934" t="s">
        <v>80</v>
      </c>
      <c r="F3934">
        <v>6.5160000000000001E-3</v>
      </c>
      <c r="G3934">
        <v>294.99099999999999</v>
      </c>
      <c r="H3934">
        <v>269.41500000000002</v>
      </c>
      <c r="I3934">
        <v>2.0722170000000002</v>
      </c>
      <c r="J3934">
        <v>0</v>
      </c>
      <c r="K3934">
        <v>8.0565990000000003</v>
      </c>
      <c r="L3934">
        <v>-9.1100000000000003E-4</v>
      </c>
      <c r="M3934">
        <v>98.290235999999993</v>
      </c>
      <c r="N3934">
        <v>-240.90630899999999</v>
      </c>
      <c r="O3934">
        <v>-2.1000000000000001E-4</v>
      </c>
      <c r="P3934">
        <v>98.291556999999997</v>
      </c>
      <c r="Q3934">
        <v>-240.903122</v>
      </c>
      <c r="R3934">
        <v>-6.3199999999999997E-4</v>
      </c>
      <c r="S3934">
        <v>0.344999</v>
      </c>
      <c r="T3934">
        <v>4.2200000000000001E-4</v>
      </c>
    </row>
    <row r="3935" spans="1:20" x14ac:dyDescent="0.25">
      <c r="A3935">
        <v>3933</v>
      </c>
      <c r="B3935">
        <v>3</v>
      </c>
      <c r="C3935" t="s">
        <v>183</v>
      </c>
      <c r="D3935" t="s">
        <v>183</v>
      </c>
      <c r="E3935" t="s">
        <v>80</v>
      </c>
      <c r="F3935">
        <v>1.9595999999999999E-2</v>
      </c>
      <c r="G3935">
        <v>210.529</v>
      </c>
      <c r="H3935">
        <v>299.90199999999999</v>
      </c>
      <c r="I3935">
        <v>3.1644459999999999</v>
      </c>
      <c r="J3935">
        <v>0</v>
      </c>
      <c r="K3935">
        <v>8.0565990000000003</v>
      </c>
      <c r="L3935">
        <v>-6.8999999999999997E-5</v>
      </c>
      <c r="M3935">
        <v>99.278255999999999</v>
      </c>
      <c r="N3935">
        <v>-240.88464200000001</v>
      </c>
      <c r="O3935">
        <v>-7.2000000000000005E-4</v>
      </c>
      <c r="P3935">
        <v>99.259392000000005</v>
      </c>
      <c r="Q3935">
        <v>-240.90382399999999</v>
      </c>
      <c r="R3935">
        <v>-6.6100000000000002E-4</v>
      </c>
      <c r="S3935">
        <v>2.6903069999999998</v>
      </c>
      <c r="T3935">
        <v>5.8999999999999998E-5</v>
      </c>
    </row>
    <row r="3936" spans="1:20" x14ac:dyDescent="0.25">
      <c r="A3936">
        <v>3934</v>
      </c>
      <c r="B3936">
        <v>3</v>
      </c>
      <c r="C3936" t="s">
        <v>183</v>
      </c>
      <c r="D3936" t="s">
        <v>183</v>
      </c>
      <c r="E3936" t="s">
        <v>80</v>
      </c>
      <c r="F3936">
        <v>1.2612E-2</v>
      </c>
      <c r="G3936">
        <v>275.93400000000003</v>
      </c>
      <c r="H3936">
        <v>443.80900000000003</v>
      </c>
      <c r="I3936">
        <v>2.1371190000000002</v>
      </c>
      <c r="J3936">
        <v>0</v>
      </c>
      <c r="K3936">
        <v>8.0737220000000001</v>
      </c>
      <c r="L3936">
        <v>-1.4E-5</v>
      </c>
      <c r="M3936">
        <v>99.981228000000002</v>
      </c>
      <c r="N3936">
        <v>-240.92336800000001</v>
      </c>
      <c r="O3936">
        <v>8.5000000000000006E-5</v>
      </c>
      <c r="P3936">
        <v>99.985352000000006</v>
      </c>
      <c r="Q3936">
        <v>-240.90434300000001</v>
      </c>
      <c r="R3936">
        <v>-6.6399999999999999E-4</v>
      </c>
      <c r="S3936">
        <v>1.94672</v>
      </c>
      <c r="T3936">
        <v>5.7899999999999998E-4</v>
      </c>
    </row>
    <row r="3937" spans="1:20" x14ac:dyDescent="0.25">
      <c r="A3937">
        <v>3935</v>
      </c>
      <c r="B3937">
        <v>3</v>
      </c>
      <c r="C3937" t="s">
        <v>183</v>
      </c>
      <c r="D3937" t="s">
        <v>183</v>
      </c>
      <c r="E3937" t="s">
        <v>80</v>
      </c>
      <c r="F3937">
        <v>1.2274E-2</v>
      </c>
      <c r="G3937">
        <v>311.18400000000003</v>
      </c>
      <c r="H3937">
        <v>361.16</v>
      </c>
      <c r="I3937">
        <v>2.2252350000000001</v>
      </c>
      <c r="J3937">
        <v>0</v>
      </c>
      <c r="K3937">
        <v>8.0565990000000003</v>
      </c>
      <c r="L3937">
        <v>-3.9999999999999998E-6</v>
      </c>
      <c r="M3937">
        <v>100.718434</v>
      </c>
      <c r="N3937">
        <v>-240.88048000000001</v>
      </c>
      <c r="O3937">
        <v>7.2199999999999999E-4</v>
      </c>
      <c r="P3937">
        <v>100.71114300000001</v>
      </c>
      <c r="Q3937">
        <v>-240.904877</v>
      </c>
      <c r="R3937">
        <v>-6.6399999999999999E-4</v>
      </c>
      <c r="S3937">
        <v>2.5462639999999999</v>
      </c>
      <c r="T3937">
        <v>5.8E-5</v>
      </c>
    </row>
    <row r="3938" spans="1:20" x14ac:dyDescent="0.25">
      <c r="A3938">
        <v>3936</v>
      </c>
      <c r="B3938">
        <v>4</v>
      </c>
      <c r="C3938" t="s">
        <v>184</v>
      </c>
      <c r="D3938" t="s">
        <v>184</v>
      </c>
      <c r="E3938" t="s">
        <v>80</v>
      </c>
      <c r="F3938">
        <v>1.4579E-2</v>
      </c>
      <c r="G3938">
        <v>318.27</v>
      </c>
      <c r="H3938">
        <v>258.72199999999998</v>
      </c>
      <c r="I3938">
        <v>4.1672180000000001</v>
      </c>
      <c r="J3938">
        <v>0</v>
      </c>
      <c r="K3938">
        <v>8.0565990000000003</v>
      </c>
      <c r="L3938">
        <v>-9.9999999999999995E-7</v>
      </c>
      <c r="M3938">
        <v>101.67701</v>
      </c>
      <c r="N3938">
        <v>-240.89699999999999</v>
      </c>
      <c r="O3938">
        <v>1.0189999999999999E-3</v>
      </c>
      <c r="P3938">
        <v>101.67897000000001</v>
      </c>
      <c r="Q3938">
        <v>-240.90557899999999</v>
      </c>
      <c r="R3938">
        <v>-6.6399999999999999E-4</v>
      </c>
      <c r="S3938">
        <v>0.87994799999999995</v>
      </c>
      <c r="T3938">
        <v>3.5500000000000001E-4</v>
      </c>
    </row>
    <row r="3939" spans="1:20" x14ac:dyDescent="0.25">
      <c r="A3939">
        <v>3937</v>
      </c>
      <c r="B3939">
        <v>4</v>
      </c>
      <c r="C3939" t="s">
        <v>184</v>
      </c>
      <c r="D3939" t="s">
        <v>184</v>
      </c>
      <c r="E3939" t="s">
        <v>80</v>
      </c>
      <c r="F3939">
        <v>1.9677E-2</v>
      </c>
      <c r="G3939">
        <v>258.577</v>
      </c>
      <c r="H3939">
        <v>248.75399999999999</v>
      </c>
      <c r="I3939">
        <v>3.0553089999999998</v>
      </c>
      <c r="J3939">
        <v>0</v>
      </c>
      <c r="K3939">
        <v>8.0737229999999993</v>
      </c>
      <c r="L3939">
        <v>0</v>
      </c>
      <c r="M3939">
        <v>102.393079</v>
      </c>
      <c r="N3939">
        <v>-240.86686800000001</v>
      </c>
      <c r="O3939">
        <v>-3.8960000000000002E-3</v>
      </c>
      <c r="P3939">
        <v>102.40492999999999</v>
      </c>
      <c r="Q3939">
        <v>-240.906113</v>
      </c>
      <c r="R3939">
        <v>-6.6399999999999999E-4</v>
      </c>
      <c r="S3939">
        <v>4.0994570000000001</v>
      </c>
      <c r="T3939">
        <v>3.2309999999999999E-3</v>
      </c>
    </row>
    <row r="3940" spans="1:20" x14ac:dyDescent="0.25">
      <c r="A3940">
        <v>3938</v>
      </c>
      <c r="B3940">
        <v>4</v>
      </c>
      <c r="C3940" t="s">
        <v>184</v>
      </c>
      <c r="D3940" t="s">
        <v>184</v>
      </c>
      <c r="E3940" t="s">
        <v>80</v>
      </c>
      <c r="F3940">
        <v>7.1009999999999997E-3</v>
      </c>
      <c r="G3940">
        <v>287.90800000000002</v>
      </c>
      <c r="H3940">
        <v>327.78699999999998</v>
      </c>
      <c r="I3940">
        <v>3.07233</v>
      </c>
      <c r="J3940">
        <v>0</v>
      </c>
      <c r="K3940">
        <v>8.0565990000000003</v>
      </c>
      <c r="L3940">
        <v>-9.9999999999999995E-7</v>
      </c>
      <c r="M3940">
        <v>103.140642</v>
      </c>
      <c r="N3940">
        <v>-240.90169900000001</v>
      </c>
      <c r="O3940">
        <v>-2.1800000000000001E-4</v>
      </c>
      <c r="P3940">
        <v>103.13072200000001</v>
      </c>
      <c r="Q3940">
        <v>-240.906631</v>
      </c>
      <c r="R3940">
        <v>-6.6399999999999999E-4</v>
      </c>
      <c r="S3940">
        <v>1.1078159999999999</v>
      </c>
      <c r="T3940">
        <v>4.46E-4</v>
      </c>
    </row>
    <row r="3941" spans="1:20" x14ac:dyDescent="0.25">
      <c r="A3941">
        <v>3939</v>
      </c>
      <c r="B3941">
        <v>4</v>
      </c>
      <c r="C3941" t="s">
        <v>184</v>
      </c>
      <c r="D3941" t="s">
        <v>184</v>
      </c>
      <c r="E3941" t="s">
        <v>80</v>
      </c>
      <c r="F3941">
        <v>3.8559000000000003E-2</v>
      </c>
      <c r="G3941">
        <v>289.13900000000001</v>
      </c>
      <c r="H3941">
        <v>406.697</v>
      </c>
      <c r="I3941">
        <v>4.4340229999999998</v>
      </c>
      <c r="J3941">
        <v>0</v>
      </c>
      <c r="K3941">
        <v>8.0565979999999993</v>
      </c>
      <c r="L3941">
        <v>0</v>
      </c>
      <c r="M3941">
        <v>104.13108699999999</v>
      </c>
      <c r="N3941">
        <v>-240.88397000000001</v>
      </c>
      <c r="O3941">
        <v>4.3000000000000002E-5</v>
      </c>
      <c r="P3941">
        <v>104.09854900000001</v>
      </c>
      <c r="Q3941">
        <v>-240.90733299999999</v>
      </c>
      <c r="R3941">
        <v>-6.6399999999999999E-4</v>
      </c>
      <c r="S3941">
        <v>4.0056890000000003</v>
      </c>
      <c r="T3941">
        <v>6.2100000000000002E-4</v>
      </c>
    </row>
    <row r="3942" spans="1:20" x14ac:dyDescent="0.25">
      <c r="A3942">
        <v>3940</v>
      </c>
      <c r="B3942">
        <v>4</v>
      </c>
      <c r="C3942" t="s">
        <v>184</v>
      </c>
      <c r="D3942" t="s">
        <v>184</v>
      </c>
      <c r="E3942" t="s">
        <v>80</v>
      </c>
      <c r="F3942">
        <v>2.2466E-2</v>
      </c>
      <c r="G3942">
        <v>280.233</v>
      </c>
      <c r="H3942">
        <v>240.62</v>
      </c>
      <c r="I3942">
        <v>2.7901639999999999</v>
      </c>
      <c r="J3942">
        <v>0</v>
      </c>
      <c r="K3942">
        <v>8.0737220000000001</v>
      </c>
      <c r="L3942">
        <v>0</v>
      </c>
      <c r="M3942">
        <v>104.840099</v>
      </c>
      <c r="N3942">
        <v>-240.91547800000001</v>
      </c>
      <c r="O3942">
        <v>-3.2499999999999999E-3</v>
      </c>
      <c r="P3942">
        <v>104.82450900000001</v>
      </c>
      <c r="Q3942">
        <v>-240.90786700000001</v>
      </c>
      <c r="R3942">
        <v>-6.6399999999999999E-4</v>
      </c>
      <c r="S3942">
        <v>1.7348490000000001</v>
      </c>
      <c r="T3942">
        <v>2.5850000000000001E-3</v>
      </c>
    </row>
    <row r="3943" spans="1:20" x14ac:dyDescent="0.25">
      <c r="A3943">
        <v>3941</v>
      </c>
      <c r="B3943">
        <v>4</v>
      </c>
      <c r="C3943" t="s">
        <v>184</v>
      </c>
      <c r="D3943" t="s">
        <v>184</v>
      </c>
      <c r="E3943" t="s">
        <v>80</v>
      </c>
      <c r="F3943">
        <v>5.5139000000000001E-2</v>
      </c>
      <c r="G3943">
        <v>425.80500000000001</v>
      </c>
      <c r="H3943">
        <v>422.75099999999998</v>
      </c>
      <c r="I3943">
        <v>2.8902679999999998</v>
      </c>
      <c r="J3943">
        <v>0</v>
      </c>
      <c r="K3943">
        <v>8.0564900000000002</v>
      </c>
      <c r="L3943">
        <v>0</v>
      </c>
      <c r="M3943">
        <v>105.609144</v>
      </c>
      <c r="N3943">
        <v>-240.831232</v>
      </c>
      <c r="O3943">
        <v>1.178E-3</v>
      </c>
      <c r="P3943">
        <v>105.550301</v>
      </c>
      <c r="Q3943">
        <v>-240.90838600000001</v>
      </c>
      <c r="R3943">
        <v>-6.6399999999999999E-4</v>
      </c>
      <c r="S3943">
        <v>9.7032279999999993</v>
      </c>
      <c r="T3943">
        <v>5.13E-4</v>
      </c>
    </row>
    <row r="3944" spans="1:20" x14ac:dyDescent="0.25">
      <c r="A3944">
        <v>3942</v>
      </c>
      <c r="B3944">
        <v>4</v>
      </c>
      <c r="C3944" t="s">
        <v>184</v>
      </c>
      <c r="D3944" t="s">
        <v>184</v>
      </c>
      <c r="E3944" t="s">
        <v>80</v>
      </c>
      <c r="F3944">
        <v>1.1112E-2</v>
      </c>
      <c r="G3944">
        <v>1450.7919999999999</v>
      </c>
      <c r="H3944">
        <v>1226.115</v>
      </c>
      <c r="I3944">
        <v>3.8166679999999999</v>
      </c>
      <c r="J3944">
        <v>0</v>
      </c>
      <c r="K3944">
        <v>8.0258749999999992</v>
      </c>
      <c r="L3944">
        <v>-9.9999999999999995E-7</v>
      </c>
      <c r="M3944">
        <v>106.5253</v>
      </c>
      <c r="N3944">
        <v>-240.84782799999999</v>
      </c>
      <c r="O3944">
        <v>-3.411E-3</v>
      </c>
      <c r="P3944">
        <v>106.51686100000001</v>
      </c>
      <c r="Q3944">
        <v>-240.90910299999999</v>
      </c>
      <c r="R3944">
        <v>-6.6399999999999999E-4</v>
      </c>
      <c r="S3944">
        <v>6.1853920000000002</v>
      </c>
      <c r="T3944">
        <v>2.7469999999999999E-3</v>
      </c>
    </row>
    <row r="3945" spans="1:20" x14ac:dyDescent="0.25">
      <c r="A3945">
        <v>3943</v>
      </c>
      <c r="B3945">
        <v>5</v>
      </c>
      <c r="C3945" t="s">
        <v>185</v>
      </c>
      <c r="D3945" t="s">
        <v>185</v>
      </c>
      <c r="E3945" t="s">
        <v>80</v>
      </c>
      <c r="F3945">
        <v>2.0007E-2</v>
      </c>
      <c r="G3945">
        <v>349.76799999999997</v>
      </c>
      <c r="H3945">
        <v>361.53199999999998</v>
      </c>
      <c r="I3945">
        <v>3.9910160000000001</v>
      </c>
      <c r="J3945">
        <v>0</v>
      </c>
      <c r="K3945">
        <v>7.9618580000000003</v>
      </c>
      <c r="L3945">
        <v>-9.9999999999999995E-7</v>
      </c>
      <c r="M3945">
        <v>107.24796499999999</v>
      </c>
      <c r="N3945">
        <v>-240.91841600000001</v>
      </c>
      <c r="O3945">
        <v>1.8220000000000001E-3</v>
      </c>
      <c r="P3945">
        <v>107.23633599999999</v>
      </c>
      <c r="Q3945">
        <v>-240.90962200000001</v>
      </c>
      <c r="R3945">
        <v>-6.6399999999999999E-4</v>
      </c>
      <c r="S3945">
        <v>1.457943</v>
      </c>
      <c r="T3945">
        <v>1.158E-3</v>
      </c>
    </row>
    <row r="3946" spans="1:20" x14ac:dyDescent="0.25">
      <c r="A3946">
        <v>3944</v>
      </c>
      <c r="B3946">
        <v>5</v>
      </c>
      <c r="C3946" t="s">
        <v>185</v>
      </c>
      <c r="D3946" t="s">
        <v>185</v>
      </c>
      <c r="E3946" t="s">
        <v>80</v>
      </c>
      <c r="F3946">
        <v>1.1671000000000001E-2</v>
      </c>
      <c r="G3946">
        <v>501.75900000000001</v>
      </c>
      <c r="H3946">
        <v>311.697</v>
      </c>
      <c r="I3946">
        <v>3.619923</v>
      </c>
      <c r="J3946">
        <v>0</v>
      </c>
      <c r="K3946">
        <v>7.8229959999999998</v>
      </c>
      <c r="L3946">
        <v>-3.0000000000000001E-6</v>
      </c>
      <c r="M3946">
        <v>107.964054</v>
      </c>
      <c r="N3946">
        <v>-240.90168700000001</v>
      </c>
      <c r="O3946">
        <v>-3.1199999999999999E-4</v>
      </c>
      <c r="P3946">
        <v>107.94612100000001</v>
      </c>
      <c r="Q3946">
        <v>-240.910156</v>
      </c>
      <c r="R3946">
        <v>-6.6500000000000001E-4</v>
      </c>
      <c r="S3946">
        <v>1.983176</v>
      </c>
      <c r="T3946">
        <v>3.5300000000000002E-4</v>
      </c>
    </row>
    <row r="3947" spans="1:20" x14ac:dyDescent="0.25">
      <c r="A3947">
        <v>3945</v>
      </c>
      <c r="B3947">
        <v>5</v>
      </c>
      <c r="C3947" t="s">
        <v>185</v>
      </c>
      <c r="D3947" t="s">
        <v>185</v>
      </c>
      <c r="E3947" t="s">
        <v>80</v>
      </c>
      <c r="F3947">
        <v>3.3564999999999998E-2</v>
      </c>
      <c r="G3947">
        <v>567.60199999999998</v>
      </c>
      <c r="H3947">
        <v>343.38799999999998</v>
      </c>
      <c r="I3947">
        <v>3.9910619999999999</v>
      </c>
      <c r="J3947">
        <v>0</v>
      </c>
      <c r="K3947">
        <v>7.6523849999999998</v>
      </c>
      <c r="L3947">
        <v>-3.9999999999999998E-6</v>
      </c>
      <c r="M3947">
        <v>108.80573099999999</v>
      </c>
      <c r="N3947">
        <v>-240.97312400000001</v>
      </c>
      <c r="O3947">
        <v>-1.8060000000000001E-3</v>
      </c>
      <c r="P3947">
        <v>108.874718</v>
      </c>
      <c r="Q3947">
        <v>-240.91085799999999</v>
      </c>
      <c r="R3947">
        <v>-6.6500000000000001E-4</v>
      </c>
      <c r="S3947">
        <v>9.2931050000000006</v>
      </c>
      <c r="T3947">
        <v>1.1410000000000001E-3</v>
      </c>
    </row>
    <row r="3948" spans="1:20" x14ac:dyDescent="0.25">
      <c r="A3948">
        <v>3946</v>
      </c>
      <c r="B3948">
        <v>6</v>
      </c>
      <c r="C3948" t="s">
        <v>186</v>
      </c>
      <c r="D3948" t="s">
        <v>186</v>
      </c>
      <c r="E3948" t="s">
        <v>80</v>
      </c>
      <c r="F3948">
        <v>9.2759999999999995E-3</v>
      </c>
      <c r="G3948">
        <v>668.91300000000001</v>
      </c>
      <c r="H3948">
        <v>354.21100000000001</v>
      </c>
      <c r="I3948">
        <v>4.7607390000000001</v>
      </c>
      <c r="J3948">
        <v>0</v>
      </c>
      <c r="K3948">
        <v>7.564527</v>
      </c>
      <c r="L3948">
        <v>7.3800000000000005E-4</v>
      </c>
      <c r="M3948">
        <v>109.561888</v>
      </c>
      <c r="N3948">
        <v>-240.908469</v>
      </c>
      <c r="O3948">
        <v>-6.3400000000000001E-4</v>
      </c>
      <c r="P3948">
        <v>109.558846</v>
      </c>
      <c r="Q3948">
        <v>-240.911316</v>
      </c>
      <c r="R3948">
        <v>-6.4999999999999997E-4</v>
      </c>
      <c r="S3948">
        <v>0.41668500000000003</v>
      </c>
      <c r="T3948">
        <v>1.5999999999999999E-5</v>
      </c>
    </row>
    <row r="3949" spans="1:20" x14ac:dyDescent="0.25">
      <c r="A3949">
        <v>3947</v>
      </c>
      <c r="B3949">
        <v>6</v>
      </c>
      <c r="C3949" t="s">
        <v>186</v>
      </c>
      <c r="D3949" t="s">
        <v>186</v>
      </c>
      <c r="E3949" t="s">
        <v>80</v>
      </c>
      <c r="F3949">
        <v>3.0186000000000001E-2</v>
      </c>
      <c r="G3949">
        <v>680.73</v>
      </c>
      <c r="H3949">
        <v>357.58</v>
      </c>
      <c r="I3949">
        <v>4.4817900000000002</v>
      </c>
      <c r="J3949">
        <v>0</v>
      </c>
      <c r="K3949">
        <v>7.4625269999999997</v>
      </c>
      <c r="L3949">
        <v>8.6000000000000003E-5</v>
      </c>
      <c r="M3949">
        <v>110.241798</v>
      </c>
      <c r="N3949">
        <v>-240.90465800000001</v>
      </c>
      <c r="O3949">
        <v>-5.2300000000000003E-4</v>
      </c>
      <c r="P3949">
        <v>110.234413</v>
      </c>
      <c r="Q3949">
        <v>-240.91166699999999</v>
      </c>
      <c r="R3949">
        <v>-6.29E-4</v>
      </c>
      <c r="S3949">
        <v>1.018178</v>
      </c>
      <c r="T3949">
        <v>1.07E-4</v>
      </c>
    </row>
    <row r="3950" spans="1:20" x14ac:dyDescent="0.25">
      <c r="A3950">
        <v>3948</v>
      </c>
      <c r="B3950">
        <v>6</v>
      </c>
      <c r="C3950" t="s">
        <v>186</v>
      </c>
      <c r="D3950" t="s">
        <v>186</v>
      </c>
      <c r="E3950" t="s">
        <v>80</v>
      </c>
      <c r="F3950">
        <v>3.1053999999999998E-2</v>
      </c>
      <c r="G3950">
        <v>363.62400000000002</v>
      </c>
      <c r="H3950">
        <v>342.33600000000001</v>
      </c>
      <c r="I3950">
        <v>5.5771119999999996</v>
      </c>
      <c r="J3950">
        <v>0</v>
      </c>
      <c r="K3950">
        <v>7.3702519999999998</v>
      </c>
      <c r="L3950">
        <v>9.0000000000000002E-6</v>
      </c>
      <c r="M3950">
        <v>111.13695</v>
      </c>
      <c r="N3950">
        <v>-240.909493</v>
      </c>
      <c r="O3950">
        <v>1.325E-3</v>
      </c>
      <c r="P3950">
        <v>111.124977</v>
      </c>
      <c r="Q3950">
        <v>-240.91215500000001</v>
      </c>
      <c r="R3950">
        <v>-6.2600000000000004E-4</v>
      </c>
      <c r="S3950">
        <v>1.226577</v>
      </c>
      <c r="T3950">
        <v>6.9999999999999999E-4</v>
      </c>
    </row>
    <row r="3951" spans="1:20" x14ac:dyDescent="0.25">
      <c r="A3951">
        <v>3949</v>
      </c>
      <c r="B3951">
        <v>6</v>
      </c>
      <c r="C3951" t="s">
        <v>186</v>
      </c>
      <c r="D3951" t="s">
        <v>186</v>
      </c>
      <c r="E3951" t="s">
        <v>80</v>
      </c>
      <c r="F3951">
        <v>7.3575000000000002E-2</v>
      </c>
      <c r="G3951">
        <v>431.97</v>
      </c>
      <c r="H3951">
        <v>281.22699999999998</v>
      </c>
      <c r="I3951">
        <v>4.6647100000000004</v>
      </c>
      <c r="J3951">
        <v>0</v>
      </c>
      <c r="K3951">
        <v>7.3171179999999998</v>
      </c>
      <c r="L3951">
        <v>9.9999999999999995E-7</v>
      </c>
      <c r="M3951">
        <v>111.78518</v>
      </c>
      <c r="N3951">
        <v>-240.912386</v>
      </c>
      <c r="O3951">
        <v>-7.0299999999999996E-4</v>
      </c>
      <c r="P3951">
        <v>111.785721</v>
      </c>
      <c r="Q3951">
        <v>-240.912521</v>
      </c>
      <c r="R3951">
        <v>-6.2500000000000001E-4</v>
      </c>
      <c r="S3951">
        <v>5.5716000000000002E-2</v>
      </c>
      <c r="T3951">
        <v>7.7999999999999999E-5</v>
      </c>
    </row>
    <row r="3952" spans="1:20" x14ac:dyDescent="0.25">
      <c r="A3952">
        <v>3950</v>
      </c>
      <c r="B3952">
        <v>6</v>
      </c>
      <c r="C3952" t="s">
        <v>186</v>
      </c>
      <c r="D3952" t="s">
        <v>186</v>
      </c>
      <c r="E3952" t="s">
        <v>80</v>
      </c>
      <c r="F3952">
        <v>7.4790000000000004E-3</v>
      </c>
      <c r="G3952">
        <v>420.07900000000001</v>
      </c>
      <c r="H3952">
        <v>241.404</v>
      </c>
      <c r="I3952">
        <v>3.8992010000000001</v>
      </c>
      <c r="J3952">
        <v>0</v>
      </c>
      <c r="K3952">
        <v>7.2159399999999998</v>
      </c>
      <c r="L3952">
        <v>-1.9999999999999999E-6</v>
      </c>
      <c r="M3952">
        <v>112.447135</v>
      </c>
      <c r="N3952">
        <v>-240.925929</v>
      </c>
      <c r="O3952">
        <v>3.6099999999999999E-4</v>
      </c>
      <c r="P3952">
        <v>112.439285</v>
      </c>
      <c r="Q3952">
        <v>-240.91287199999999</v>
      </c>
      <c r="R3952">
        <v>-6.2500000000000001E-4</v>
      </c>
      <c r="S3952">
        <v>1.523477</v>
      </c>
      <c r="T3952">
        <v>2.6400000000000002E-4</v>
      </c>
    </row>
    <row r="3953" spans="1:20" x14ac:dyDescent="0.25">
      <c r="A3953">
        <v>3951</v>
      </c>
      <c r="B3953">
        <v>6</v>
      </c>
      <c r="C3953" t="s">
        <v>186</v>
      </c>
      <c r="D3953" t="s">
        <v>186</v>
      </c>
      <c r="E3953" t="s">
        <v>80</v>
      </c>
      <c r="F3953">
        <v>1.1043000000000001E-2</v>
      </c>
      <c r="G3953">
        <v>486.48</v>
      </c>
      <c r="H3953">
        <v>352.43799999999999</v>
      </c>
      <c r="I3953">
        <v>4.7483500000000003</v>
      </c>
      <c r="J3953">
        <v>0</v>
      </c>
      <c r="K3953">
        <v>7.0953059999999999</v>
      </c>
      <c r="L3953">
        <v>2.4399999999999999E-4</v>
      </c>
      <c r="M3953">
        <v>113.298224</v>
      </c>
      <c r="N3953">
        <v>-240.94025300000001</v>
      </c>
      <c r="O3953">
        <v>-1.6570000000000001E-3</v>
      </c>
      <c r="P3953">
        <v>113.298592</v>
      </c>
      <c r="Q3953">
        <v>-240.91333</v>
      </c>
      <c r="R3953">
        <v>-5.9900000000000003E-4</v>
      </c>
      <c r="S3953">
        <v>2.6925910000000002</v>
      </c>
      <c r="T3953">
        <v>1.0579999999999999E-3</v>
      </c>
    </row>
    <row r="3954" spans="1:20" x14ac:dyDescent="0.25">
      <c r="A3954">
        <v>3952</v>
      </c>
      <c r="B3954">
        <v>6</v>
      </c>
      <c r="C3954" t="s">
        <v>186</v>
      </c>
      <c r="D3954" t="s">
        <v>186</v>
      </c>
      <c r="E3954" t="s">
        <v>80</v>
      </c>
      <c r="F3954">
        <v>3.081E-3</v>
      </c>
      <c r="G3954">
        <v>461.173</v>
      </c>
      <c r="H3954">
        <v>312.03399999999999</v>
      </c>
      <c r="I3954">
        <v>3.9062890000000001</v>
      </c>
      <c r="J3954">
        <v>0</v>
      </c>
      <c r="K3954">
        <v>7.024489</v>
      </c>
      <c r="L3954">
        <v>7.5900000000000002E-4</v>
      </c>
      <c r="M3954">
        <v>113.939493</v>
      </c>
      <c r="N3954">
        <v>-240.907355</v>
      </c>
      <c r="O3954">
        <v>-6.8400000000000004E-4</v>
      </c>
      <c r="P3954">
        <v>113.933578</v>
      </c>
      <c r="Q3954">
        <v>-240.913681</v>
      </c>
      <c r="R3954">
        <v>-5.7399999999999997E-4</v>
      </c>
      <c r="S3954">
        <v>0.86601600000000001</v>
      </c>
      <c r="T3954">
        <v>1.0900000000000001E-4</v>
      </c>
    </row>
    <row r="3955" spans="1:20" x14ac:dyDescent="0.25">
      <c r="A3955">
        <v>3953</v>
      </c>
      <c r="B3955">
        <v>6</v>
      </c>
      <c r="C3955" t="s">
        <v>186</v>
      </c>
      <c r="D3955" t="s">
        <v>186</v>
      </c>
      <c r="E3955" t="s">
        <v>80</v>
      </c>
      <c r="F3955">
        <v>2.4261999999999999E-2</v>
      </c>
      <c r="G3955">
        <v>547.70600000000002</v>
      </c>
      <c r="H3955">
        <v>358.82400000000001</v>
      </c>
      <c r="I3955">
        <v>3.3816769999999998</v>
      </c>
      <c r="J3955">
        <v>0</v>
      </c>
      <c r="K3955">
        <v>6.9193280000000001</v>
      </c>
      <c r="L3955">
        <v>1.7200000000000001E-4</v>
      </c>
      <c r="M3955">
        <v>114.557418</v>
      </c>
      <c r="N3955">
        <v>-240.90625600000001</v>
      </c>
      <c r="O3955">
        <v>-9.0499999999999999E-4</v>
      </c>
      <c r="P3955">
        <v>114.560478</v>
      </c>
      <c r="Q3955">
        <v>-240.914017</v>
      </c>
      <c r="R3955">
        <v>-5.2899999999999996E-4</v>
      </c>
      <c r="S3955">
        <v>0.83424699999999996</v>
      </c>
      <c r="T3955">
        <v>3.7599999999999998E-4</v>
      </c>
    </row>
    <row r="3956" spans="1:20" x14ac:dyDescent="0.25">
      <c r="A3956">
        <v>3954</v>
      </c>
      <c r="B3956">
        <v>5</v>
      </c>
      <c r="C3956" t="s">
        <v>187</v>
      </c>
      <c r="D3956" t="s">
        <v>187</v>
      </c>
      <c r="E3956" t="s">
        <v>80</v>
      </c>
      <c r="F3956">
        <v>2.0497000000000001E-2</v>
      </c>
      <c r="G3956">
        <v>389.38299999999998</v>
      </c>
      <c r="H3956">
        <v>276.68099999999998</v>
      </c>
      <c r="I3956">
        <v>4.4524189999999999</v>
      </c>
      <c r="J3956">
        <v>0</v>
      </c>
      <c r="K3956">
        <v>6.814673</v>
      </c>
      <c r="L3956">
        <v>1.7E-5</v>
      </c>
      <c r="M3956">
        <v>115.382035</v>
      </c>
      <c r="N3956">
        <v>-240.94006200000001</v>
      </c>
      <c r="O3956">
        <v>2.026E-3</v>
      </c>
      <c r="P3956">
        <v>115.385124</v>
      </c>
      <c r="Q3956">
        <v>-240.91449</v>
      </c>
      <c r="R3956">
        <v>-5.22E-4</v>
      </c>
      <c r="S3956">
        <v>2.5758200000000002</v>
      </c>
      <c r="T3956">
        <v>1.5039999999999999E-3</v>
      </c>
    </row>
    <row r="3957" spans="1:20" x14ac:dyDescent="0.25">
      <c r="A3957">
        <v>3955</v>
      </c>
      <c r="B3957">
        <v>5</v>
      </c>
      <c r="C3957" t="s">
        <v>187</v>
      </c>
      <c r="D3957" t="s">
        <v>187</v>
      </c>
      <c r="E3957" t="s">
        <v>80</v>
      </c>
      <c r="F3957">
        <v>1.251E-2</v>
      </c>
      <c r="G3957">
        <v>335.60700000000003</v>
      </c>
      <c r="H3957">
        <v>319.64100000000002</v>
      </c>
      <c r="I3957">
        <v>2.9693969999999998</v>
      </c>
      <c r="J3957">
        <v>0</v>
      </c>
      <c r="K3957">
        <v>6.7598760000000002</v>
      </c>
      <c r="L3957">
        <v>1.9999999999999999E-6</v>
      </c>
      <c r="M3957">
        <v>115.976772</v>
      </c>
      <c r="N3957">
        <v>-240.97175799999999</v>
      </c>
      <c r="O3957">
        <v>1.9419999999999999E-3</v>
      </c>
      <c r="P3957">
        <v>115.99569700000001</v>
      </c>
      <c r="Q3957">
        <v>-240.914841</v>
      </c>
      <c r="R3957">
        <v>-5.2099999999999998E-4</v>
      </c>
      <c r="S3957">
        <v>5.9980719999999996</v>
      </c>
      <c r="T3957">
        <v>1.421E-3</v>
      </c>
    </row>
    <row r="3958" spans="1:20" x14ac:dyDescent="0.25">
      <c r="A3958">
        <v>3956</v>
      </c>
      <c r="B3958">
        <v>5</v>
      </c>
      <c r="C3958" t="s">
        <v>187</v>
      </c>
      <c r="D3958" t="s">
        <v>187</v>
      </c>
      <c r="E3958" t="s">
        <v>80</v>
      </c>
      <c r="F3958">
        <v>1.9562E-2</v>
      </c>
      <c r="G3958">
        <v>320.98200000000003</v>
      </c>
      <c r="H3958">
        <v>318.947</v>
      </c>
      <c r="I3958">
        <v>3.5575809999999999</v>
      </c>
      <c r="J3958">
        <v>0</v>
      </c>
      <c r="K3958">
        <v>6.6642489999999999</v>
      </c>
      <c r="L3958">
        <v>3.2899999999999997E-4</v>
      </c>
      <c r="M3958">
        <v>116.617987</v>
      </c>
      <c r="N3958">
        <v>-240.89562000000001</v>
      </c>
      <c r="O3958">
        <v>-1.3140000000000001E-3</v>
      </c>
      <c r="P3958">
        <v>116.599312</v>
      </c>
      <c r="Q3958">
        <v>-240.915085</v>
      </c>
      <c r="R3958">
        <v>-4.84E-4</v>
      </c>
      <c r="S3958">
        <v>2.6974670000000001</v>
      </c>
      <c r="T3958">
        <v>8.3000000000000001E-4</v>
      </c>
    </row>
    <row r="3959" spans="1:20" x14ac:dyDescent="0.25">
      <c r="A3959">
        <v>3957</v>
      </c>
      <c r="B3959">
        <v>5</v>
      </c>
      <c r="C3959" t="s">
        <v>187</v>
      </c>
      <c r="D3959" t="s">
        <v>187</v>
      </c>
      <c r="E3959" t="s">
        <v>80</v>
      </c>
      <c r="F3959">
        <v>3.2250000000000001E-2</v>
      </c>
      <c r="G3959">
        <v>361.25299999999999</v>
      </c>
      <c r="H3959">
        <v>268.99299999999999</v>
      </c>
      <c r="I3959">
        <v>3.1971270000000001</v>
      </c>
      <c r="J3959">
        <v>0</v>
      </c>
      <c r="K3959">
        <v>6.6075929999999996</v>
      </c>
      <c r="L3959">
        <v>-6.3100000000000005E-4</v>
      </c>
      <c r="M3959">
        <v>117.175692</v>
      </c>
      <c r="N3959">
        <v>-240.879043</v>
      </c>
      <c r="O3959">
        <v>-1.1131E-2</v>
      </c>
      <c r="P3959">
        <v>117.196274</v>
      </c>
      <c r="Q3959">
        <v>-240.91540499999999</v>
      </c>
      <c r="R3959">
        <v>-4.86E-4</v>
      </c>
      <c r="S3959">
        <v>4.1783200000000003</v>
      </c>
      <c r="T3959">
        <v>1.0645E-2</v>
      </c>
    </row>
    <row r="3960" spans="1:20" x14ac:dyDescent="0.25">
      <c r="A3960">
        <v>3958</v>
      </c>
      <c r="B3960">
        <v>5</v>
      </c>
      <c r="C3960" t="s">
        <v>187</v>
      </c>
      <c r="D3960" t="s">
        <v>187</v>
      </c>
      <c r="E3960" t="s">
        <v>80</v>
      </c>
      <c r="F3960">
        <v>1.6052E-2</v>
      </c>
      <c r="G3960">
        <v>306.85899999999998</v>
      </c>
      <c r="H3960">
        <v>249.114</v>
      </c>
      <c r="I3960">
        <v>3.8396159999999999</v>
      </c>
      <c r="J3960">
        <v>0</v>
      </c>
      <c r="K3960">
        <v>6.503279</v>
      </c>
      <c r="L3960">
        <v>-8.0000000000000007E-5</v>
      </c>
      <c r="M3960">
        <v>117.997293</v>
      </c>
      <c r="N3960">
        <v>-240.89976999999999</v>
      </c>
      <c r="O3960">
        <v>-5.1900000000000004E-4</v>
      </c>
      <c r="P3960">
        <v>117.981171</v>
      </c>
      <c r="Q3960">
        <v>-240.91584800000001</v>
      </c>
      <c r="R3960">
        <v>-5.2800000000000004E-4</v>
      </c>
      <c r="S3960">
        <v>2.2768619999999999</v>
      </c>
      <c r="T3960">
        <v>9.0000000000000002E-6</v>
      </c>
    </row>
    <row r="3961" spans="1:20" x14ac:dyDescent="0.25">
      <c r="A3961">
        <v>3959</v>
      </c>
      <c r="B3961">
        <v>5</v>
      </c>
      <c r="C3961" t="s">
        <v>187</v>
      </c>
      <c r="D3961" t="s">
        <v>187</v>
      </c>
      <c r="E3961" t="s">
        <v>80</v>
      </c>
      <c r="F3961">
        <v>1.9375E-2</v>
      </c>
      <c r="G3961">
        <v>457.81200000000001</v>
      </c>
      <c r="H3961">
        <v>328.577</v>
      </c>
      <c r="I3961">
        <v>3.2947519999999999</v>
      </c>
      <c r="J3961">
        <v>0</v>
      </c>
      <c r="K3961">
        <v>6.4050089999999997</v>
      </c>
      <c r="L3961">
        <v>-1.7E-5</v>
      </c>
      <c r="M3961">
        <v>118.554981</v>
      </c>
      <c r="N3961">
        <v>-240.906846</v>
      </c>
      <c r="O3961">
        <v>-4.9119999999999997E-3</v>
      </c>
      <c r="P3961">
        <v>118.561539</v>
      </c>
      <c r="Q3961">
        <v>-240.91619900000001</v>
      </c>
      <c r="R3961">
        <v>-5.31E-4</v>
      </c>
      <c r="S3961">
        <v>1.1422870000000001</v>
      </c>
      <c r="T3961">
        <v>4.3800000000000002E-3</v>
      </c>
    </row>
    <row r="3962" spans="1:20" x14ac:dyDescent="0.25">
      <c r="A3962">
        <v>3960</v>
      </c>
      <c r="B3962">
        <v>5</v>
      </c>
      <c r="C3962" t="s">
        <v>187</v>
      </c>
      <c r="D3962" t="s">
        <v>187</v>
      </c>
      <c r="E3962" t="s">
        <v>80</v>
      </c>
      <c r="F3962">
        <v>2.2137E-2</v>
      </c>
      <c r="G3962">
        <v>563.98500000000001</v>
      </c>
      <c r="H3962">
        <v>475.76799999999997</v>
      </c>
      <c r="I3962">
        <v>3.223039</v>
      </c>
      <c r="J3962">
        <v>0</v>
      </c>
      <c r="K3962">
        <v>6.3506859999999996</v>
      </c>
      <c r="L3962">
        <v>-3.9999999999999998E-6</v>
      </c>
      <c r="M3962">
        <v>119.12935899999999</v>
      </c>
      <c r="N3962">
        <v>-240.92464200000001</v>
      </c>
      <c r="O3962">
        <v>2.2539999999999999E-3</v>
      </c>
      <c r="P3962">
        <v>119.135254</v>
      </c>
      <c r="Q3962">
        <v>-240.91655</v>
      </c>
      <c r="R3962">
        <v>-5.3200000000000003E-4</v>
      </c>
      <c r="S3962">
        <v>1.0011540000000001</v>
      </c>
      <c r="T3962">
        <v>1.722E-3</v>
      </c>
    </row>
    <row r="3963" spans="1:20" x14ac:dyDescent="0.25">
      <c r="A3963">
        <v>3961</v>
      </c>
      <c r="B3963">
        <v>5</v>
      </c>
      <c r="C3963" t="s">
        <v>187</v>
      </c>
      <c r="D3963" t="s">
        <v>187</v>
      </c>
      <c r="E3963" t="s">
        <v>80</v>
      </c>
      <c r="F3963">
        <v>3.9810000000000002E-3</v>
      </c>
      <c r="G3963">
        <v>366.09300000000002</v>
      </c>
      <c r="H3963">
        <v>327.19600000000003</v>
      </c>
      <c r="I3963">
        <v>3.9331130000000001</v>
      </c>
      <c r="J3963">
        <v>0</v>
      </c>
      <c r="K3963">
        <v>6.2536490000000002</v>
      </c>
      <c r="L3963">
        <v>-9.9999999999999995E-7</v>
      </c>
      <c r="M3963">
        <v>119.90070799999999</v>
      </c>
      <c r="N3963">
        <v>-240.919477</v>
      </c>
      <c r="O3963">
        <v>8.4000000000000003E-4</v>
      </c>
      <c r="P3963">
        <v>119.889732</v>
      </c>
      <c r="Q3963">
        <v>-240.917023</v>
      </c>
      <c r="R3963">
        <v>-5.3200000000000003E-4</v>
      </c>
      <c r="S3963">
        <v>1.124706</v>
      </c>
      <c r="T3963">
        <v>3.0699999999999998E-4</v>
      </c>
    </row>
    <row r="3964" spans="1:20" x14ac:dyDescent="0.25">
      <c r="A3964">
        <v>3962</v>
      </c>
      <c r="B3964">
        <v>5</v>
      </c>
      <c r="C3964" t="s">
        <v>187</v>
      </c>
      <c r="D3964" t="s">
        <v>187</v>
      </c>
      <c r="E3964" t="s">
        <v>80</v>
      </c>
      <c r="F3964">
        <v>3.3092000000000003E-2</v>
      </c>
      <c r="G3964">
        <v>334.06599999999997</v>
      </c>
      <c r="H3964">
        <v>245.55600000000001</v>
      </c>
      <c r="I3964">
        <v>2.3616079999999999</v>
      </c>
      <c r="J3964">
        <v>0</v>
      </c>
      <c r="K3964">
        <v>6.1607900000000004</v>
      </c>
      <c r="L3964">
        <v>1.3625999999999999E-2</v>
      </c>
      <c r="M3964">
        <v>120.443038</v>
      </c>
      <c r="N3964">
        <v>-240.91865799999999</v>
      </c>
      <c r="O3964">
        <v>-8.9300000000000002E-4</v>
      </c>
      <c r="P3964">
        <v>120.447937</v>
      </c>
      <c r="Q3964">
        <v>-240.916595</v>
      </c>
      <c r="R3964">
        <v>1.18E-4</v>
      </c>
      <c r="S3964">
        <v>0.53158499999999997</v>
      </c>
      <c r="T3964">
        <v>7.7499999999999997E-4</v>
      </c>
    </row>
    <row r="3965" spans="1:20" x14ac:dyDescent="0.25">
      <c r="A3965">
        <v>3963</v>
      </c>
      <c r="B3965">
        <v>5</v>
      </c>
      <c r="C3965" t="s">
        <v>187</v>
      </c>
      <c r="D3965" t="s">
        <v>187</v>
      </c>
      <c r="E3965" t="s">
        <v>80</v>
      </c>
      <c r="F3965">
        <v>8.7829999999999991E-3</v>
      </c>
      <c r="G3965">
        <v>322.25400000000002</v>
      </c>
      <c r="H3965">
        <v>317.80700000000002</v>
      </c>
      <c r="I3965">
        <v>3.654299</v>
      </c>
      <c r="J3965">
        <v>0</v>
      </c>
      <c r="K3965">
        <v>6.0660910000000001</v>
      </c>
      <c r="L3965">
        <v>1.3414000000000001E-2</v>
      </c>
      <c r="M3965">
        <v>121.183379</v>
      </c>
      <c r="N3965">
        <v>-240.91782000000001</v>
      </c>
      <c r="O3965">
        <v>-1.92E-4</v>
      </c>
      <c r="P3965">
        <v>121.182373</v>
      </c>
      <c r="Q3965">
        <v>-240.91429099999999</v>
      </c>
      <c r="R3965">
        <v>1.8699999999999999E-3</v>
      </c>
      <c r="S3965">
        <v>0.36692000000000002</v>
      </c>
      <c r="T3965">
        <v>1.678E-3</v>
      </c>
    </row>
    <row r="3966" spans="1:20" x14ac:dyDescent="0.25">
      <c r="A3966">
        <v>3964</v>
      </c>
      <c r="B3966">
        <v>5</v>
      </c>
      <c r="C3966" t="s">
        <v>187</v>
      </c>
      <c r="D3966" t="s">
        <v>187</v>
      </c>
      <c r="E3966" t="s">
        <v>80</v>
      </c>
      <c r="F3966">
        <v>3.6124999999999997E-2</v>
      </c>
      <c r="G3966">
        <v>440.98399999999998</v>
      </c>
      <c r="H3966">
        <v>274.31700000000001</v>
      </c>
      <c r="I3966">
        <v>2.7066810000000001</v>
      </c>
      <c r="J3966">
        <v>0</v>
      </c>
      <c r="K3966">
        <v>6.0169360000000003</v>
      </c>
      <c r="L3966">
        <v>1.1232000000000001E-2</v>
      </c>
      <c r="M3966">
        <v>121.72691</v>
      </c>
      <c r="N3966">
        <v>-240.91096300000001</v>
      </c>
      <c r="O3966">
        <v>2.9510000000000001E-3</v>
      </c>
      <c r="P3966">
        <v>121.72584500000001</v>
      </c>
      <c r="Q3966">
        <v>-240.91192599999999</v>
      </c>
      <c r="R3966">
        <v>2.97E-3</v>
      </c>
      <c r="S3966">
        <v>0.14363000000000001</v>
      </c>
      <c r="T3966">
        <v>1.9000000000000001E-5</v>
      </c>
    </row>
    <row r="3967" spans="1:20" x14ac:dyDescent="0.25">
      <c r="A3967">
        <v>3965</v>
      </c>
      <c r="B3967">
        <v>5</v>
      </c>
      <c r="C3967" t="s">
        <v>187</v>
      </c>
      <c r="D3967" t="s">
        <v>187</v>
      </c>
      <c r="E3967" t="s">
        <v>80</v>
      </c>
      <c r="F3967">
        <v>1.7767999999999999E-2</v>
      </c>
      <c r="G3967">
        <v>311.97000000000003</v>
      </c>
      <c r="H3967">
        <v>283.52999999999997</v>
      </c>
      <c r="I3967">
        <v>3.4595799999999999</v>
      </c>
      <c r="J3967">
        <v>0</v>
      </c>
      <c r="K3967">
        <v>5.9233690000000001</v>
      </c>
      <c r="L3967">
        <v>8.0129999999999993E-3</v>
      </c>
      <c r="M3967">
        <v>122.440842</v>
      </c>
      <c r="N3967">
        <v>-240.90307300000001</v>
      </c>
      <c r="O3967">
        <v>6.0309999999999999E-3</v>
      </c>
      <c r="P3967">
        <v>122.440468</v>
      </c>
      <c r="Q3967">
        <v>-240.90838600000001</v>
      </c>
      <c r="R3967">
        <v>4.0689999999999997E-3</v>
      </c>
      <c r="S3967">
        <v>0.532636</v>
      </c>
      <c r="T3967">
        <v>1.9610000000000001E-3</v>
      </c>
    </row>
    <row r="3968" spans="1:20" x14ac:dyDescent="0.25">
      <c r="A3968">
        <v>3966</v>
      </c>
      <c r="B3968">
        <v>5</v>
      </c>
      <c r="C3968" t="s">
        <v>187</v>
      </c>
      <c r="D3968" t="s">
        <v>187</v>
      </c>
      <c r="E3968" t="s">
        <v>80</v>
      </c>
      <c r="F3968">
        <v>1.7381000000000001E-2</v>
      </c>
      <c r="G3968">
        <v>367.23700000000002</v>
      </c>
      <c r="H3968">
        <v>277.06</v>
      </c>
      <c r="I3968">
        <v>3.0832799999999998</v>
      </c>
      <c r="J3968">
        <v>0</v>
      </c>
      <c r="K3968">
        <v>5.8322960000000004</v>
      </c>
      <c r="L3968">
        <v>5.8849999999999996E-3</v>
      </c>
      <c r="M3968">
        <v>122.970844</v>
      </c>
      <c r="N3968">
        <v>-240.895006</v>
      </c>
      <c r="O3968">
        <v>7.5370000000000003E-3</v>
      </c>
      <c r="P3968">
        <v>122.969002</v>
      </c>
      <c r="Q3968">
        <v>-240.90545700000001</v>
      </c>
      <c r="R3968">
        <v>4.679E-3</v>
      </c>
      <c r="S3968">
        <v>1.061129</v>
      </c>
      <c r="T3968">
        <v>2.8579999999999999E-3</v>
      </c>
    </row>
    <row r="3969" spans="1:20" x14ac:dyDescent="0.25">
      <c r="A3969">
        <v>3967</v>
      </c>
      <c r="B3969">
        <v>6</v>
      </c>
      <c r="C3969" t="s">
        <v>188</v>
      </c>
      <c r="D3969" t="s">
        <v>188</v>
      </c>
      <c r="E3969" t="s">
        <v>80</v>
      </c>
      <c r="F3969">
        <v>3.0865E-2</v>
      </c>
      <c r="G3969">
        <v>404.08</v>
      </c>
      <c r="H3969">
        <v>353.61900000000003</v>
      </c>
      <c r="I3969">
        <v>3.114417</v>
      </c>
      <c r="J3969">
        <v>0</v>
      </c>
      <c r="K3969">
        <v>5.7865270000000004</v>
      </c>
      <c r="L3969">
        <v>4.823E-3</v>
      </c>
      <c r="M3969">
        <v>123.494274</v>
      </c>
      <c r="N3969">
        <v>-240.89235099999999</v>
      </c>
      <c r="O3969">
        <v>4.8900000000000002E-3</v>
      </c>
      <c r="P3969">
        <v>123.491592</v>
      </c>
      <c r="Q3969">
        <v>-240.90248099999999</v>
      </c>
      <c r="R3969">
        <v>5.1489999999999999E-3</v>
      </c>
      <c r="S3969">
        <v>1.0478609999999999</v>
      </c>
      <c r="T3969">
        <v>2.5900000000000001E-4</v>
      </c>
    </row>
    <row r="3970" spans="1:20" x14ac:dyDescent="0.25">
      <c r="A3970">
        <v>3968</v>
      </c>
      <c r="B3970">
        <v>6</v>
      </c>
      <c r="C3970" t="s">
        <v>188</v>
      </c>
      <c r="D3970" t="s">
        <v>188</v>
      </c>
      <c r="E3970" t="s">
        <v>80</v>
      </c>
      <c r="F3970">
        <v>1.315E-2</v>
      </c>
      <c r="G3970">
        <v>610.89200000000005</v>
      </c>
      <c r="H3970">
        <v>388.18099999999998</v>
      </c>
      <c r="I3970">
        <v>3.750937</v>
      </c>
      <c r="J3970">
        <v>0</v>
      </c>
      <c r="K3970">
        <v>5.6978619999999998</v>
      </c>
      <c r="L3970">
        <v>3.7090000000000001E-3</v>
      </c>
      <c r="M3970">
        <v>124.172391</v>
      </c>
      <c r="N3970">
        <v>-240.905181</v>
      </c>
      <c r="O3970">
        <v>4.803E-3</v>
      </c>
      <c r="P3970">
        <v>124.178856</v>
      </c>
      <c r="Q3970">
        <v>-240.89830000000001</v>
      </c>
      <c r="R3970">
        <v>5.6340000000000001E-3</v>
      </c>
      <c r="S3970">
        <v>0.94412499999999999</v>
      </c>
      <c r="T3970">
        <v>8.3100000000000003E-4</v>
      </c>
    </row>
    <row r="3971" spans="1:20" x14ac:dyDescent="0.25">
      <c r="A3971">
        <v>3969</v>
      </c>
      <c r="B3971">
        <v>6</v>
      </c>
      <c r="C3971" t="s">
        <v>188</v>
      </c>
      <c r="D3971" t="s">
        <v>188</v>
      </c>
      <c r="E3971" t="s">
        <v>80</v>
      </c>
      <c r="F3971">
        <v>4.0554E-2</v>
      </c>
      <c r="G3971">
        <v>488.06200000000001</v>
      </c>
      <c r="H3971">
        <v>304.95400000000001</v>
      </c>
      <c r="I3971">
        <v>3.3272889999999999</v>
      </c>
      <c r="J3971">
        <v>0</v>
      </c>
      <c r="K3971">
        <v>5.6099110000000003</v>
      </c>
      <c r="L3971">
        <v>2.7130000000000001E-3</v>
      </c>
      <c r="M3971">
        <v>124.673643</v>
      </c>
      <c r="N3971">
        <v>-240.89262400000001</v>
      </c>
      <c r="O3971">
        <v>3.5249999999999999E-3</v>
      </c>
      <c r="P3971">
        <v>124.687256</v>
      </c>
      <c r="Q3971">
        <v>-240.89505</v>
      </c>
      <c r="R3971">
        <v>5.9160000000000003E-3</v>
      </c>
      <c r="S3971">
        <v>1.3827130000000001</v>
      </c>
      <c r="T3971">
        <v>2.3909999999999999E-3</v>
      </c>
    </row>
    <row r="3972" spans="1:20" x14ac:dyDescent="0.25">
      <c r="A3972">
        <v>3970</v>
      </c>
      <c r="B3972">
        <v>6</v>
      </c>
      <c r="C3972" t="s">
        <v>188</v>
      </c>
      <c r="D3972" t="s">
        <v>188</v>
      </c>
      <c r="E3972" t="s">
        <v>80</v>
      </c>
      <c r="F3972">
        <v>9.5149999999999992E-3</v>
      </c>
      <c r="G3972">
        <v>376.42599999999999</v>
      </c>
      <c r="H3972">
        <v>287.92399999999998</v>
      </c>
      <c r="I3972">
        <v>4.0273640000000004</v>
      </c>
      <c r="J3972">
        <v>0</v>
      </c>
      <c r="K3972">
        <v>5.5215180000000004</v>
      </c>
      <c r="L3972">
        <v>4.7959000000000002E-2</v>
      </c>
      <c r="M3972">
        <v>125.318541</v>
      </c>
      <c r="N3972">
        <v>-240.915009</v>
      </c>
      <c r="O3972">
        <v>5.5300000000000002E-3</v>
      </c>
      <c r="P3972">
        <v>125.35610200000001</v>
      </c>
      <c r="Q3972">
        <v>-240.88978599999999</v>
      </c>
      <c r="R3972">
        <v>7.0530000000000002E-3</v>
      </c>
      <c r="S3972">
        <v>4.5244179999999998</v>
      </c>
      <c r="T3972">
        <v>1.523E-3</v>
      </c>
    </row>
    <row r="3973" spans="1:20" x14ac:dyDescent="0.25">
      <c r="A3973">
        <v>3971</v>
      </c>
      <c r="B3973">
        <v>6</v>
      </c>
      <c r="C3973" t="s">
        <v>188</v>
      </c>
      <c r="D3973" t="s">
        <v>188</v>
      </c>
      <c r="E3973" t="s">
        <v>80</v>
      </c>
      <c r="F3973">
        <v>3.0217000000000001E-2</v>
      </c>
      <c r="G3973">
        <v>558.90099999999995</v>
      </c>
      <c r="H3973">
        <v>321.46600000000001</v>
      </c>
      <c r="I3973">
        <v>3.3947940000000001</v>
      </c>
      <c r="J3973">
        <v>0</v>
      </c>
      <c r="K3973">
        <v>5.4749590000000001</v>
      </c>
      <c r="L3973">
        <v>0.115462</v>
      </c>
      <c r="M3973">
        <v>125.84863</v>
      </c>
      <c r="N3973">
        <v>-240.87411299999999</v>
      </c>
      <c r="O3973">
        <v>1.4796E-2</v>
      </c>
      <c r="P3973">
        <v>125.850418</v>
      </c>
      <c r="Q3973">
        <v>-240.87591599999999</v>
      </c>
      <c r="R3973">
        <v>1.5696000000000002E-2</v>
      </c>
      <c r="S3973">
        <v>0.25389400000000001</v>
      </c>
      <c r="T3973">
        <v>8.9999999999999998E-4</v>
      </c>
    </row>
    <row r="3974" spans="1:20" x14ac:dyDescent="0.25">
      <c r="A3974">
        <v>3972</v>
      </c>
      <c r="B3974">
        <v>7</v>
      </c>
      <c r="C3974" t="s">
        <v>189</v>
      </c>
      <c r="D3974" t="s">
        <v>189</v>
      </c>
      <c r="E3974" t="s">
        <v>80</v>
      </c>
      <c r="F3974">
        <v>2.8656000000000001E-2</v>
      </c>
      <c r="G3974">
        <v>505.42399999999998</v>
      </c>
      <c r="H3974">
        <v>285.95999999999998</v>
      </c>
      <c r="I3974">
        <v>3.612463</v>
      </c>
      <c r="J3974">
        <v>0</v>
      </c>
      <c r="K3974">
        <v>5.3939810000000001</v>
      </c>
      <c r="L3974">
        <v>0.15054000000000001</v>
      </c>
      <c r="M3974">
        <v>126.337442</v>
      </c>
      <c r="N3974">
        <v>-240.85734299999999</v>
      </c>
      <c r="O3974">
        <v>2.6762999999999999E-2</v>
      </c>
      <c r="P3974">
        <v>126.33878300000001</v>
      </c>
      <c r="Q3974">
        <v>-240.85514800000001</v>
      </c>
      <c r="R3974">
        <v>2.6505999999999998E-2</v>
      </c>
      <c r="S3974">
        <v>0.25717600000000002</v>
      </c>
      <c r="T3974">
        <v>2.5700000000000001E-4</v>
      </c>
    </row>
    <row r="3975" spans="1:20" x14ac:dyDescent="0.25">
      <c r="A3975">
        <v>3973</v>
      </c>
      <c r="B3975">
        <v>7</v>
      </c>
      <c r="C3975" t="s">
        <v>189</v>
      </c>
      <c r="D3975" t="s">
        <v>189</v>
      </c>
      <c r="E3975" t="s">
        <v>80</v>
      </c>
      <c r="F3975">
        <v>4.6693999999999999E-2</v>
      </c>
      <c r="G3975">
        <v>481.77300000000002</v>
      </c>
      <c r="H3975">
        <v>286.767</v>
      </c>
      <c r="I3975">
        <v>4.1720259999999998</v>
      </c>
      <c r="J3975">
        <v>0</v>
      </c>
      <c r="K3975">
        <v>5.469271</v>
      </c>
      <c r="L3975">
        <v>0.23386100000000001</v>
      </c>
      <c r="M3975">
        <v>126.96165499999999</v>
      </c>
      <c r="N3975">
        <v>-240.81670800000001</v>
      </c>
      <c r="O3975">
        <v>5.2197E-2</v>
      </c>
      <c r="P3975">
        <v>126.98674800000001</v>
      </c>
      <c r="Q3975">
        <v>-240.80281099999999</v>
      </c>
      <c r="R3975">
        <v>5.3395999999999999E-2</v>
      </c>
      <c r="S3975">
        <v>2.8683809999999998</v>
      </c>
      <c r="T3975">
        <v>1.199E-3</v>
      </c>
    </row>
    <row r="3976" spans="1:20" x14ac:dyDescent="0.25">
      <c r="A3976">
        <v>3974</v>
      </c>
      <c r="B3976">
        <v>7</v>
      </c>
      <c r="C3976" t="s">
        <v>189</v>
      </c>
      <c r="D3976" t="s">
        <v>189</v>
      </c>
      <c r="E3976" t="s">
        <v>80</v>
      </c>
      <c r="F3976">
        <v>2.4146999999999998E-2</v>
      </c>
      <c r="G3976">
        <v>419.37700000000001</v>
      </c>
      <c r="H3976">
        <v>248.42699999999999</v>
      </c>
      <c r="I3976">
        <v>3.0924740000000002</v>
      </c>
      <c r="J3976">
        <v>0</v>
      </c>
      <c r="K3976">
        <v>5.7556539999999998</v>
      </c>
      <c r="L3976">
        <v>0.31211899999999998</v>
      </c>
      <c r="M3976">
        <v>127.498974</v>
      </c>
      <c r="N3976">
        <v>-240.740904</v>
      </c>
      <c r="O3976">
        <v>7.6658000000000004E-2</v>
      </c>
      <c r="P3976">
        <v>127.48983800000001</v>
      </c>
      <c r="Q3976">
        <v>-240.74546799999999</v>
      </c>
      <c r="R3976">
        <v>7.7452999999999994E-2</v>
      </c>
      <c r="S3976">
        <v>1.0213239999999999</v>
      </c>
      <c r="T3976">
        <v>7.94E-4</v>
      </c>
    </row>
    <row r="3977" spans="1:20" x14ac:dyDescent="0.25">
      <c r="A3977">
        <v>3975</v>
      </c>
      <c r="B3977">
        <v>7</v>
      </c>
      <c r="C3977" t="s">
        <v>189</v>
      </c>
      <c r="D3977" t="s">
        <v>189</v>
      </c>
      <c r="E3977" t="s">
        <v>80</v>
      </c>
      <c r="F3977">
        <v>1.9487999999999998E-2</v>
      </c>
      <c r="G3977">
        <v>410.56900000000002</v>
      </c>
      <c r="H3977">
        <v>312.85700000000003</v>
      </c>
      <c r="I3977">
        <v>4.4395230000000003</v>
      </c>
      <c r="J3977">
        <v>0</v>
      </c>
      <c r="K3977">
        <v>6.3021479999999999</v>
      </c>
      <c r="L3977">
        <v>0.30820399999999998</v>
      </c>
      <c r="M3977">
        <v>128.23515800000001</v>
      </c>
      <c r="N3977">
        <v>-240.59355400000001</v>
      </c>
      <c r="O3977">
        <v>0.112015</v>
      </c>
      <c r="P3977">
        <v>128.206512</v>
      </c>
      <c r="Q3977">
        <v>-240.63883999999999</v>
      </c>
      <c r="R3977">
        <v>0.114011</v>
      </c>
      <c r="S3977">
        <v>5.3584969999999998</v>
      </c>
      <c r="T3977">
        <v>1.9959999999999999E-3</v>
      </c>
    </row>
    <row r="3978" spans="1:20" x14ac:dyDescent="0.25">
      <c r="A3978">
        <v>3976</v>
      </c>
      <c r="B3978">
        <v>7</v>
      </c>
      <c r="C3978" t="s">
        <v>189</v>
      </c>
      <c r="D3978" t="s">
        <v>189</v>
      </c>
      <c r="E3978" t="s">
        <v>80</v>
      </c>
      <c r="F3978">
        <v>2.2015E-2</v>
      </c>
      <c r="G3978">
        <v>404.24200000000002</v>
      </c>
      <c r="H3978">
        <v>296.61500000000001</v>
      </c>
      <c r="I3978">
        <v>3.4957319999999998</v>
      </c>
      <c r="J3978">
        <v>0</v>
      </c>
      <c r="K3978">
        <v>6.7894990000000002</v>
      </c>
      <c r="L3978">
        <v>0.42322700000000002</v>
      </c>
      <c r="M3978">
        <v>128.77205799999999</v>
      </c>
      <c r="N3978">
        <v>-240.55647099999999</v>
      </c>
      <c r="O3978">
        <v>0.143595</v>
      </c>
      <c r="P3978">
        <v>128.78894</v>
      </c>
      <c r="Q3978">
        <v>-240.53285199999999</v>
      </c>
      <c r="R3978">
        <v>0.14388500000000001</v>
      </c>
      <c r="S3978">
        <v>2.9032490000000002</v>
      </c>
      <c r="T3978">
        <v>2.9100000000000003E-4</v>
      </c>
    </row>
    <row r="3979" spans="1:20" x14ac:dyDescent="0.25">
      <c r="A3979">
        <v>3977</v>
      </c>
      <c r="B3979">
        <v>7</v>
      </c>
      <c r="C3979" t="s">
        <v>189</v>
      </c>
      <c r="D3979" t="s">
        <v>189</v>
      </c>
      <c r="E3979" t="s">
        <v>80</v>
      </c>
      <c r="F3979">
        <v>2.6068999999999998E-2</v>
      </c>
      <c r="G3979">
        <v>552.75900000000001</v>
      </c>
      <c r="H3979">
        <v>358.49799999999999</v>
      </c>
      <c r="I3979">
        <v>4.1758499999999996</v>
      </c>
      <c r="J3979">
        <v>0</v>
      </c>
      <c r="K3979">
        <v>7.2531100000000004</v>
      </c>
      <c r="L3979">
        <v>0.52697099999999997</v>
      </c>
      <c r="M3979">
        <v>129.421323</v>
      </c>
      <c r="N3979">
        <v>-240.360421</v>
      </c>
      <c r="O3979">
        <v>0.18617300000000001</v>
      </c>
      <c r="P3979">
        <v>129.40536499999999</v>
      </c>
      <c r="Q3979">
        <v>-240.385254</v>
      </c>
      <c r="R3979">
        <v>0.18856100000000001</v>
      </c>
      <c r="S3979">
        <v>2.9518260000000001</v>
      </c>
      <c r="T3979">
        <v>2.3879999999999999E-3</v>
      </c>
    </row>
    <row r="3980" spans="1:20" x14ac:dyDescent="0.25">
      <c r="A3980">
        <v>3978</v>
      </c>
      <c r="B3980">
        <v>7</v>
      </c>
      <c r="C3980" t="s">
        <v>189</v>
      </c>
      <c r="D3980" t="s">
        <v>189</v>
      </c>
      <c r="E3980" t="s">
        <v>80</v>
      </c>
      <c r="F3980">
        <v>1.7354000000000001E-2</v>
      </c>
      <c r="G3980">
        <v>401.49599999999998</v>
      </c>
      <c r="H3980">
        <v>470.214</v>
      </c>
      <c r="I3980">
        <v>7.6007470000000001</v>
      </c>
      <c r="J3980">
        <v>0</v>
      </c>
      <c r="K3980">
        <v>7.8295519999999996</v>
      </c>
      <c r="L3980">
        <v>0.72505799999999998</v>
      </c>
      <c r="M3980">
        <v>130.28931</v>
      </c>
      <c r="N3980">
        <v>-240.142461</v>
      </c>
      <c r="O3980">
        <v>0.26283600000000001</v>
      </c>
      <c r="P3980">
        <v>130.27630600000001</v>
      </c>
      <c r="Q3980">
        <v>-240.120712</v>
      </c>
      <c r="R3980">
        <v>0.25965199999999999</v>
      </c>
      <c r="S3980">
        <v>2.533957</v>
      </c>
      <c r="T3980">
        <v>3.1840000000000002E-3</v>
      </c>
    </row>
    <row r="3981" spans="1:20" x14ac:dyDescent="0.25">
      <c r="A3981">
        <v>3979</v>
      </c>
      <c r="B3981">
        <v>7</v>
      </c>
      <c r="C3981" t="s">
        <v>189</v>
      </c>
      <c r="D3981" t="s">
        <v>189</v>
      </c>
      <c r="E3981" t="s">
        <v>80</v>
      </c>
      <c r="F3981">
        <v>1.2847000000000001E-2</v>
      </c>
      <c r="G3981">
        <v>465.887</v>
      </c>
      <c r="H3981">
        <v>325.70499999999998</v>
      </c>
      <c r="I3981">
        <v>6.2997610000000002</v>
      </c>
      <c r="J3981">
        <v>0</v>
      </c>
      <c r="K3981">
        <v>8.1152390000000008</v>
      </c>
      <c r="L3981">
        <v>0.77077399999999996</v>
      </c>
      <c r="M3981">
        <v>130.94603900000001</v>
      </c>
      <c r="N3981">
        <v>-239.86006699999999</v>
      </c>
      <c r="O3981">
        <v>0.326936</v>
      </c>
      <c r="P3981">
        <v>130.95002700000001</v>
      </c>
      <c r="Q3981">
        <v>-239.85850500000001</v>
      </c>
      <c r="R3981">
        <v>0.325708</v>
      </c>
      <c r="S3981">
        <v>0.42834699999999998</v>
      </c>
      <c r="T3981">
        <v>1.2279999999999999E-3</v>
      </c>
    </row>
    <row r="3982" spans="1:20" x14ac:dyDescent="0.25">
      <c r="A3982">
        <v>3980</v>
      </c>
      <c r="B3982">
        <v>7</v>
      </c>
      <c r="C3982" t="s">
        <v>189</v>
      </c>
      <c r="D3982" t="s">
        <v>189</v>
      </c>
      <c r="E3982" t="s">
        <v>80</v>
      </c>
      <c r="F3982">
        <v>1.7534999999999999E-2</v>
      </c>
      <c r="G3982">
        <v>537.39300000000003</v>
      </c>
      <c r="H3982">
        <v>361.62099999999998</v>
      </c>
      <c r="I3982">
        <v>6.9770320000000003</v>
      </c>
      <c r="J3982">
        <v>0</v>
      </c>
      <c r="K3982">
        <v>8.1852070000000001</v>
      </c>
      <c r="L3982">
        <v>0.85197900000000004</v>
      </c>
      <c r="M3982">
        <v>131.60825500000001</v>
      </c>
      <c r="N3982">
        <v>-239.562871</v>
      </c>
      <c r="O3982">
        <v>0.39671200000000001</v>
      </c>
      <c r="P3982">
        <v>131.61752300000001</v>
      </c>
      <c r="Q3982">
        <v>-239.544601</v>
      </c>
      <c r="R3982">
        <v>0.39794600000000002</v>
      </c>
      <c r="S3982">
        <v>2.0485950000000002</v>
      </c>
      <c r="T3982">
        <v>1.2340000000000001E-3</v>
      </c>
    </row>
    <row r="3983" spans="1:20" x14ac:dyDescent="0.25">
      <c r="A3983">
        <v>3981</v>
      </c>
      <c r="B3983">
        <v>7</v>
      </c>
      <c r="C3983" t="s">
        <v>189</v>
      </c>
      <c r="D3983" t="s">
        <v>189</v>
      </c>
      <c r="E3983" t="s">
        <v>80</v>
      </c>
      <c r="F3983">
        <v>4.0398000000000003E-2</v>
      </c>
      <c r="G3983">
        <v>487.07499999999999</v>
      </c>
      <c r="H3983">
        <v>403.02100000000002</v>
      </c>
      <c r="I3983">
        <v>10.311507000000001</v>
      </c>
      <c r="J3983">
        <v>0</v>
      </c>
      <c r="K3983">
        <v>8.0515559999999997</v>
      </c>
      <c r="L3983">
        <v>0.91184799999999999</v>
      </c>
      <c r="M3983">
        <v>132.42378099999999</v>
      </c>
      <c r="N3983">
        <v>-239.052256</v>
      </c>
      <c r="O3983">
        <v>0.49867400000000001</v>
      </c>
      <c r="P3983">
        <v>132.46096800000001</v>
      </c>
      <c r="Q3983">
        <v>-239.05178799999999</v>
      </c>
      <c r="R3983">
        <v>0.50188600000000005</v>
      </c>
      <c r="S3983">
        <v>3.7189770000000002</v>
      </c>
      <c r="T3983">
        <v>3.212E-3</v>
      </c>
    </row>
    <row r="3984" spans="1:20" x14ac:dyDescent="0.25">
      <c r="A3984">
        <v>3982</v>
      </c>
      <c r="B3984">
        <v>8</v>
      </c>
      <c r="C3984" t="s">
        <v>190</v>
      </c>
      <c r="D3984" t="s">
        <v>190</v>
      </c>
      <c r="E3984" t="s">
        <v>80</v>
      </c>
      <c r="F3984">
        <v>1.7392000000000001E-2</v>
      </c>
      <c r="G3984">
        <v>459.77199999999999</v>
      </c>
      <c r="H3984">
        <v>337.10300000000001</v>
      </c>
      <c r="I3984">
        <v>10.711676000000001</v>
      </c>
      <c r="J3984">
        <v>0</v>
      </c>
      <c r="K3984">
        <v>7.9123739999999998</v>
      </c>
      <c r="L3984">
        <v>0.92218599999999995</v>
      </c>
      <c r="M3984">
        <v>133.03819999999999</v>
      </c>
      <c r="N3984">
        <v>-238.660663</v>
      </c>
      <c r="O3984">
        <v>0.582596</v>
      </c>
      <c r="P3984">
        <v>133.04411300000001</v>
      </c>
      <c r="Q3984">
        <v>-238.630539</v>
      </c>
      <c r="R3984">
        <v>0.58378399999999997</v>
      </c>
      <c r="S3984">
        <v>3.0699079999999999</v>
      </c>
      <c r="T3984">
        <v>1.189E-3</v>
      </c>
    </row>
    <row r="3985" spans="1:20" x14ac:dyDescent="0.25">
      <c r="A3985">
        <v>3983</v>
      </c>
      <c r="B3985">
        <v>8</v>
      </c>
      <c r="C3985" t="s">
        <v>190</v>
      </c>
      <c r="D3985" t="s">
        <v>190</v>
      </c>
      <c r="E3985" t="s">
        <v>80</v>
      </c>
      <c r="F3985">
        <v>1.7073999999999999E-2</v>
      </c>
      <c r="G3985">
        <v>577.40599999999995</v>
      </c>
      <c r="H3985">
        <v>296.13499999999999</v>
      </c>
      <c r="I3985">
        <v>11.601922999999999</v>
      </c>
      <c r="J3985">
        <v>0</v>
      </c>
      <c r="K3985">
        <v>7.8008280000000001</v>
      </c>
      <c r="L3985">
        <v>1.0726020000000001</v>
      </c>
      <c r="M3985">
        <v>133.57113100000001</v>
      </c>
      <c r="N3985">
        <v>-238.190046</v>
      </c>
      <c r="O3985">
        <v>0.67566800000000005</v>
      </c>
      <c r="P3985">
        <v>133.573624</v>
      </c>
      <c r="Q3985">
        <v>-238.161148</v>
      </c>
      <c r="R3985">
        <v>0.67529700000000004</v>
      </c>
      <c r="S3985">
        <v>2.9005429999999999</v>
      </c>
      <c r="T3985">
        <v>3.7100000000000002E-4</v>
      </c>
    </row>
    <row r="3986" spans="1:20" x14ac:dyDescent="0.25">
      <c r="A3986">
        <v>3984</v>
      </c>
      <c r="B3986">
        <v>7</v>
      </c>
      <c r="C3986" t="s">
        <v>191</v>
      </c>
      <c r="D3986" t="s">
        <v>191</v>
      </c>
      <c r="E3986" t="s">
        <v>80</v>
      </c>
      <c r="F3986">
        <v>4.5901999999999998E-2</v>
      </c>
      <c r="G3986">
        <v>578.48299999999995</v>
      </c>
      <c r="H3986">
        <v>367.71800000000002</v>
      </c>
      <c r="I3986">
        <v>9.6725980000000007</v>
      </c>
      <c r="J3986">
        <v>0</v>
      </c>
      <c r="K3986">
        <v>7.8884540000000003</v>
      </c>
      <c r="L3986">
        <v>0.96956699999999996</v>
      </c>
      <c r="M3986">
        <v>134.04958300000001</v>
      </c>
      <c r="N3986">
        <v>-237.73066299999999</v>
      </c>
      <c r="O3986">
        <v>0.76601699999999995</v>
      </c>
      <c r="P3986">
        <v>134.056793</v>
      </c>
      <c r="Q3986">
        <v>-237.64352400000001</v>
      </c>
      <c r="R3986">
        <v>0.76730100000000001</v>
      </c>
      <c r="S3986">
        <v>8.7436860000000003</v>
      </c>
      <c r="T3986">
        <v>1.2830000000000001E-3</v>
      </c>
    </row>
    <row r="3987" spans="1:20" x14ac:dyDescent="0.25">
      <c r="A3987">
        <v>3985</v>
      </c>
      <c r="B3987">
        <v>7</v>
      </c>
      <c r="C3987" t="s">
        <v>191</v>
      </c>
      <c r="D3987" t="s">
        <v>191</v>
      </c>
      <c r="E3987" t="s">
        <v>80</v>
      </c>
      <c r="F3987">
        <v>2.2107000000000002E-2</v>
      </c>
      <c r="G3987">
        <v>753.30399999999997</v>
      </c>
      <c r="H3987">
        <v>416.26</v>
      </c>
      <c r="I3987">
        <v>13.129712</v>
      </c>
      <c r="J3987">
        <v>0</v>
      </c>
      <c r="K3987">
        <v>7.9740039999999999</v>
      </c>
      <c r="L3987">
        <v>1.0286729999999999</v>
      </c>
      <c r="M3987">
        <v>134.63302300000001</v>
      </c>
      <c r="N3987">
        <v>-236.925523</v>
      </c>
      <c r="O3987">
        <v>0.88869900000000002</v>
      </c>
      <c r="P3987">
        <v>134.62913499999999</v>
      </c>
      <c r="Q3987">
        <v>-236.87915000000001</v>
      </c>
      <c r="R3987">
        <v>0.89141800000000004</v>
      </c>
      <c r="S3987">
        <v>4.6534870000000002</v>
      </c>
      <c r="T3987">
        <v>2.7190000000000001E-3</v>
      </c>
    </row>
    <row r="3988" spans="1:20" x14ac:dyDescent="0.25">
      <c r="A3988">
        <v>3986</v>
      </c>
      <c r="B3988">
        <v>7</v>
      </c>
      <c r="C3988" t="s">
        <v>191</v>
      </c>
      <c r="D3988" t="s">
        <v>191</v>
      </c>
      <c r="E3988" t="s">
        <v>80</v>
      </c>
      <c r="F3988">
        <v>1.1094E-2</v>
      </c>
      <c r="G3988">
        <v>579.82100000000003</v>
      </c>
      <c r="H3988">
        <v>318.05700000000002</v>
      </c>
      <c r="I3988">
        <v>10.484855</v>
      </c>
      <c r="J3988">
        <v>0</v>
      </c>
      <c r="K3988">
        <v>8.0422480000000007</v>
      </c>
      <c r="L3988">
        <v>1.0023359999999999</v>
      </c>
      <c r="M3988">
        <v>134.99745999999999</v>
      </c>
      <c r="N3988">
        <v>-236.242118</v>
      </c>
      <c r="O3988">
        <v>0.98250400000000004</v>
      </c>
      <c r="P3988">
        <v>135.00322</v>
      </c>
      <c r="Q3988">
        <v>-236.258118</v>
      </c>
      <c r="R3988">
        <v>0.98061399999999999</v>
      </c>
      <c r="S3988">
        <v>1.7004269999999999</v>
      </c>
      <c r="T3988">
        <v>1.89E-3</v>
      </c>
    </row>
    <row r="3989" spans="1:20" x14ac:dyDescent="0.25">
      <c r="A3989">
        <v>3987</v>
      </c>
      <c r="B3989">
        <v>7</v>
      </c>
      <c r="C3989" t="s">
        <v>191</v>
      </c>
      <c r="D3989" t="s">
        <v>191</v>
      </c>
      <c r="E3989" t="s">
        <v>80</v>
      </c>
      <c r="F3989">
        <v>1.7552999999999999E-2</v>
      </c>
      <c r="G3989">
        <v>416.65</v>
      </c>
      <c r="H3989">
        <v>227.68799999999999</v>
      </c>
      <c r="I3989">
        <v>13.230464</v>
      </c>
      <c r="J3989">
        <v>0</v>
      </c>
      <c r="K3989">
        <v>7.9691460000000003</v>
      </c>
      <c r="L3989">
        <v>1.0666180000000001</v>
      </c>
      <c r="M3989">
        <v>135.369337</v>
      </c>
      <c r="N3989">
        <v>-235.368754</v>
      </c>
      <c r="O3989">
        <v>1.102079</v>
      </c>
      <c r="P3989">
        <v>135.40774500000001</v>
      </c>
      <c r="Q3989">
        <v>-235.38407900000001</v>
      </c>
      <c r="R3989">
        <v>1.1042940000000001</v>
      </c>
      <c r="S3989">
        <v>4.1352580000000003</v>
      </c>
      <c r="T3989">
        <v>2.215E-3</v>
      </c>
    </row>
    <row r="3990" spans="1:20" x14ac:dyDescent="0.25">
      <c r="A3990">
        <v>3988</v>
      </c>
      <c r="B3990">
        <v>7</v>
      </c>
      <c r="C3990" t="s">
        <v>191</v>
      </c>
      <c r="D3990" t="s">
        <v>191</v>
      </c>
      <c r="E3990" t="s">
        <v>80</v>
      </c>
      <c r="F3990">
        <v>6.254E-3</v>
      </c>
      <c r="G3990">
        <v>784.34</v>
      </c>
      <c r="H3990">
        <v>386.87700000000001</v>
      </c>
      <c r="I3990">
        <v>10.120066</v>
      </c>
      <c r="J3990">
        <v>0</v>
      </c>
      <c r="K3990">
        <v>7.9801380000000002</v>
      </c>
      <c r="L3990">
        <v>0.92558700000000005</v>
      </c>
      <c r="M3990">
        <v>135.64649499999999</v>
      </c>
      <c r="N3990">
        <v>-234.71219300000001</v>
      </c>
      <c r="O3990">
        <v>1.194744</v>
      </c>
      <c r="P3990">
        <v>135.64117400000001</v>
      </c>
      <c r="Q3990">
        <v>-234.70330799999999</v>
      </c>
      <c r="R3990">
        <v>1.193662</v>
      </c>
      <c r="S3990">
        <v>1.0355780000000001</v>
      </c>
      <c r="T3990">
        <v>1.0820000000000001E-3</v>
      </c>
    </row>
    <row r="3991" spans="1:20" x14ac:dyDescent="0.25">
      <c r="A3991">
        <v>3989</v>
      </c>
      <c r="B3991">
        <v>7</v>
      </c>
      <c r="C3991" t="s">
        <v>191</v>
      </c>
      <c r="D3991" t="s">
        <v>191</v>
      </c>
      <c r="E3991" t="s">
        <v>80</v>
      </c>
      <c r="F3991">
        <v>6.4530000000000004E-3</v>
      </c>
      <c r="G3991">
        <v>526.53499999999997</v>
      </c>
      <c r="H3991">
        <v>340.798</v>
      </c>
      <c r="I3991">
        <v>8.7830949999999994</v>
      </c>
      <c r="J3991">
        <v>0</v>
      </c>
      <c r="K3991">
        <v>8.0105970000000006</v>
      </c>
      <c r="L3991">
        <v>0.85828599999999999</v>
      </c>
      <c r="M3991">
        <v>135.816284</v>
      </c>
      <c r="N3991">
        <v>-233.99071900000001</v>
      </c>
      <c r="O3991">
        <v>1.2735030000000001</v>
      </c>
      <c r="P3991">
        <v>135.82492099999999</v>
      </c>
      <c r="Q3991">
        <v>-234.00552400000001</v>
      </c>
      <c r="R3991">
        <v>1.2730440000000001</v>
      </c>
      <c r="S3991">
        <v>1.714008</v>
      </c>
      <c r="T3991">
        <v>4.5899999999999999E-4</v>
      </c>
    </row>
    <row r="3992" spans="1:20" x14ac:dyDescent="0.25">
      <c r="A3992">
        <v>3990</v>
      </c>
      <c r="B3992">
        <v>7</v>
      </c>
      <c r="C3992" t="s">
        <v>191</v>
      </c>
      <c r="D3992" t="s">
        <v>191</v>
      </c>
      <c r="E3992" t="s">
        <v>80</v>
      </c>
      <c r="F3992">
        <v>6.8199999999999997E-3</v>
      </c>
      <c r="G3992">
        <v>820.19899999999996</v>
      </c>
      <c r="H3992">
        <v>391.87900000000002</v>
      </c>
      <c r="I3992">
        <v>7.6922540000000001</v>
      </c>
      <c r="J3992">
        <v>0</v>
      </c>
      <c r="K3992">
        <v>8.0329230000000003</v>
      </c>
      <c r="L3992">
        <v>0.70669000000000004</v>
      </c>
      <c r="M3992">
        <v>135.95592500000001</v>
      </c>
      <c r="N3992">
        <v>-233.28934000000001</v>
      </c>
      <c r="O3992">
        <v>1.3420799999999999</v>
      </c>
      <c r="P3992">
        <v>135.96388200000001</v>
      </c>
      <c r="Q3992">
        <v>-233.29556299999999</v>
      </c>
      <c r="R3992">
        <v>1.342571</v>
      </c>
      <c r="S3992">
        <v>1.010135</v>
      </c>
      <c r="T3992">
        <v>4.8999999999999998E-4</v>
      </c>
    </row>
    <row r="3993" spans="1:20" x14ac:dyDescent="0.25">
      <c r="A3993">
        <v>3991</v>
      </c>
      <c r="B3993">
        <v>7</v>
      </c>
      <c r="C3993" t="s">
        <v>191</v>
      </c>
      <c r="D3993" t="s">
        <v>191</v>
      </c>
      <c r="E3993" t="s">
        <v>80</v>
      </c>
      <c r="F3993">
        <v>1.6465E-2</v>
      </c>
      <c r="G3993">
        <v>432.51900000000001</v>
      </c>
      <c r="H3993">
        <v>347.38400000000001</v>
      </c>
      <c r="I3993">
        <v>9.3460280000000004</v>
      </c>
      <c r="J3993">
        <v>0</v>
      </c>
      <c r="K3993">
        <v>8.0455939999999995</v>
      </c>
      <c r="L3993">
        <v>0.59419100000000002</v>
      </c>
      <c r="M3993">
        <v>136.120025</v>
      </c>
      <c r="N3993">
        <v>-232.385052</v>
      </c>
      <c r="O3993">
        <v>1.4239310000000001</v>
      </c>
      <c r="P3993">
        <v>136.085556</v>
      </c>
      <c r="Q3993">
        <v>-232.337143</v>
      </c>
      <c r="R3993">
        <v>1.423576</v>
      </c>
      <c r="S3993">
        <v>5.902031</v>
      </c>
      <c r="T3993">
        <v>3.5399999999999999E-4</v>
      </c>
    </row>
    <row r="3994" spans="1:20" x14ac:dyDescent="0.25">
      <c r="A3994">
        <v>3992</v>
      </c>
      <c r="B3994">
        <v>7</v>
      </c>
      <c r="C3994" t="s">
        <v>191</v>
      </c>
      <c r="D3994" t="s">
        <v>191</v>
      </c>
      <c r="E3994" t="s">
        <v>80</v>
      </c>
      <c r="F3994">
        <v>1.6632999999999998E-2</v>
      </c>
      <c r="G3994">
        <v>461.23599999999999</v>
      </c>
      <c r="H3994">
        <v>306.86700000000002</v>
      </c>
      <c r="I3994">
        <v>6.8878779999999997</v>
      </c>
      <c r="J3994">
        <v>0</v>
      </c>
      <c r="K3994">
        <v>8.0777330000000003</v>
      </c>
      <c r="L3994">
        <v>0.46531299999999998</v>
      </c>
      <c r="M3994">
        <v>136.122939</v>
      </c>
      <c r="N3994">
        <v>-231.59205</v>
      </c>
      <c r="O3994">
        <v>1.470836</v>
      </c>
      <c r="P3994">
        <v>136.14215100000001</v>
      </c>
      <c r="Q3994">
        <v>-231.61294599999999</v>
      </c>
      <c r="R3994">
        <v>1.470434</v>
      </c>
      <c r="S3994">
        <v>2.8385500000000001</v>
      </c>
      <c r="T3994">
        <v>4.0099999999999999E-4</v>
      </c>
    </row>
    <row r="3995" spans="1:20" x14ac:dyDescent="0.25">
      <c r="A3995">
        <v>3993</v>
      </c>
      <c r="B3995">
        <v>7</v>
      </c>
      <c r="C3995" t="s">
        <v>191</v>
      </c>
      <c r="D3995" t="s">
        <v>191</v>
      </c>
      <c r="E3995" t="s">
        <v>80</v>
      </c>
      <c r="F3995">
        <v>1.8357999999999999E-2</v>
      </c>
      <c r="G3995">
        <v>421.75200000000001</v>
      </c>
      <c r="H3995">
        <v>262.78500000000003</v>
      </c>
      <c r="I3995">
        <v>5.4500279999999997</v>
      </c>
      <c r="J3995">
        <v>0</v>
      </c>
      <c r="K3995">
        <v>8.0621489999999998</v>
      </c>
      <c r="L3995">
        <v>0.33651500000000001</v>
      </c>
      <c r="M3995">
        <v>136.180353</v>
      </c>
      <c r="N3995">
        <v>-230.89642499999999</v>
      </c>
      <c r="O3995">
        <v>1.5050079999999999</v>
      </c>
      <c r="P3995">
        <v>136.17796300000001</v>
      </c>
      <c r="Q3995">
        <v>-230.88716099999999</v>
      </c>
      <c r="R3995">
        <v>1.5054890000000001</v>
      </c>
      <c r="S3995">
        <v>0.95674899999999996</v>
      </c>
      <c r="T3995">
        <v>4.8099999999999998E-4</v>
      </c>
    </row>
    <row r="3996" spans="1:20" x14ac:dyDescent="0.25">
      <c r="A3996">
        <v>3994</v>
      </c>
      <c r="B3996">
        <v>7</v>
      </c>
      <c r="C3996" t="s">
        <v>191</v>
      </c>
      <c r="D3996" t="s">
        <v>191</v>
      </c>
      <c r="E3996" t="s">
        <v>80</v>
      </c>
      <c r="F3996">
        <v>6.8840000000000004E-3</v>
      </c>
      <c r="G3996">
        <v>405.72399999999999</v>
      </c>
      <c r="H3996">
        <v>315.47000000000003</v>
      </c>
      <c r="I3996">
        <v>6.925014</v>
      </c>
      <c r="J3996">
        <v>0</v>
      </c>
      <c r="K3996">
        <v>8.053293</v>
      </c>
      <c r="L3996">
        <v>0.20729900000000001</v>
      </c>
      <c r="M3996">
        <v>136.20557500000001</v>
      </c>
      <c r="N3996">
        <v>-229.922448</v>
      </c>
      <c r="O3996">
        <v>1.5372189999999999</v>
      </c>
      <c r="P3996">
        <v>136.20266699999999</v>
      </c>
      <c r="Q3996">
        <v>-229.919434</v>
      </c>
      <c r="R3996">
        <v>1.537968</v>
      </c>
      <c r="S3996">
        <v>0.41880499999999998</v>
      </c>
      <c r="T3996">
        <v>7.4899999999999999E-4</v>
      </c>
    </row>
    <row r="3997" spans="1:20" x14ac:dyDescent="0.25">
      <c r="A3997">
        <v>3995</v>
      </c>
      <c r="B3997">
        <v>7</v>
      </c>
      <c r="C3997" t="s">
        <v>191</v>
      </c>
      <c r="D3997" t="s">
        <v>191</v>
      </c>
      <c r="E3997" t="s">
        <v>80</v>
      </c>
      <c r="F3997">
        <v>1.5028E-2</v>
      </c>
      <c r="G3997">
        <v>447.61599999999999</v>
      </c>
      <c r="H3997">
        <v>316.82400000000001</v>
      </c>
      <c r="I3997">
        <v>4.9325530000000004</v>
      </c>
      <c r="J3997">
        <v>0</v>
      </c>
      <c r="K3997">
        <v>8.0657730000000001</v>
      </c>
      <c r="L3997">
        <v>0.13811300000000001</v>
      </c>
      <c r="M3997">
        <v>136.19917000000001</v>
      </c>
      <c r="N3997">
        <v>-229.199827</v>
      </c>
      <c r="O3997">
        <v>1.554432</v>
      </c>
      <c r="P3997">
        <v>136.21122700000001</v>
      </c>
      <c r="Q3997">
        <v>-229.194016</v>
      </c>
      <c r="R3997">
        <v>1.552862</v>
      </c>
      <c r="S3997">
        <v>1.3384419999999999</v>
      </c>
      <c r="T3997">
        <v>1.5709999999999999E-3</v>
      </c>
    </row>
    <row r="3998" spans="1:20" x14ac:dyDescent="0.25">
      <c r="A3998">
        <v>3996</v>
      </c>
      <c r="B3998">
        <v>7</v>
      </c>
      <c r="C3998" t="s">
        <v>191</v>
      </c>
      <c r="D3998" t="s">
        <v>191</v>
      </c>
      <c r="E3998" t="s">
        <v>80</v>
      </c>
      <c r="F3998">
        <v>5.0615E-2</v>
      </c>
      <c r="G3998">
        <v>439.649</v>
      </c>
      <c r="H3998">
        <v>276.399</v>
      </c>
      <c r="I3998">
        <v>4.8578440000000001</v>
      </c>
      <c r="J3998">
        <v>0</v>
      </c>
      <c r="K3998">
        <v>8.0488940000000007</v>
      </c>
      <c r="L3998">
        <v>9.0469999999999995E-2</v>
      </c>
      <c r="M3998">
        <v>136.18807200000001</v>
      </c>
      <c r="N3998">
        <v>-228.455231</v>
      </c>
      <c r="O3998">
        <v>1.560978</v>
      </c>
      <c r="P3998">
        <v>136.21421799999999</v>
      </c>
      <c r="Q3998">
        <v>-228.46897899999999</v>
      </c>
      <c r="R3998">
        <v>1.562703</v>
      </c>
      <c r="S3998">
        <v>2.9540199999999999</v>
      </c>
      <c r="T3998">
        <v>1.725E-3</v>
      </c>
    </row>
    <row r="3999" spans="1:20" x14ac:dyDescent="0.25">
      <c r="A3999">
        <v>3997</v>
      </c>
      <c r="B3999">
        <v>7</v>
      </c>
      <c r="C3999" t="s">
        <v>191</v>
      </c>
      <c r="D3999" t="s">
        <v>191</v>
      </c>
      <c r="E3999" t="s">
        <v>80</v>
      </c>
      <c r="F3999">
        <v>3.1419999999999998E-3</v>
      </c>
      <c r="G3999">
        <v>669.36300000000006</v>
      </c>
      <c r="H3999">
        <v>419.33600000000001</v>
      </c>
      <c r="I3999">
        <v>6.5905870000000002</v>
      </c>
      <c r="J3999">
        <v>0</v>
      </c>
      <c r="K3999">
        <v>8.0546620000000004</v>
      </c>
      <c r="L3999">
        <v>5.4192999999999998E-2</v>
      </c>
      <c r="M3999">
        <v>136.216317</v>
      </c>
      <c r="N3999">
        <v>-227.502692</v>
      </c>
      <c r="O3999">
        <v>1.5707979999999999</v>
      </c>
      <c r="P3999">
        <v>136.21232599999999</v>
      </c>
      <c r="Q3999">
        <v>-227.50174000000001</v>
      </c>
      <c r="R3999">
        <v>1.571067</v>
      </c>
      <c r="S3999">
        <v>0.41025400000000001</v>
      </c>
      <c r="T3999">
        <v>2.6899999999999998E-4</v>
      </c>
    </row>
    <row r="4000" spans="1:20" x14ac:dyDescent="0.25">
      <c r="A4000">
        <v>3998</v>
      </c>
      <c r="B4000">
        <v>8</v>
      </c>
      <c r="C4000" t="s">
        <v>192</v>
      </c>
      <c r="D4000" t="s">
        <v>192</v>
      </c>
      <c r="E4000" t="s">
        <v>80</v>
      </c>
      <c r="F4000">
        <v>1.4767000000000001E-2</v>
      </c>
      <c r="G4000">
        <v>492.733</v>
      </c>
      <c r="H4000">
        <v>292.14400000000001</v>
      </c>
      <c r="I4000">
        <v>5.6841670000000004</v>
      </c>
      <c r="J4000">
        <v>0</v>
      </c>
      <c r="K4000">
        <v>8.0757980000000007</v>
      </c>
      <c r="L4000">
        <v>3.8158999999999998E-2</v>
      </c>
      <c r="M4000">
        <v>136.22569200000001</v>
      </c>
      <c r="N4000">
        <v>-226.787519</v>
      </c>
      <c r="O4000">
        <v>1.5766560000000001</v>
      </c>
      <c r="P4000">
        <v>136.20799299999999</v>
      </c>
      <c r="Q4000">
        <v>-226.775757</v>
      </c>
      <c r="R4000">
        <v>1.5750850000000001</v>
      </c>
      <c r="S4000">
        <v>2.1251440000000001</v>
      </c>
      <c r="T4000">
        <v>1.572E-3</v>
      </c>
    </row>
    <row r="4001" spans="1:20" x14ac:dyDescent="0.25">
      <c r="A4001">
        <v>3999</v>
      </c>
      <c r="B4001">
        <v>8</v>
      </c>
      <c r="C4001" t="s">
        <v>192</v>
      </c>
      <c r="D4001" t="s">
        <v>192</v>
      </c>
      <c r="E4001" t="s">
        <v>80</v>
      </c>
      <c r="F4001">
        <v>1.3386E-2</v>
      </c>
      <c r="G4001">
        <v>477.10500000000002</v>
      </c>
      <c r="H4001">
        <v>370.73399999999998</v>
      </c>
      <c r="I4001">
        <v>6.0864050000000001</v>
      </c>
      <c r="J4001">
        <v>0</v>
      </c>
      <c r="K4001">
        <v>8.0600550000000002</v>
      </c>
      <c r="L4001">
        <v>2.5871000000000002E-2</v>
      </c>
      <c r="M4001">
        <v>136.206582</v>
      </c>
      <c r="N4001">
        <v>-226.062625</v>
      </c>
      <c r="O4001">
        <v>1.5774269999999999</v>
      </c>
      <c r="P4001">
        <v>136.20204200000001</v>
      </c>
      <c r="Q4001">
        <v>-226.049744</v>
      </c>
      <c r="R4001">
        <v>1.577858</v>
      </c>
      <c r="S4001">
        <v>1.365807</v>
      </c>
      <c r="T4001">
        <v>4.3100000000000001E-4</v>
      </c>
    </row>
    <row r="4002" spans="1:20" x14ac:dyDescent="0.25">
      <c r="A4002">
        <v>4000</v>
      </c>
      <c r="B4002">
        <v>9</v>
      </c>
      <c r="C4002" t="s">
        <v>193</v>
      </c>
      <c r="D4002" t="s">
        <v>193</v>
      </c>
      <c r="E4002" t="s">
        <v>80</v>
      </c>
      <c r="F4002">
        <v>2.9752000000000001E-2</v>
      </c>
      <c r="G4002">
        <v>682.45100000000002</v>
      </c>
      <c r="H4002">
        <v>310.29700000000003</v>
      </c>
      <c r="I4002">
        <v>6.384989</v>
      </c>
      <c r="J4002">
        <v>0</v>
      </c>
      <c r="K4002">
        <v>8.0760339999999999</v>
      </c>
      <c r="L4002">
        <v>1.8588E-2</v>
      </c>
      <c r="M4002">
        <v>136.20899600000001</v>
      </c>
      <c r="N4002">
        <v>-225.331988</v>
      </c>
      <c r="O4002">
        <v>1.5793360000000001</v>
      </c>
      <c r="P4002">
        <v>136.19490099999999</v>
      </c>
      <c r="Q4002">
        <v>-225.32359299999999</v>
      </c>
      <c r="R4002">
        <v>1.5797969999999999</v>
      </c>
      <c r="S4002">
        <v>1.6405609999999999</v>
      </c>
      <c r="T4002">
        <v>4.6099999999999998E-4</v>
      </c>
    </row>
    <row r="4003" spans="1:20" x14ac:dyDescent="0.25">
      <c r="A4003">
        <v>4001</v>
      </c>
      <c r="B4003">
        <v>9</v>
      </c>
      <c r="C4003" t="s">
        <v>193</v>
      </c>
      <c r="D4003" t="s">
        <v>193</v>
      </c>
      <c r="E4003" t="s">
        <v>80</v>
      </c>
      <c r="F4003">
        <v>1.3905000000000001E-2</v>
      </c>
      <c r="G4003">
        <v>661.82500000000005</v>
      </c>
      <c r="H4003">
        <v>307.54599999999999</v>
      </c>
      <c r="I4003">
        <v>8.862527</v>
      </c>
      <c r="J4003">
        <v>0</v>
      </c>
      <c r="K4003">
        <v>8.0731339999999996</v>
      </c>
      <c r="L4003">
        <v>-9.4529999999999996E-3</v>
      </c>
      <c r="M4003">
        <v>136.194648</v>
      </c>
      <c r="N4003">
        <v>-224.35232099999999</v>
      </c>
      <c r="O4003">
        <v>1.579596</v>
      </c>
      <c r="P4003">
        <v>136.18594400000001</v>
      </c>
      <c r="Q4003">
        <v>-224.35569799999999</v>
      </c>
      <c r="R4003">
        <v>1.580047</v>
      </c>
      <c r="S4003">
        <v>0.93365699999999996</v>
      </c>
      <c r="T4003">
        <v>4.5100000000000001E-4</v>
      </c>
    </row>
    <row r="4004" spans="1:20" x14ac:dyDescent="0.25">
      <c r="A4004">
        <v>4002</v>
      </c>
      <c r="B4004">
        <v>9</v>
      </c>
      <c r="C4004" t="s">
        <v>193</v>
      </c>
      <c r="D4004" t="s">
        <v>193</v>
      </c>
      <c r="E4004" t="s">
        <v>80</v>
      </c>
      <c r="F4004">
        <v>2.9652000000000001E-2</v>
      </c>
      <c r="G4004">
        <v>698.55200000000002</v>
      </c>
      <c r="H4004">
        <v>313.39600000000002</v>
      </c>
      <c r="I4004">
        <v>6.8788970000000003</v>
      </c>
      <c r="J4004">
        <v>0</v>
      </c>
      <c r="K4004">
        <v>8.0549759999999999</v>
      </c>
      <c r="L4004">
        <v>-1.091E-2</v>
      </c>
      <c r="M4004">
        <v>136.20862199999999</v>
      </c>
      <c r="N4004">
        <v>-223.652703</v>
      </c>
      <c r="O4004">
        <v>1.579825</v>
      </c>
      <c r="P4004">
        <v>136.180466</v>
      </c>
      <c r="Q4004">
        <v>-223.630066</v>
      </c>
      <c r="R4004">
        <v>1.5790729999999999</v>
      </c>
      <c r="S4004">
        <v>3.6127639999999999</v>
      </c>
      <c r="T4004">
        <v>7.5199999999999996E-4</v>
      </c>
    </row>
    <row r="4005" spans="1:20" x14ac:dyDescent="0.25">
      <c r="A4005">
        <v>4003</v>
      </c>
      <c r="B4005">
        <v>9</v>
      </c>
      <c r="C4005" t="s">
        <v>193</v>
      </c>
      <c r="D4005" t="s">
        <v>193</v>
      </c>
      <c r="E4005" t="s">
        <v>80</v>
      </c>
      <c r="F4005">
        <v>2.1145000000000001E-2</v>
      </c>
      <c r="G4005">
        <v>656.61300000000006</v>
      </c>
      <c r="H4005">
        <v>304.20699999999999</v>
      </c>
      <c r="I4005">
        <v>7.0761380000000003</v>
      </c>
      <c r="J4005">
        <v>0</v>
      </c>
      <c r="K4005">
        <v>8.0723690000000001</v>
      </c>
      <c r="L4005">
        <v>-9.1889999999999993E-3</v>
      </c>
      <c r="M4005">
        <v>136.170953</v>
      </c>
      <c r="N4005">
        <v>-222.89688599999999</v>
      </c>
      <c r="O4005">
        <v>1.5789040000000001</v>
      </c>
      <c r="P4005">
        <v>136.17549099999999</v>
      </c>
      <c r="Q4005">
        <v>-222.90426600000001</v>
      </c>
      <c r="R4005">
        <v>1.578168</v>
      </c>
      <c r="S4005">
        <v>0.86645399999999995</v>
      </c>
      <c r="T4005">
        <v>7.36E-4</v>
      </c>
    </row>
    <row r="4006" spans="1:20" x14ac:dyDescent="0.25">
      <c r="A4006">
        <v>4004</v>
      </c>
      <c r="B4006">
        <v>8</v>
      </c>
      <c r="C4006" t="s">
        <v>194</v>
      </c>
      <c r="D4006" t="s">
        <v>194</v>
      </c>
      <c r="E4006" t="s">
        <v>80</v>
      </c>
      <c r="F4006">
        <v>2.1680999999999999E-2</v>
      </c>
      <c r="G4006">
        <v>470.09699999999998</v>
      </c>
      <c r="H4006">
        <v>359.858</v>
      </c>
      <c r="I4006">
        <v>7.5964390000000002</v>
      </c>
      <c r="J4006">
        <v>0</v>
      </c>
      <c r="K4006">
        <v>8.0736559999999997</v>
      </c>
      <c r="L4006">
        <v>-5.8479999999999999E-3</v>
      </c>
      <c r="M4006">
        <v>136.166121</v>
      </c>
      <c r="N4006">
        <v>-221.93368100000001</v>
      </c>
      <c r="O4006">
        <v>1.577062</v>
      </c>
      <c r="P4006">
        <v>136.16941800000001</v>
      </c>
      <c r="Q4006">
        <v>-221.93653900000001</v>
      </c>
      <c r="R4006">
        <v>1.577299</v>
      </c>
      <c r="S4006">
        <v>0.43635400000000002</v>
      </c>
      <c r="T4006">
        <v>2.3599999999999999E-4</v>
      </c>
    </row>
    <row r="4007" spans="1:20" x14ac:dyDescent="0.25">
      <c r="A4007">
        <v>4005</v>
      </c>
      <c r="B4007">
        <v>8</v>
      </c>
      <c r="C4007" t="s">
        <v>194</v>
      </c>
      <c r="D4007" t="s">
        <v>194</v>
      </c>
      <c r="E4007" t="s">
        <v>80</v>
      </c>
      <c r="F4007">
        <v>1.9713000000000001E-2</v>
      </c>
      <c r="G4007">
        <v>582.25599999999997</v>
      </c>
      <c r="H4007">
        <v>277.29700000000003</v>
      </c>
      <c r="I4007">
        <v>6.433719</v>
      </c>
      <c r="J4007">
        <v>0</v>
      </c>
      <c r="K4007">
        <v>8.0572300000000006</v>
      </c>
      <c r="L4007">
        <v>-4.2519999999999997E-3</v>
      </c>
      <c r="M4007">
        <v>136.15811299999999</v>
      </c>
      <c r="N4007">
        <v>-221.19032300000001</v>
      </c>
      <c r="O4007">
        <v>1.5761350000000001</v>
      </c>
      <c r="P4007">
        <v>136.16516100000001</v>
      </c>
      <c r="Q4007">
        <v>-221.21073899999999</v>
      </c>
      <c r="R4007">
        <v>1.576864</v>
      </c>
      <c r="S4007">
        <v>2.1598679999999999</v>
      </c>
      <c r="T4007">
        <v>7.2900000000000005E-4</v>
      </c>
    </row>
    <row r="4008" spans="1:20" x14ac:dyDescent="0.25">
      <c r="A4008">
        <v>4006</v>
      </c>
      <c r="B4008">
        <v>8</v>
      </c>
      <c r="C4008" t="s">
        <v>194</v>
      </c>
      <c r="D4008" t="s">
        <v>194</v>
      </c>
      <c r="E4008" t="s">
        <v>80</v>
      </c>
      <c r="F4008">
        <v>2.3439000000000002E-2</v>
      </c>
      <c r="G4008">
        <v>521.84199999999998</v>
      </c>
      <c r="H4008">
        <v>246.11</v>
      </c>
      <c r="I4008">
        <v>5.6630279999999997</v>
      </c>
      <c r="J4008">
        <v>0</v>
      </c>
      <c r="K4008">
        <v>8.0744419999999995</v>
      </c>
      <c r="L4008">
        <v>-2.9329999999999998E-3</v>
      </c>
      <c r="M4008">
        <v>136.15866700000001</v>
      </c>
      <c r="N4008">
        <v>-220.47558000000001</v>
      </c>
      <c r="O4008">
        <v>1.576263</v>
      </c>
      <c r="P4008">
        <v>136.16108700000001</v>
      </c>
      <c r="Q4008">
        <v>-220.484756</v>
      </c>
      <c r="R4008">
        <v>1.5765579999999999</v>
      </c>
      <c r="S4008">
        <v>0.949021</v>
      </c>
      <c r="T4008">
        <v>2.9500000000000001E-4</v>
      </c>
    </row>
    <row r="4009" spans="1:20" x14ac:dyDescent="0.25">
      <c r="A4009">
        <v>4007</v>
      </c>
      <c r="B4009">
        <v>8</v>
      </c>
      <c r="C4009" t="s">
        <v>194</v>
      </c>
      <c r="D4009" t="s">
        <v>194</v>
      </c>
      <c r="E4009" t="s">
        <v>80</v>
      </c>
      <c r="F4009">
        <v>6.9020999999999999E-2</v>
      </c>
      <c r="G4009">
        <v>651.02499999999998</v>
      </c>
      <c r="H4009">
        <v>242.357</v>
      </c>
      <c r="I4009">
        <v>7.4695330000000002</v>
      </c>
      <c r="J4009">
        <v>0</v>
      </c>
      <c r="K4009">
        <v>8.0738780000000006</v>
      </c>
      <c r="L4009">
        <v>-1.0396000000000001E-2</v>
      </c>
      <c r="M4009">
        <v>136.16423599999999</v>
      </c>
      <c r="N4009">
        <v>-219.518461</v>
      </c>
      <c r="O4009">
        <v>1.5704929999999999</v>
      </c>
      <c r="P4009">
        <v>136.15623500000001</v>
      </c>
      <c r="Q4009">
        <v>-219.516907</v>
      </c>
      <c r="R4009">
        <v>1.5759129999999999</v>
      </c>
      <c r="S4009">
        <v>0.81505899999999998</v>
      </c>
      <c r="T4009">
        <v>5.4209999999999996E-3</v>
      </c>
    </row>
    <row r="4010" spans="1:20" x14ac:dyDescent="0.25">
      <c r="A4010">
        <v>4008</v>
      </c>
      <c r="B4010">
        <v>7</v>
      </c>
      <c r="C4010" t="s">
        <v>195</v>
      </c>
      <c r="D4010" t="s">
        <v>195</v>
      </c>
      <c r="E4010" t="s">
        <v>80</v>
      </c>
      <c r="F4010">
        <v>1.8126E-2</v>
      </c>
      <c r="G4010">
        <v>553.14599999999996</v>
      </c>
      <c r="H4010">
        <v>286.38099999999997</v>
      </c>
      <c r="I4010">
        <v>4.6567020000000001</v>
      </c>
      <c r="J4010">
        <v>0</v>
      </c>
      <c r="K4010">
        <v>8.0563640000000003</v>
      </c>
      <c r="L4010">
        <v>-1.0238000000000001E-2</v>
      </c>
      <c r="M4010">
        <v>136.150182</v>
      </c>
      <c r="N4010">
        <v>-218.788071</v>
      </c>
      <c r="O4010">
        <v>1.5746830000000001</v>
      </c>
      <c r="P4010">
        <v>136.15362500000001</v>
      </c>
      <c r="Q4010">
        <v>-218.79110700000001</v>
      </c>
      <c r="R4010">
        <v>1.574956</v>
      </c>
      <c r="S4010">
        <v>0.459034</v>
      </c>
      <c r="T4010">
        <v>2.7300000000000002E-4</v>
      </c>
    </row>
    <row r="4011" spans="1:20" x14ac:dyDescent="0.25">
      <c r="A4011">
        <v>4009</v>
      </c>
      <c r="B4011">
        <v>6</v>
      </c>
      <c r="C4011" t="s">
        <v>196</v>
      </c>
      <c r="D4011" t="s">
        <v>196</v>
      </c>
      <c r="E4011" t="s">
        <v>80</v>
      </c>
      <c r="F4011">
        <v>2.495E-2</v>
      </c>
      <c r="G4011">
        <v>408.32799999999997</v>
      </c>
      <c r="H4011">
        <v>279.61900000000003</v>
      </c>
      <c r="I4011">
        <v>4.6842969999999999</v>
      </c>
      <c r="J4011">
        <v>0</v>
      </c>
      <c r="K4011">
        <v>8.0726510000000005</v>
      </c>
      <c r="L4011">
        <v>-8.2520000000000007E-3</v>
      </c>
      <c r="M4011">
        <v>136.15232700000001</v>
      </c>
      <c r="N4011">
        <v>-218.06501399999999</v>
      </c>
      <c r="O4011">
        <v>1.5737840000000001</v>
      </c>
      <c r="P4011">
        <v>136.15152</v>
      </c>
      <c r="Q4011">
        <v>-218.065155</v>
      </c>
      <c r="R4011">
        <v>1.574133</v>
      </c>
      <c r="S4011">
        <v>8.1991999999999995E-2</v>
      </c>
      <c r="T4011">
        <v>3.4900000000000003E-4</v>
      </c>
    </row>
    <row r="4012" spans="1:20" x14ac:dyDescent="0.25">
      <c r="A4012">
        <v>4010</v>
      </c>
      <c r="B4012">
        <v>6</v>
      </c>
      <c r="C4012" t="s">
        <v>196</v>
      </c>
      <c r="D4012" t="s">
        <v>196</v>
      </c>
      <c r="E4012" t="s">
        <v>80</v>
      </c>
      <c r="F4012">
        <v>1.2156E-2</v>
      </c>
      <c r="G4012">
        <v>389.096</v>
      </c>
      <c r="H4012">
        <v>351.52800000000002</v>
      </c>
      <c r="I4012">
        <v>4.5380669999999999</v>
      </c>
      <c r="J4012">
        <v>0</v>
      </c>
      <c r="K4012">
        <v>8.0298669999999994</v>
      </c>
      <c r="L4012">
        <v>-5.6680000000000003E-3</v>
      </c>
      <c r="M4012">
        <v>136.14080999999999</v>
      </c>
      <c r="N4012">
        <v>-217.33102700000001</v>
      </c>
      <c r="O4012">
        <v>1.5733299999999999</v>
      </c>
      <c r="P4012">
        <v>136.149765</v>
      </c>
      <c r="Q4012">
        <v>-217.340439</v>
      </c>
      <c r="R4012">
        <v>1.57352</v>
      </c>
      <c r="S4012">
        <v>1.299102</v>
      </c>
      <c r="T4012">
        <v>1.9000000000000001E-4</v>
      </c>
    </row>
    <row r="4013" spans="1:20" x14ac:dyDescent="0.25">
      <c r="A4013">
        <v>4011</v>
      </c>
      <c r="B4013">
        <v>6</v>
      </c>
      <c r="C4013" t="s">
        <v>196</v>
      </c>
      <c r="D4013" t="s">
        <v>196</v>
      </c>
      <c r="E4013" t="s">
        <v>80</v>
      </c>
      <c r="F4013">
        <v>3.7194999999999999E-2</v>
      </c>
      <c r="G4013">
        <v>397.91300000000001</v>
      </c>
      <c r="H4013">
        <v>307.613</v>
      </c>
      <c r="I4013">
        <v>5.7392469999999998</v>
      </c>
      <c r="J4013">
        <v>0</v>
      </c>
      <c r="K4013">
        <v>7.9156700000000004</v>
      </c>
      <c r="L4013">
        <v>-3.7190000000000001E-3</v>
      </c>
      <c r="M4013">
        <v>136.15215900000001</v>
      </c>
      <c r="N4013">
        <v>-216.38446200000001</v>
      </c>
      <c r="O4013">
        <v>1.573545</v>
      </c>
      <c r="P4013">
        <v>136.14781199999999</v>
      </c>
      <c r="Q4013">
        <v>-216.382339</v>
      </c>
      <c r="R4013">
        <v>1.5729679999999999</v>
      </c>
      <c r="S4013">
        <v>0.48377799999999999</v>
      </c>
      <c r="T4013">
        <v>5.7700000000000004E-4</v>
      </c>
    </row>
    <row r="4014" spans="1:20" x14ac:dyDescent="0.25">
      <c r="A4014">
        <v>4012</v>
      </c>
      <c r="B4014">
        <v>6</v>
      </c>
      <c r="C4014" t="s">
        <v>196</v>
      </c>
      <c r="D4014" t="s">
        <v>196</v>
      </c>
      <c r="E4014" t="s">
        <v>80</v>
      </c>
      <c r="F4014">
        <v>2.7105000000000001E-2</v>
      </c>
      <c r="G4014">
        <v>403.233</v>
      </c>
      <c r="H4014">
        <v>204.85300000000001</v>
      </c>
      <c r="I4014">
        <v>3.6343969999999999</v>
      </c>
      <c r="J4014">
        <v>0</v>
      </c>
      <c r="K4014">
        <v>7.8082339999999997</v>
      </c>
      <c r="L4014">
        <v>-2.2590000000000002E-3</v>
      </c>
      <c r="M4014">
        <v>136.20579799999999</v>
      </c>
      <c r="N4014">
        <v>-215.73525900000001</v>
      </c>
      <c r="O4014">
        <v>1.573299</v>
      </c>
      <c r="P4014">
        <v>136.146545</v>
      </c>
      <c r="Q4014">
        <v>-215.67523199999999</v>
      </c>
      <c r="R4014">
        <v>1.5727139999999999</v>
      </c>
      <c r="S4014">
        <v>8.4345219999999994</v>
      </c>
      <c r="T4014">
        <v>5.8600000000000004E-4</v>
      </c>
    </row>
    <row r="4015" spans="1:20" x14ac:dyDescent="0.25">
      <c r="A4015">
        <v>4013</v>
      </c>
      <c r="B4015">
        <v>6</v>
      </c>
      <c r="C4015" t="s">
        <v>196</v>
      </c>
      <c r="D4015" t="s">
        <v>196</v>
      </c>
      <c r="E4015" t="s">
        <v>80</v>
      </c>
      <c r="F4015">
        <v>1.0586999999999999E-2</v>
      </c>
      <c r="G4015">
        <v>650.91399999999999</v>
      </c>
      <c r="H4015">
        <v>401.29399999999998</v>
      </c>
      <c r="I4015">
        <v>4.6579579999999998</v>
      </c>
      <c r="J4015">
        <v>0</v>
      </c>
      <c r="K4015">
        <v>7.6618050000000002</v>
      </c>
      <c r="L4015">
        <v>-1.725E-3</v>
      </c>
      <c r="M4015">
        <v>136.14972599999999</v>
      </c>
      <c r="N4015">
        <v>-214.986391</v>
      </c>
      <c r="O4015">
        <v>1.5727070000000001</v>
      </c>
      <c r="P4015">
        <v>136.14537000000001</v>
      </c>
      <c r="Q4015">
        <v>-214.979904</v>
      </c>
      <c r="R4015">
        <v>1.572541</v>
      </c>
      <c r="S4015">
        <v>0.78138700000000005</v>
      </c>
      <c r="T4015">
        <v>1.6699999999999999E-4</v>
      </c>
    </row>
    <row r="4016" spans="1:20" x14ac:dyDescent="0.25">
      <c r="A4016">
        <v>4014</v>
      </c>
      <c r="B4016">
        <v>7</v>
      </c>
      <c r="C4016" t="s">
        <v>197</v>
      </c>
      <c r="D4016" t="s">
        <v>197</v>
      </c>
      <c r="E4016" t="s">
        <v>80</v>
      </c>
      <c r="F4016">
        <v>1.8856000000000001E-2</v>
      </c>
      <c r="G4016">
        <v>889.27300000000002</v>
      </c>
      <c r="H4016">
        <v>304.97800000000001</v>
      </c>
      <c r="I4016">
        <v>5.9200699999999999</v>
      </c>
      <c r="J4016">
        <v>0</v>
      </c>
      <c r="K4016">
        <v>7.5225059999999999</v>
      </c>
      <c r="L4016">
        <v>-4.3740000000000003E-3</v>
      </c>
      <c r="M4016">
        <v>136.18939700000001</v>
      </c>
      <c r="N4016">
        <v>-214.09260900000001</v>
      </c>
      <c r="O4016">
        <v>1.5706100000000001</v>
      </c>
      <c r="P4016">
        <v>136.14442399999999</v>
      </c>
      <c r="Q4016">
        <v>-214.068848</v>
      </c>
      <c r="R4016">
        <v>1.5720419999999999</v>
      </c>
      <c r="S4016">
        <v>5.086379</v>
      </c>
      <c r="T4016">
        <v>1.4319999999999999E-3</v>
      </c>
    </row>
    <row r="4017" spans="1:20" x14ac:dyDescent="0.25">
      <c r="A4017">
        <v>4015</v>
      </c>
      <c r="B4017">
        <v>7</v>
      </c>
      <c r="C4017" t="s">
        <v>197</v>
      </c>
      <c r="D4017" t="s">
        <v>197</v>
      </c>
      <c r="E4017" t="s">
        <v>80</v>
      </c>
      <c r="F4017">
        <v>6.6862000000000005E-2</v>
      </c>
      <c r="G4017">
        <v>773.19799999999998</v>
      </c>
      <c r="H4017">
        <v>350.76100000000002</v>
      </c>
      <c r="I4017">
        <v>5.4401539999999997</v>
      </c>
      <c r="J4017">
        <v>0</v>
      </c>
      <c r="K4017">
        <v>7.4627109999999997</v>
      </c>
      <c r="L4017">
        <v>-3.702E-3</v>
      </c>
      <c r="M4017">
        <v>136.11109300000001</v>
      </c>
      <c r="N4017">
        <v>-213.37760700000001</v>
      </c>
      <c r="O4017">
        <v>1.569912</v>
      </c>
      <c r="P4017">
        <v>136.14399700000001</v>
      </c>
      <c r="Q4017">
        <v>-213.39489699999999</v>
      </c>
      <c r="R4017">
        <v>1.5716810000000001</v>
      </c>
      <c r="S4017">
        <v>3.7170529999999999</v>
      </c>
      <c r="T4017">
        <v>1.769E-3</v>
      </c>
    </row>
    <row r="4018" spans="1:20" x14ac:dyDescent="0.25">
      <c r="A4018">
        <v>4016</v>
      </c>
      <c r="B4018">
        <v>8</v>
      </c>
      <c r="C4018" t="s">
        <v>198</v>
      </c>
      <c r="D4018" t="s">
        <v>198</v>
      </c>
      <c r="E4018" t="s">
        <v>80</v>
      </c>
      <c r="F4018">
        <v>4.3380000000000002E-2</v>
      </c>
      <c r="G4018">
        <v>510.03699999999998</v>
      </c>
      <c r="H4018">
        <v>316.399</v>
      </c>
      <c r="I4018">
        <v>5.9286250000000003</v>
      </c>
      <c r="J4018">
        <v>0</v>
      </c>
      <c r="K4018">
        <v>7.3755269999999999</v>
      </c>
      <c r="L4018">
        <v>-2.8110000000000001E-3</v>
      </c>
      <c r="M4018">
        <v>136.14382800000001</v>
      </c>
      <c r="N4018">
        <v>-212.72734399999999</v>
      </c>
      <c r="O4018">
        <v>1.5715049999999999</v>
      </c>
      <c r="P4018">
        <v>136.14370700000001</v>
      </c>
      <c r="Q4018">
        <v>-212.72764599999999</v>
      </c>
      <c r="R4018">
        <v>1.571402</v>
      </c>
      <c r="S4018">
        <v>3.2481999999999997E-2</v>
      </c>
      <c r="T4018">
        <v>1.03E-4</v>
      </c>
    </row>
    <row r="4019" spans="1:20" x14ac:dyDescent="0.25">
      <c r="A4019">
        <v>4017</v>
      </c>
      <c r="B4019">
        <v>8</v>
      </c>
      <c r="C4019" t="s">
        <v>198</v>
      </c>
      <c r="D4019" t="s">
        <v>198</v>
      </c>
      <c r="E4019" t="s">
        <v>80</v>
      </c>
      <c r="F4019">
        <v>2.6241E-2</v>
      </c>
      <c r="G4019">
        <v>494.10700000000003</v>
      </c>
      <c r="H4019">
        <v>281.87</v>
      </c>
      <c r="I4019">
        <v>6.8733930000000001</v>
      </c>
      <c r="J4019">
        <v>0</v>
      </c>
      <c r="K4019">
        <v>7.2780509999999996</v>
      </c>
      <c r="L4019">
        <v>-1.72E-3</v>
      </c>
      <c r="M4019">
        <v>136.18207000000001</v>
      </c>
      <c r="N4019">
        <v>-211.887483</v>
      </c>
      <c r="O4019">
        <v>1.5679719999999999</v>
      </c>
      <c r="P4019">
        <v>136.14350899999999</v>
      </c>
      <c r="Q4019">
        <v>-211.84767199999999</v>
      </c>
      <c r="R4019">
        <v>1.571134</v>
      </c>
      <c r="S4019">
        <v>5.5425250000000004</v>
      </c>
      <c r="T4019">
        <v>3.163E-3</v>
      </c>
    </row>
    <row r="4020" spans="1:20" x14ac:dyDescent="0.25">
      <c r="A4020">
        <v>4018</v>
      </c>
      <c r="B4020">
        <v>7</v>
      </c>
      <c r="C4020" t="s">
        <v>199</v>
      </c>
      <c r="D4020" t="s">
        <v>199</v>
      </c>
      <c r="E4020" t="s">
        <v>80</v>
      </c>
      <c r="F4020">
        <v>4.3140999999999999E-2</v>
      </c>
      <c r="G4020">
        <v>428.815</v>
      </c>
      <c r="H4020">
        <v>362.01499999999999</v>
      </c>
      <c r="I4020">
        <v>4.5671309999999998</v>
      </c>
      <c r="J4020">
        <v>0</v>
      </c>
      <c r="K4020">
        <v>7.212917</v>
      </c>
      <c r="L4020">
        <v>-1.325E-3</v>
      </c>
      <c r="M4020">
        <v>136.14711500000001</v>
      </c>
      <c r="N4020">
        <v>-211.196654</v>
      </c>
      <c r="O4020">
        <v>1.5706260000000001</v>
      </c>
      <c r="P4020">
        <v>136.14344800000001</v>
      </c>
      <c r="Q4020">
        <v>-211.195831</v>
      </c>
      <c r="R4020">
        <v>1.5709979999999999</v>
      </c>
      <c r="S4020">
        <v>0.375836</v>
      </c>
      <c r="T4020">
        <v>3.7199999999999999E-4</v>
      </c>
    </row>
    <row r="4021" spans="1:20" x14ac:dyDescent="0.25">
      <c r="A4021">
        <v>4019</v>
      </c>
      <c r="B4021">
        <v>7</v>
      </c>
      <c r="C4021" t="s">
        <v>199</v>
      </c>
      <c r="D4021" t="s">
        <v>199</v>
      </c>
      <c r="E4021" t="s">
        <v>80</v>
      </c>
      <c r="F4021">
        <v>1.4331999999999999E-2</v>
      </c>
      <c r="G4021">
        <v>539.93399999999997</v>
      </c>
      <c r="H4021">
        <v>320.36700000000002</v>
      </c>
      <c r="I4021">
        <v>4.5822149999999997</v>
      </c>
      <c r="J4021">
        <v>0</v>
      </c>
      <c r="K4021">
        <v>7.1025169999999997</v>
      </c>
      <c r="L4021">
        <v>-2.0599999999999999E-4</v>
      </c>
      <c r="M4021">
        <v>136.12081800000001</v>
      </c>
      <c r="N4021">
        <v>-210.543958</v>
      </c>
      <c r="O4021">
        <v>1.5686150000000001</v>
      </c>
      <c r="P4021">
        <v>136.14335600000001</v>
      </c>
      <c r="Q4021">
        <v>-210.55216999999999</v>
      </c>
      <c r="R4021">
        <v>1.570953</v>
      </c>
      <c r="S4021">
        <v>2.3988070000000001</v>
      </c>
      <c r="T4021">
        <v>2.3379999999999998E-3</v>
      </c>
    </row>
    <row r="4022" spans="1:20" x14ac:dyDescent="0.25">
      <c r="A4022">
        <v>4020</v>
      </c>
      <c r="B4022">
        <v>7</v>
      </c>
      <c r="C4022" t="s">
        <v>199</v>
      </c>
      <c r="D4022" t="s">
        <v>199</v>
      </c>
      <c r="E4022" t="s">
        <v>80</v>
      </c>
      <c r="F4022">
        <v>1.771E-2</v>
      </c>
      <c r="G4022">
        <v>407.38600000000002</v>
      </c>
      <c r="H4022">
        <v>239.756</v>
      </c>
      <c r="I4022">
        <v>5.4648859999999999</v>
      </c>
      <c r="J4022">
        <v>0</v>
      </c>
      <c r="K4022">
        <v>6.9565910000000004</v>
      </c>
      <c r="L4022">
        <v>-1.786E-3</v>
      </c>
      <c r="M4022">
        <v>136.13710800000001</v>
      </c>
      <c r="N4022">
        <v>-209.69230300000001</v>
      </c>
      <c r="O4022">
        <v>1.572109</v>
      </c>
      <c r="P4022">
        <v>136.14334099999999</v>
      </c>
      <c r="Q4022">
        <v>-209.707199</v>
      </c>
      <c r="R4022">
        <v>1.5708409999999999</v>
      </c>
      <c r="S4022">
        <v>1.6147</v>
      </c>
      <c r="T4022">
        <v>1.268E-3</v>
      </c>
    </row>
    <row r="4023" spans="1:20" x14ac:dyDescent="0.25">
      <c r="A4023">
        <v>4021</v>
      </c>
      <c r="B4023">
        <v>7</v>
      </c>
      <c r="C4023" t="s">
        <v>199</v>
      </c>
      <c r="D4023" t="s">
        <v>199</v>
      </c>
      <c r="E4023" t="s">
        <v>80</v>
      </c>
      <c r="F4023">
        <v>1.0454E-2</v>
      </c>
      <c r="G4023">
        <v>616.63499999999999</v>
      </c>
      <c r="H4023">
        <v>421.91800000000001</v>
      </c>
      <c r="I4023">
        <v>4.281809</v>
      </c>
      <c r="J4023">
        <v>0</v>
      </c>
      <c r="K4023">
        <v>6.8140790000000004</v>
      </c>
      <c r="L4023">
        <v>-1.717E-3</v>
      </c>
      <c r="M4023">
        <v>136.14218399999999</v>
      </c>
      <c r="N4023">
        <v>-209.08845700000001</v>
      </c>
      <c r="O4023">
        <v>1.5704050000000001</v>
      </c>
      <c r="P4023">
        <v>136.14352400000001</v>
      </c>
      <c r="Q4023">
        <v>-209.08812</v>
      </c>
      <c r="R4023">
        <v>1.570675</v>
      </c>
      <c r="S4023">
        <v>0.138185</v>
      </c>
      <c r="T4023">
        <v>2.6899999999999998E-4</v>
      </c>
    </row>
    <row r="4024" spans="1:20" x14ac:dyDescent="0.25">
      <c r="A4024">
        <v>4022</v>
      </c>
      <c r="B4024">
        <v>7</v>
      </c>
      <c r="C4024" t="s">
        <v>199</v>
      </c>
      <c r="D4024" t="s">
        <v>199</v>
      </c>
      <c r="E4024" t="s">
        <v>80</v>
      </c>
      <c r="F4024">
        <v>2.9256999999999998E-2</v>
      </c>
      <c r="G4024">
        <v>435.03</v>
      </c>
      <c r="H4024">
        <v>311.399</v>
      </c>
      <c r="I4024">
        <v>4.3345560000000001</v>
      </c>
      <c r="J4024">
        <v>0</v>
      </c>
      <c r="K4024">
        <v>6.6568659999999999</v>
      </c>
      <c r="L4024">
        <v>-1.5399999999999999E-3</v>
      </c>
      <c r="M4024">
        <v>136.10562400000001</v>
      </c>
      <c r="N4024">
        <v>-208.44131400000001</v>
      </c>
      <c r="O4024">
        <v>1.5709249999999999</v>
      </c>
      <c r="P4024">
        <v>136.143753</v>
      </c>
      <c r="Q4024">
        <v>-208.48332199999999</v>
      </c>
      <c r="R4024">
        <v>1.570524</v>
      </c>
      <c r="S4024">
        <v>5.673197</v>
      </c>
      <c r="T4024">
        <v>4.0099999999999999E-4</v>
      </c>
    </row>
    <row r="4025" spans="1:20" x14ac:dyDescent="0.25">
      <c r="A4025">
        <v>4023</v>
      </c>
      <c r="B4025">
        <v>9</v>
      </c>
      <c r="C4025" t="s">
        <v>200</v>
      </c>
      <c r="D4025" t="s">
        <v>200</v>
      </c>
      <c r="E4025" t="s">
        <v>80</v>
      </c>
      <c r="F4025">
        <v>2.0836E-2</v>
      </c>
      <c r="G4025">
        <v>1043.826</v>
      </c>
      <c r="H4025">
        <v>458.52300000000002</v>
      </c>
      <c r="I4025">
        <v>6.6577169999999999</v>
      </c>
      <c r="J4025">
        <v>0</v>
      </c>
      <c r="K4025">
        <v>6.6234989999999998</v>
      </c>
      <c r="L4025">
        <v>-1.8200000000000001E-4</v>
      </c>
      <c r="M4025">
        <v>136.15004099999999</v>
      </c>
      <c r="N4025">
        <v>-207.68212399999999</v>
      </c>
      <c r="O4025">
        <v>1.571196</v>
      </c>
      <c r="P4025">
        <v>136.144104</v>
      </c>
      <c r="Q4025">
        <v>-207.68710300000001</v>
      </c>
      <c r="R4025">
        <v>1.5704419999999999</v>
      </c>
      <c r="S4025">
        <v>0.774895</v>
      </c>
      <c r="T4025">
        <v>7.54E-4</v>
      </c>
    </row>
    <row r="4026" spans="1:20" x14ac:dyDescent="0.25">
      <c r="A4026">
        <v>4024</v>
      </c>
      <c r="B4026">
        <v>9</v>
      </c>
      <c r="C4026" t="s">
        <v>200</v>
      </c>
      <c r="D4026" t="s">
        <v>200</v>
      </c>
      <c r="E4026" t="s">
        <v>80</v>
      </c>
      <c r="F4026">
        <v>3.9584000000000001E-2</v>
      </c>
      <c r="G4026">
        <v>1013.569</v>
      </c>
      <c r="H4026">
        <v>422.34800000000001</v>
      </c>
      <c r="I4026">
        <v>5.999174</v>
      </c>
      <c r="J4026">
        <v>0</v>
      </c>
      <c r="K4026">
        <v>6.677943</v>
      </c>
      <c r="L4026">
        <v>-3.5300000000000002E-4</v>
      </c>
      <c r="M4026">
        <v>136.150902</v>
      </c>
      <c r="N4026">
        <v>-207.09130300000001</v>
      </c>
      <c r="O4026">
        <v>1.5711729999999999</v>
      </c>
      <c r="P4026">
        <v>136.14439400000001</v>
      </c>
      <c r="Q4026">
        <v>-207.08819600000001</v>
      </c>
      <c r="R4026">
        <v>1.57037</v>
      </c>
      <c r="S4026">
        <v>0.72116000000000002</v>
      </c>
      <c r="T4026">
        <v>8.03E-4</v>
      </c>
    </row>
    <row r="4027" spans="1:20" x14ac:dyDescent="0.25">
      <c r="A4027">
        <v>4025</v>
      </c>
      <c r="B4027">
        <v>9</v>
      </c>
      <c r="C4027" t="s">
        <v>200</v>
      </c>
      <c r="D4027" t="s">
        <v>200</v>
      </c>
      <c r="E4027" t="s">
        <v>80</v>
      </c>
      <c r="F4027">
        <v>1.2906000000000001E-2</v>
      </c>
      <c r="G4027">
        <v>546.47500000000002</v>
      </c>
      <c r="H4027">
        <v>245.98599999999999</v>
      </c>
      <c r="I4027">
        <v>5.394018</v>
      </c>
      <c r="J4027">
        <v>0</v>
      </c>
      <c r="K4027">
        <v>6.6507259999999997</v>
      </c>
      <c r="L4027">
        <v>-6.4999999999999994E-5</v>
      </c>
      <c r="M4027">
        <v>136.16519700000001</v>
      </c>
      <c r="N4027">
        <v>-206.509987</v>
      </c>
      <c r="O4027">
        <v>1.5702419999999999</v>
      </c>
      <c r="P4027">
        <v>136.14465300000001</v>
      </c>
      <c r="Q4027">
        <v>-206.48800700000001</v>
      </c>
      <c r="R4027">
        <v>1.5703549999999999</v>
      </c>
      <c r="S4027">
        <v>3.0086529999999998</v>
      </c>
      <c r="T4027">
        <v>1.13E-4</v>
      </c>
    </row>
    <row r="4028" spans="1:20" x14ac:dyDescent="0.25">
      <c r="A4028">
        <v>4026</v>
      </c>
      <c r="B4028">
        <v>9</v>
      </c>
      <c r="C4028" t="s">
        <v>200</v>
      </c>
      <c r="D4028" t="s">
        <v>200</v>
      </c>
      <c r="E4028" t="s">
        <v>80</v>
      </c>
      <c r="F4028">
        <v>3.1704000000000003E-2</v>
      </c>
      <c r="G4028">
        <v>658.08100000000002</v>
      </c>
      <c r="H4028">
        <v>351.00799999999998</v>
      </c>
      <c r="I4028">
        <v>5.6624040000000004</v>
      </c>
      <c r="J4028">
        <v>0</v>
      </c>
      <c r="K4028">
        <v>6.5930650000000002</v>
      </c>
      <c r="L4028">
        <v>-1.2999999999999999E-5</v>
      </c>
      <c r="M4028">
        <v>136.14529099999999</v>
      </c>
      <c r="N4028">
        <v>-205.904201</v>
      </c>
      <c r="O4028">
        <v>1.569132</v>
      </c>
      <c r="P4028">
        <v>136.144913</v>
      </c>
      <c r="Q4028">
        <v>-205.891876</v>
      </c>
      <c r="R4028">
        <v>1.5703530000000001</v>
      </c>
      <c r="S4028">
        <v>1.2330190000000001</v>
      </c>
      <c r="T4028">
        <v>1.2199999999999999E-3</v>
      </c>
    </row>
    <row r="4029" spans="1:20" x14ac:dyDescent="0.25">
      <c r="A4029">
        <v>4027</v>
      </c>
      <c r="B4029">
        <v>9</v>
      </c>
      <c r="C4029" t="s">
        <v>200</v>
      </c>
      <c r="D4029" t="s">
        <v>200</v>
      </c>
      <c r="E4029" t="s">
        <v>80</v>
      </c>
      <c r="F4029">
        <v>2.9319000000000001E-2</v>
      </c>
      <c r="G4029">
        <v>918.86599999999999</v>
      </c>
      <c r="H4029">
        <v>447.73099999999999</v>
      </c>
      <c r="I4029">
        <v>7.8401860000000001</v>
      </c>
      <c r="J4029">
        <v>0</v>
      </c>
      <c r="K4029">
        <v>6.4257119999999999</v>
      </c>
      <c r="L4029">
        <v>-3.9999999999999998E-6</v>
      </c>
      <c r="M4029">
        <v>136.17083299999999</v>
      </c>
      <c r="N4029">
        <v>-205.11978400000001</v>
      </c>
      <c r="O4029">
        <v>1.568953</v>
      </c>
      <c r="P4029">
        <v>136.145264</v>
      </c>
      <c r="Q4029">
        <v>-205.11260999999999</v>
      </c>
      <c r="R4029">
        <v>1.5703530000000001</v>
      </c>
      <c r="S4029">
        <v>2.6557029999999999</v>
      </c>
      <c r="T4029">
        <v>1.3990000000000001E-3</v>
      </c>
    </row>
    <row r="4030" spans="1:20" x14ac:dyDescent="0.25">
      <c r="A4030">
        <v>4028</v>
      </c>
      <c r="B4030">
        <v>8</v>
      </c>
      <c r="C4030" t="s">
        <v>201</v>
      </c>
      <c r="D4030" t="s">
        <v>201</v>
      </c>
      <c r="E4030" t="s">
        <v>80</v>
      </c>
      <c r="F4030">
        <v>4.8225999999999998E-2</v>
      </c>
      <c r="G4030">
        <v>1091.069</v>
      </c>
      <c r="H4030">
        <v>501.23399999999998</v>
      </c>
      <c r="I4030">
        <v>5.0084679999999997</v>
      </c>
      <c r="J4030">
        <v>0</v>
      </c>
      <c r="K4030">
        <v>6.2824749999999998</v>
      </c>
      <c r="L4030">
        <v>-1.013E-3</v>
      </c>
      <c r="M4030">
        <v>136.132554</v>
      </c>
      <c r="N4030">
        <v>-204.53183200000001</v>
      </c>
      <c r="O4030">
        <v>1.568678</v>
      </c>
      <c r="P4030">
        <v>136.14556899999999</v>
      </c>
      <c r="Q4030">
        <v>-204.54165599999999</v>
      </c>
      <c r="R4030">
        <v>1.5703100000000001</v>
      </c>
      <c r="S4030">
        <v>1.6306750000000001</v>
      </c>
      <c r="T4030">
        <v>1.6329999999999999E-3</v>
      </c>
    </row>
    <row r="4031" spans="1:20" x14ac:dyDescent="0.25">
      <c r="A4031">
        <v>4029</v>
      </c>
      <c r="B4031">
        <v>8</v>
      </c>
      <c r="C4031" t="s">
        <v>201</v>
      </c>
      <c r="D4031" t="s">
        <v>201</v>
      </c>
      <c r="E4031" t="s">
        <v>80</v>
      </c>
      <c r="F4031">
        <v>4.6198000000000003E-2</v>
      </c>
      <c r="G4031">
        <v>555.81600000000003</v>
      </c>
      <c r="H4031">
        <v>360.9</v>
      </c>
      <c r="I4031">
        <v>5.3399380000000001</v>
      </c>
      <c r="J4031">
        <v>0</v>
      </c>
      <c r="K4031">
        <v>6.2156200000000004</v>
      </c>
      <c r="L4031">
        <v>-4.7899999999999999E-4</v>
      </c>
      <c r="M4031">
        <v>136.13801699999999</v>
      </c>
      <c r="N4031">
        <v>-203.97177300000001</v>
      </c>
      <c r="O4031">
        <v>1.5702210000000001</v>
      </c>
      <c r="P4031">
        <v>136.14596599999999</v>
      </c>
      <c r="Q4031">
        <v>-203.979874</v>
      </c>
      <c r="R4031">
        <v>1.570211</v>
      </c>
      <c r="S4031">
        <v>1.1348849999999999</v>
      </c>
      <c r="T4031">
        <v>1.0000000000000001E-5</v>
      </c>
    </row>
    <row r="4032" spans="1:20" x14ac:dyDescent="0.25">
      <c r="A4032">
        <v>4030</v>
      </c>
      <c r="B4032">
        <v>8</v>
      </c>
      <c r="C4032" t="s">
        <v>201</v>
      </c>
      <c r="D4032" t="s">
        <v>201</v>
      </c>
      <c r="E4032" t="s">
        <v>80</v>
      </c>
      <c r="F4032">
        <v>4.8350999999999998E-2</v>
      </c>
      <c r="G4032">
        <v>910.20500000000004</v>
      </c>
      <c r="H4032">
        <v>387.36799999999999</v>
      </c>
      <c r="I4032">
        <v>6.6769080000000001</v>
      </c>
      <c r="J4032">
        <v>0</v>
      </c>
      <c r="K4032">
        <v>6.1475059999999999</v>
      </c>
      <c r="L4032">
        <v>-3.2499999999999999E-4</v>
      </c>
      <c r="M4032">
        <v>136.14876799999999</v>
      </c>
      <c r="N4032">
        <v>-203.25094200000001</v>
      </c>
      <c r="O4032">
        <v>1.5720099999999999</v>
      </c>
      <c r="P4032">
        <v>136.1465</v>
      </c>
      <c r="Q4032">
        <v>-203.24006700000001</v>
      </c>
      <c r="R4032">
        <v>1.570119</v>
      </c>
      <c r="S4032">
        <v>1.110954</v>
      </c>
      <c r="T4032">
        <v>1.892E-3</v>
      </c>
    </row>
    <row r="4033" spans="1:20" x14ac:dyDescent="0.25">
      <c r="A4033">
        <v>4031</v>
      </c>
      <c r="B4033">
        <v>8</v>
      </c>
      <c r="C4033" t="s">
        <v>201</v>
      </c>
      <c r="D4033" t="s">
        <v>201</v>
      </c>
      <c r="E4033" t="s">
        <v>80</v>
      </c>
      <c r="F4033">
        <v>5.3423999999999999E-2</v>
      </c>
      <c r="G4033">
        <v>483.54500000000002</v>
      </c>
      <c r="H4033">
        <v>306.13900000000001</v>
      </c>
      <c r="I4033">
        <v>4.4389589999999997</v>
      </c>
      <c r="J4033">
        <v>0</v>
      </c>
      <c r="K4033">
        <v>6.085356</v>
      </c>
      <c r="L4033">
        <v>-3.4000000000000002E-4</v>
      </c>
      <c r="M4033">
        <v>136.14711</v>
      </c>
      <c r="N4033">
        <v>-202.69011800000001</v>
      </c>
      <c r="O4033">
        <v>1.5700529999999999</v>
      </c>
      <c r="P4033">
        <v>136.14692700000001</v>
      </c>
      <c r="Q4033">
        <v>-202.689865</v>
      </c>
      <c r="R4033">
        <v>1.57006</v>
      </c>
      <c r="S4033">
        <v>3.1217999999999999E-2</v>
      </c>
      <c r="T4033">
        <v>6.9999999999999999E-6</v>
      </c>
    </row>
    <row r="4034" spans="1:20" x14ac:dyDescent="0.25">
      <c r="A4034">
        <v>4032</v>
      </c>
      <c r="B4034">
        <v>8</v>
      </c>
      <c r="C4034" t="s">
        <v>201</v>
      </c>
      <c r="D4034" t="s">
        <v>201</v>
      </c>
      <c r="E4034" t="s">
        <v>80</v>
      </c>
      <c r="F4034">
        <v>3.4501999999999998E-2</v>
      </c>
      <c r="G4034">
        <v>491.22699999999998</v>
      </c>
      <c r="H4034">
        <v>376.31400000000002</v>
      </c>
      <c r="I4034">
        <v>3.6426249999999998</v>
      </c>
      <c r="J4034">
        <v>0</v>
      </c>
      <c r="K4034">
        <v>6.050999</v>
      </c>
      <c r="L4034">
        <v>-5.8E-5</v>
      </c>
      <c r="M4034">
        <v>136.14976300000001</v>
      </c>
      <c r="N4034">
        <v>-202.15056899999999</v>
      </c>
      <c r="O4034">
        <v>1.567898</v>
      </c>
      <c r="P4034">
        <v>136.147369</v>
      </c>
      <c r="Q4034">
        <v>-202.143753</v>
      </c>
      <c r="R4034">
        <v>1.570047</v>
      </c>
      <c r="S4034">
        <v>0.72234100000000001</v>
      </c>
      <c r="T4034">
        <v>2.1489999999999999E-3</v>
      </c>
    </row>
    <row r="4035" spans="1:20" x14ac:dyDescent="0.25">
      <c r="A4035">
        <v>4033</v>
      </c>
      <c r="B4035">
        <v>7</v>
      </c>
      <c r="C4035" t="s">
        <v>202</v>
      </c>
      <c r="D4035" t="s">
        <v>202</v>
      </c>
      <c r="E4035" t="s">
        <v>80</v>
      </c>
      <c r="F4035">
        <v>1.4081E-2</v>
      </c>
      <c r="G4035">
        <v>403.45400000000001</v>
      </c>
      <c r="H4035">
        <v>223.89099999999999</v>
      </c>
      <c r="I4035">
        <v>5.2563329999999997</v>
      </c>
      <c r="J4035">
        <v>0</v>
      </c>
      <c r="K4035">
        <v>5.948029</v>
      </c>
      <c r="L4035">
        <v>-6.9999999999999999E-6</v>
      </c>
      <c r="M4035">
        <v>136.14627300000001</v>
      </c>
      <c r="N4035">
        <v>-201.424487</v>
      </c>
      <c r="O4035">
        <v>1.5705610000000001</v>
      </c>
      <c r="P4035">
        <v>136.14794900000001</v>
      </c>
      <c r="Q4035">
        <v>-201.42543000000001</v>
      </c>
      <c r="R4035">
        <v>1.570044</v>
      </c>
      <c r="S4035">
        <v>0.19233700000000001</v>
      </c>
      <c r="T4035">
        <v>5.1699999999999999E-4</v>
      </c>
    </row>
    <row r="4036" spans="1:20" x14ac:dyDescent="0.25">
      <c r="A4036">
        <v>4034</v>
      </c>
      <c r="B4036">
        <v>7</v>
      </c>
      <c r="C4036" t="s">
        <v>202</v>
      </c>
      <c r="D4036" t="s">
        <v>202</v>
      </c>
      <c r="E4036" t="s">
        <v>80</v>
      </c>
      <c r="F4036">
        <v>2.7529999999999999E-2</v>
      </c>
      <c r="G4036">
        <v>506.64600000000002</v>
      </c>
      <c r="H4036">
        <v>275.02800000000002</v>
      </c>
      <c r="I4036">
        <v>3.7962750000000001</v>
      </c>
      <c r="J4036">
        <v>0</v>
      </c>
      <c r="K4036">
        <v>5.839798</v>
      </c>
      <c r="L4036">
        <v>-3.0000000000000001E-6</v>
      </c>
      <c r="M4036">
        <v>136.14525399999999</v>
      </c>
      <c r="N4036">
        <v>-200.895377</v>
      </c>
      <c r="O4036">
        <v>1.5716939999999999</v>
      </c>
      <c r="P4036">
        <v>136.148392</v>
      </c>
      <c r="Q4036">
        <v>-200.895523</v>
      </c>
      <c r="R4036">
        <v>1.570044</v>
      </c>
      <c r="S4036">
        <v>0.31408799999999998</v>
      </c>
      <c r="T4036">
        <v>1.65E-3</v>
      </c>
    </row>
    <row r="4037" spans="1:20" x14ac:dyDescent="0.25">
      <c r="A4037">
        <v>4035</v>
      </c>
      <c r="B4037">
        <v>7</v>
      </c>
      <c r="C4037" t="s">
        <v>202</v>
      </c>
      <c r="D4037" t="s">
        <v>202</v>
      </c>
      <c r="E4037" t="s">
        <v>80</v>
      </c>
      <c r="F4037">
        <v>1.048E-2</v>
      </c>
      <c r="G4037">
        <v>437.97500000000002</v>
      </c>
      <c r="H4037">
        <v>312.42899999999997</v>
      </c>
      <c r="I4037">
        <v>3.655726</v>
      </c>
      <c r="J4037">
        <v>0</v>
      </c>
      <c r="K4037">
        <v>5.7823149999999996</v>
      </c>
      <c r="L4037">
        <v>-1.9999999999999999E-6</v>
      </c>
      <c r="M4037">
        <v>136.15117699999999</v>
      </c>
      <c r="N4037">
        <v>-200.377905</v>
      </c>
      <c r="O4037">
        <v>1.5711310000000001</v>
      </c>
      <c r="P4037">
        <v>136.14875799999999</v>
      </c>
      <c r="Q4037">
        <v>-200.37290999999999</v>
      </c>
      <c r="R4037">
        <v>1.570044</v>
      </c>
      <c r="S4037">
        <v>0.55503499999999995</v>
      </c>
      <c r="T4037">
        <v>1.0870000000000001E-3</v>
      </c>
    </row>
    <row r="4038" spans="1:20" x14ac:dyDescent="0.25">
      <c r="A4038">
        <v>4036</v>
      </c>
      <c r="B4038">
        <v>7</v>
      </c>
      <c r="C4038" t="s">
        <v>202</v>
      </c>
      <c r="D4038" t="s">
        <v>202</v>
      </c>
      <c r="E4038" t="s">
        <v>80</v>
      </c>
      <c r="F4038">
        <v>3.0494E-2</v>
      </c>
      <c r="G4038">
        <v>420.99700000000001</v>
      </c>
      <c r="H4038">
        <v>255.214</v>
      </c>
      <c r="I4038">
        <v>5.5093730000000001</v>
      </c>
      <c r="J4038">
        <v>0</v>
      </c>
      <c r="K4038">
        <v>5.6896149999999999</v>
      </c>
      <c r="L4038">
        <v>-7.5992000000000004E-2</v>
      </c>
      <c r="M4038">
        <v>136.15057200000001</v>
      </c>
      <c r="N4038">
        <v>-199.68426299999999</v>
      </c>
      <c r="O4038">
        <v>1.5672269999999999</v>
      </c>
      <c r="P4038">
        <v>136.152435</v>
      </c>
      <c r="Q4038">
        <v>-199.68647799999999</v>
      </c>
      <c r="R4038">
        <v>1.5671820000000001</v>
      </c>
      <c r="S4038">
        <v>0.28945300000000002</v>
      </c>
      <c r="T4038">
        <v>4.5000000000000003E-5</v>
      </c>
    </row>
    <row r="4039" spans="1:20" x14ac:dyDescent="0.25">
      <c r="A4039">
        <v>4037</v>
      </c>
      <c r="B4039">
        <v>7</v>
      </c>
      <c r="C4039" t="s">
        <v>202</v>
      </c>
      <c r="D4039" t="s">
        <v>202</v>
      </c>
      <c r="E4039" t="s">
        <v>80</v>
      </c>
      <c r="F4039">
        <v>4.1031999999999999E-2</v>
      </c>
      <c r="G4039">
        <v>540.505</v>
      </c>
      <c r="H4039">
        <v>292.94400000000002</v>
      </c>
      <c r="I4039">
        <v>3.9527269999999999</v>
      </c>
      <c r="J4039">
        <v>0</v>
      </c>
      <c r="K4039">
        <v>5.6115279999999998</v>
      </c>
      <c r="L4039">
        <v>-8.7149000000000004E-2</v>
      </c>
      <c r="M4039">
        <v>136.172437</v>
      </c>
      <c r="N4039">
        <v>-199.186373</v>
      </c>
      <c r="O4039">
        <v>1.559048</v>
      </c>
      <c r="P4039">
        <v>136.16366600000001</v>
      </c>
      <c r="Q4039">
        <v>-199.17846700000001</v>
      </c>
      <c r="R4039">
        <v>1.5594239999999999</v>
      </c>
      <c r="S4039">
        <v>1.1808350000000001</v>
      </c>
      <c r="T4039">
        <v>3.77E-4</v>
      </c>
    </row>
    <row r="4040" spans="1:20" x14ac:dyDescent="0.25">
      <c r="A4040">
        <v>4038</v>
      </c>
      <c r="B4040">
        <v>7</v>
      </c>
      <c r="C4040" t="s">
        <v>202</v>
      </c>
      <c r="D4040" t="s">
        <v>202</v>
      </c>
      <c r="E4040" t="s">
        <v>80</v>
      </c>
      <c r="F4040">
        <v>1.3965999999999999E-2</v>
      </c>
      <c r="G4040">
        <v>814.47900000000004</v>
      </c>
      <c r="H4040">
        <v>354.63900000000001</v>
      </c>
      <c r="I4040">
        <v>3.662973</v>
      </c>
      <c r="J4040">
        <v>0</v>
      </c>
      <c r="K4040">
        <v>5.5697770000000002</v>
      </c>
      <c r="L4040">
        <v>-0.16763800000000001</v>
      </c>
      <c r="M4040">
        <v>136.17585</v>
      </c>
      <c r="N4040">
        <v>-198.668328</v>
      </c>
      <c r="O4040">
        <v>1.5487230000000001</v>
      </c>
      <c r="P4040">
        <v>136.18222</v>
      </c>
      <c r="Q4040">
        <v>-198.675568</v>
      </c>
      <c r="R4040">
        <v>1.5486660000000001</v>
      </c>
      <c r="S4040">
        <v>0.96433800000000003</v>
      </c>
      <c r="T4040">
        <v>5.5999999999999999E-5</v>
      </c>
    </row>
    <row r="4041" spans="1:20" x14ac:dyDescent="0.25">
      <c r="A4041">
        <v>4039</v>
      </c>
      <c r="B4041">
        <v>7</v>
      </c>
      <c r="C4041" t="s">
        <v>202</v>
      </c>
      <c r="D4041" t="s">
        <v>202</v>
      </c>
      <c r="E4041" t="s">
        <v>80</v>
      </c>
      <c r="F4041">
        <v>1.9290000000000002E-2</v>
      </c>
      <c r="G4041">
        <v>406.02199999999999</v>
      </c>
      <c r="H4041">
        <v>240.221</v>
      </c>
      <c r="I4041">
        <v>5.0590190000000002</v>
      </c>
      <c r="J4041">
        <v>0</v>
      </c>
      <c r="K4041">
        <v>5.4926120000000003</v>
      </c>
      <c r="L4041">
        <v>-0.17083100000000001</v>
      </c>
      <c r="M4041">
        <v>136.23397900000001</v>
      </c>
      <c r="N4041">
        <v>-198.026704</v>
      </c>
      <c r="O4041">
        <v>1.5284880000000001</v>
      </c>
      <c r="P4041">
        <v>136.22373999999999</v>
      </c>
      <c r="Q4041">
        <v>-198.01460299999999</v>
      </c>
      <c r="R4041">
        <v>1.5280929999999999</v>
      </c>
      <c r="S4041">
        <v>1.5852189999999999</v>
      </c>
      <c r="T4041">
        <v>3.9399999999999998E-4</v>
      </c>
    </row>
    <row r="4042" spans="1:20" x14ac:dyDescent="0.25">
      <c r="A4042">
        <v>4040</v>
      </c>
      <c r="B4042">
        <v>7</v>
      </c>
      <c r="C4042" t="s">
        <v>202</v>
      </c>
      <c r="D4042" t="s">
        <v>202</v>
      </c>
      <c r="E4042" t="s">
        <v>80</v>
      </c>
      <c r="F4042">
        <v>2.2786000000000001E-2</v>
      </c>
      <c r="G4042">
        <v>516.46199999999999</v>
      </c>
      <c r="H4042">
        <v>346.24200000000002</v>
      </c>
      <c r="I4042">
        <v>4.0913370000000002</v>
      </c>
      <c r="J4042">
        <v>0</v>
      </c>
      <c r="K4042">
        <v>5.4165710000000002</v>
      </c>
      <c r="L4042">
        <v>-0.28833599999999998</v>
      </c>
      <c r="M4042">
        <v>136.295288</v>
      </c>
      <c r="N4042">
        <v>-197.54498799999999</v>
      </c>
      <c r="O4042">
        <v>1.5085710000000001</v>
      </c>
      <c r="P4042">
        <v>136.27108799999999</v>
      </c>
      <c r="Q4042">
        <v>-197.52681000000001</v>
      </c>
      <c r="R4042">
        <v>1.50614</v>
      </c>
      <c r="S4042">
        <v>3.0267539999999999</v>
      </c>
      <c r="T4042">
        <v>2.431E-3</v>
      </c>
    </row>
    <row r="4043" spans="1:20" x14ac:dyDescent="0.25">
      <c r="A4043">
        <v>4041</v>
      </c>
      <c r="B4043">
        <v>7</v>
      </c>
      <c r="C4043" t="s">
        <v>202</v>
      </c>
      <c r="D4043" t="s">
        <v>202</v>
      </c>
      <c r="E4043" t="s">
        <v>80</v>
      </c>
      <c r="F4043">
        <v>3.0544999999999999E-2</v>
      </c>
      <c r="G4043">
        <v>442.06200000000001</v>
      </c>
      <c r="H4043">
        <v>299.30599999999998</v>
      </c>
      <c r="I4043">
        <v>4.7672720000000002</v>
      </c>
      <c r="J4043">
        <v>0</v>
      </c>
      <c r="K4043">
        <v>5.5800450000000001</v>
      </c>
      <c r="L4043">
        <v>-0.30691099999999999</v>
      </c>
      <c r="M4043">
        <v>136.323115</v>
      </c>
      <c r="N4043">
        <v>-197.02473599999999</v>
      </c>
      <c r="O4043">
        <v>1.4820679999999999</v>
      </c>
      <c r="P4043">
        <v>136.337219</v>
      </c>
      <c r="Q4043">
        <v>-197.036484</v>
      </c>
      <c r="R4043">
        <v>1.4787239999999999</v>
      </c>
      <c r="S4043">
        <v>1.835561</v>
      </c>
      <c r="T4043">
        <v>3.3440000000000002E-3</v>
      </c>
    </row>
    <row r="4044" spans="1:20" x14ac:dyDescent="0.25">
      <c r="A4044">
        <v>4042</v>
      </c>
      <c r="B4044">
        <v>7</v>
      </c>
      <c r="C4044" t="s">
        <v>202</v>
      </c>
      <c r="D4044" t="s">
        <v>202</v>
      </c>
      <c r="E4044" t="s">
        <v>80</v>
      </c>
      <c r="F4044">
        <v>1.1091999999999999E-2</v>
      </c>
      <c r="G4044">
        <v>569.55600000000004</v>
      </c>
      <c r="H4044">
        <v>280.346</v>
      </c>
      <c r="I4044">
        <v>7.2404520000000003</v>
      </c>
      <c r="J4044">
        <v>0</v>
      </c>
      <c r="K4044">
        <v>5.9660630000000001</v>
      </c>
      <c r="L4044">
        <v>-0.488678</v>
      </c>
      <c r="M4044">
        <v>136.488271</v>
      </c>
      <c r="N4044">
        <v>-196.38081</v>
      </c>
      <c r="O4044">
        <v>1.4263239999999999</v>
      </c>
      <c r="P4044">
        <v>136.46740700000001</v>
      </c>
      <c r="Q4044">
        <v>-196.35626199999999</v>
      </c>
      <c r="R4044">
        <v>1.4286140000000001</v>
      </c>
      <c r="S4044">
        <v>3.2216230000000001</v>
      </c>
      <c r="T4044">
        <v>2.2889999999999998E-3</v>
      </c>
    </row>
    <row r="4045" spans="1:20" x14ac:dyDescent="0.25">
      <c r="A4045">
        <v>4043</v>
      </c>
      <c r="B4045">
        <v>7</v>
      </c>
      <c r="C4045" t="s">
        <v>202</v>
      </c>
      <c r="D4045" t="s">
        <v>202</v>
      </c>
      <c r="E4045" t="s">
        <v>80</v>
      </c>
      <c r="F4045">
        <v>3.6941000000000002E-2</v>
      </c>
      <c r="G4045">
        <v>507.678</v>
      </c>
      <c r="H4045">
        <v>257.12799999999999</v>
      </c>
      <c r="I4045">
        <v>5.7594000000000003</v>
      </c>
      <c r="J4045">
        <v>0</v>
      </c>
      <c r="K4045">
        <v>6.341329</v>
      </c>
      <c r="L4045">
        <v>-0.58526400000000001</v>
      </c>
      <c r="M4045">
        <v>136.62998400000001</v>
      </c>
      <c r="N4045">
        <v>-195.8588</v>
      </c>
      <c r="O4045">
        <v>1.380655</v>
      </c>
      <c r="P4045">
        <v>136.60943599999999</v>
      </c>
      <c r="Q4045">
        <v>-195.81784099999999</v>
      </c>
      <c r="R4045">
        <v>1.378296</v>
      </c>
      <c r="S4045">
        <v>4.5824230000000004</v>
      </c>
      <c r="T4045">
        <v>2.3600000000000001E-3</v>
      </c>
    </row>
    <row r="4046" spans="1:20" x14ac:dyDescent="0.25">
      <c r="A4046">
        <v>4044</v>
      </c>
      <c r="B4046">
        <v>7</v>
      </c>
      <c r="C4046" t="s">
        <v>202</v>
      </c>
      <c r="D4046" t="s">
        <v>202</v>
      </c>
      <c r="E4046" t="s">
        <v>80</v>
      </c>
      <c r="F4046">
        <v>2.6466E-2</v>
      </c>
      <c r="G4046">
        <v>927.01199999999994</v>
      </c>
      <c r="H4046">
        <v>414.51900000000001</v>
      </c>
      <c r="I4046">
        <v>6.6132739999999997</v>
      </c>
      <c r="J4046">
        <v>0</v>
      </c>
      <c r="K4046">
        <v>6.8241719999999999</v>
      </c>
      <c r="L4046">
        <v>-0.72958299999999998</v>
      </c>
      <c r="M4046">
        <v>136.78992600000001</v>
      </c>
      <c r="N4046">
        <v>-195.25017500000001</v>
      </c>
      <c r="O4046">
        <v>1.3225469999999999</v>
      </c>
      <c r="P4046">
        <v>136.795151</v>
      </c>
      <c r="Q4046">
        <v>-195.25050400000001</v>
      </c>
      <c r="R4046">
        <v>1.3209150000000001</v>
      </c>
      <c r="S4046">
        <v>0.52348899999999998</v>
      </c>
      <c r="T4046">
        <v>1.632E-3</v>
      </c>
    </row>
    <row r="4047" spans="1:20" x14ac:dyDescent="0.25">
      <c r="A4047">
        <v>4045</v>
      </c>
      <c r="B4047">
        <v>7</v>
      </c>
      <c r="C4047" t="s">
        <v>202</v>
      </c>
      <c r="D4047" t="s">
        <v>202</v>
      </c>
      <c r="E4047" t="s">
        <v>80</v>
      </c>
      <c r="F4047">
        <v>4.8711999999999998E-2</v>
      </c>
      <c r="G4047">
        <v>782.73</v>
      </c>
      <c r="H4047">
        <v>354.15199999999999</v>
      </c>
      <c r="I4047">
        <v>10.914596</v>
      </c>
      <c r="J4047">
        <v>0</v>
      </c>
      <c r="K4047">
        <v>7.400207</v>
      </c>
      <c r="L4047">
        <v>-0.87156800000000001</v>
      </c>
      <c r="M4047">
        <v>137.15354199999999</v>
      </c>
      <c r="N4047">
        <v>-194.50474199999999</v>
      </c>
      <c r="O4047">
        <v>1.227824</v>
      </c>
      <c r="P4047">
        <v>137.13147000000001</v>
      </c>
      <c r="Q4047">
        <v>-194.459137</v>
      </c>
      <c r="R4047">
        <v>1.2262980000000001</v>
      </c>
      <c r="S4047">
        <v>5.0665889999999996</v>
      </c>
      <c r="T4047">
        <v>1.526E-3</v>
      </c>
    </row>
    <row r="4048" spans="1:20" x14ac:dyDescent="0.25">
      <c r="A4048">
        <v>4046</v>
      </c>
      <c r="B4048">
        <v>6</v>
      </c>
      <c r="C4048" t="s">
        <v>142</v>
      </c>
      <c r="D4048" t="s">
        <v>142</v>
      </c>
      <c r="E4048" t="s">
        <v>80</v>
      </c>
      <c r="F4048">
        <v>9.0299999999999998E-3</v>
      </c>
      <c r="G4048">
        <v>689.45799999999997</v>
      </c>
      <c r="H4048">
        <v>374.25</v>
      </c>
      <c r="I4048">
        <v>7.9036470000000003</v>
      </c>
      <c r="J4048">
        <v>0</v>
      </c>
      <c r="K4048">
        <v>7.7612170000000003</v>
      </c>
      <c r="L4048">
        <v>-1.056942</v>
      </c>
      <c r="M4048">
        <v>137.47164100000001</v>
      </c>
      <c r="N4048">
        <v>-193.863191</v>
      </c>
      <c r="O4048">
        <v>1.1381349999999999</v>
      </c>
      <c r="P4048">
        <v>137.462097</v>
      </c>
      <c r="Q4048">
        <v>-193.85554500000001</v>
      </c>
      <c r="R4048">
        <v>1.139327</v>
      </c>
      <c r="S4048">
        <v>1.222872</v>
      </c>
      <c r="T4048">
        <v>1.1919999999999999E-3</v>
      </c>
    </row>
    <row r="4049" spans="1:20" x14ac:dyDescent="0.25">
      <c r="A4049">
        <v>4047</v>
      </c>
      <c r="B4049">
        <v>6</v>
      </c>
      <c r="C4049" t="s">
        <v>142</v>
      </c>
      <c r="D4049" t="s">
        <v>142</v>
      </c>
      <c r="E4049" t="s">
        <v>80</v>
      </c>
      <c r="F4049">
        <v>1.1453E-2</v>
      </c>
      <c r="G4049">
        <v>599.00199999999995</v>
      </c>
      <c r="H4049">
        <v>343.851</v>
      </c>
      <c r="I4049">
        <v>9.151802</v>
      </c>
      <c r="J4049">
        <v>0</v>
      </c>
      <c r="K4049">
        <v>7.9756200000000002</v>
      </c>
      <c r="L4049">
        <v>-1.3279810000000001</v>
      </c>
      <c r="M4049">
        <v>137.88403099999999</v>
      </c>
      <c r="N4049">
        <v>-193.26763299999999</v>
      </c>
      <c r="O4049">
        <v>1.029633</v>
      </c>
      <c r="P4049">
        <v>137.874146</v>
      </c>
      <c r="Q4049">
        <v>-193.26823400000001</v>
      </c>
      <c r="R4049">
        <v>1.0320469999999999</v>
      </c>
      <c r="S4049">
        <v>0.99036299999999999</v>
      </c>
      <c r="T4049">
        <v>2.4139999999999999E-3</v>
      </c>
    </row>
    <row r="4050" spans="1:20" x14ac:dyDescent="0.25">
      <c r="A4050">
        <v>4048</v>
      </c>
      <c r="B4050">
        <v>6</v>
      </c>
      <c r="C4050" t="s">
        <v>142</v>
      </c>
      <c r="D4050" t="s">
        <v>142</v>
      </c>
      <c r="E4050" t="s">
        <v>80</v>
      </c>
      <c r="F4050">
        <v>8.1440000000000002E-3</v>
      </c>
      <c r="G4050">
        <v>567.678</v>
      </c>
      <c r="H4050">
        <v>491.108</v>
      </c>
      <c r="I4050">
        <v>13.730865</v>
      </c>
      <c r="J4050">
        <v>0</v>
      </c>
      <c r="K4050">
        <v>7.8509770000000003</v>
      </c>
      <c r="L4050">
        <v>-1.5803050000000001</v>
      </c>
      <c r="M4050">
        <v>138.54128600000001</v>
      </c>
      <c r="N4050">
        <v>-192.55149499999999</v>
      </c>
      <c r="O4050">
        <v>0.85915699999999995</v>
      </c>
      <c r="P4050">
        <v>138.541946</v>
      </c>
      <c r="Q4050">
        <v>-192.576797</v>
      </c>
      <c r="R4050">
        <v>0.85780000000000001</v>
      </c>
      <c r="S4050">
        <v>2.5310980000000001</v>
      </c>
      <c r="T4050">
        <v>1.356E-3</v>
      </c>
    </row>
    <row r="4051" spans="1:20" x14ac:dyDescent="0.25">
      <c r="A4051">
        <v>4049</v>
      </c>
      <c r="B4051">
        <v>6</v>
      </c>
      <c r="C4051" t="s">
        <v>142</v>
      </c>
      <c r="D4051" t="s">
        <v>142</v>
      </c>
      <c r="E4051" t="s">
        <v>80</v>
      </c>
      <c r="F4051">
        <v>1.7666000000000001E-2</v>
      </c>
      <c r="G4051">
        <v>690.66399999999999</v>
      </c>
      <c r="H4051">
        <v>387.61700000000002</v>
      </c>
      <c r="I4051">
        <v>11.74714</v>
      </c>
      <c r="J4051">
        <v>0</v>
      </c>
      <c r="K4051">
        <v>7.6892319999999996</v>
      </c>
      <c r="L4051">
        <v>-1.63998</v>
      </c>
      <c r="M4051">
        <v>139.139589</v>
      </c>
      <c r="N4051">
        <v>-192.178282</v>
      </c>
      <c r="O4051">
        <v>0.70751299999999995</v>
      </c>
      <c r="P4051">
        <v>139.112076</v>
      </c>
      <c r="Q4051">
        <v>-192.165359</v>
      </c>
      <c r="R4051">
        <v>0.71070299999999997</v>
      </c>
      <c r="S4051">
        <v>3.0396540000000001</v>
      </c>
      <c r="T4051">
        <v>3.1900000000000001E-3</v>
      </c>
    </row>
    <row r="4052" spans="1:20" x14ac:dyDescent="0.25">
      <c r="A4052">
        <v>4050</v>
      </c>
      <c r="B4052">
        <v>6</v>
      </c>
      <c r="C4052" t="s">
        <v>142</v>
      </c>
      <c r="D4052" t="s">
        <v>142</v>
      </c>
      <c r="E4052" t="s">
        <v>80</v>
      </c>
      <c r="F4052">
        <v>2.8659E-2</v>
      </c>
      <c r="G4052">
        <v>363.23500000000001</v>
      </c>
      <c r="H4052">
        <v>259.01600000000002</v>
      </c>
      <c r="I4052">
        <v>16.624144000000001</v>
      </c>
      <c r="J4052">
        <v>0</v>
      </c>
      <c r="K4052">
        <v>7.6712720000000001</v>
      </c>
      <c r="L4052">
        <v>-1.6513150000000001</v>
      </c>
      <c r="M4052">
        <v>139.946</v>
      </c>
      <c r="N4052">
        <v>-191.78678199999999</v>
      </c>
      <c r="O4052">
        <v>0.50739000000000001</v>
      </c>
      <c r="P4052">
        <v>139.94809000000001</v>
      </c>
      <c r="Q4052">
        <v>-191.770599</v>
      </c>
      <c r="R4052">
        <v>0.50770099999999996</v>
      </c>
      <c r="S4052">
        <v>1.6317379999999999</v>
      </c>
      <c r="T4052">
        <v>3.1E-4</v>
      </c>
    </row>
    <row r="4053" spans="1:20" x14ac:dyDescent="0.25">
      <c r="A4053">
        <v>4051</v>
      </c>
      <c r="B4053">
        <v>6</v>
      </c>
      <c r="C4053" t="s">
        <v>142</v>
      </c>
      <c r="D4053" t="s">
        <v>142</v>
      </c>
      <c r="E4053" t="s">
        <v>80</v>
      </c>
      <c r="F4053">
        <v>6.9360000000000003E-3</v>
      </c>
      <c r="G4053">
        <v>949.65599999999995</v>
      </c>
      <c r="H4053">
        <v>775.50800000000004</v>
      </c>
      <c r="I4053">
        <v>11.146561999999999</v>
      </c>
      <c r="J4053">
        <v>0</v>
      </c>
      <c r="K4053">
        <v>7.9469729999999998</v>
      </c>
      <c r="L4053">
        <v>-1.4647570000000001</v>
      </c>
      <c r="M4053">
        <v>140.62605300000001</v>
      </c>
      <c r="N4053">
        <v>-191.57237499999999</v>
      </c>
      <c r="O4053">
        <v>0.36764400000000003</v>
      </c>
      <c r="P4053">
        <v>140.62973</v>
      </c>
      <c r="Q4053">
        <v>-191.57107500000001</v>
      </c>
      <c r="R4053">
        <v>0.36806899999999998</v>
      </c>
      <c r="S4053">
        <v>0.38997399999999999</v>
      </c>
      <c r="T4053">
        <v>4.2499999999999998E-4</v>
      </c>
    </row>
    <row r="4054" spans="1:20" x14ac:dyDescent="0.25">
      <c r="A4054">
        <v>4052</v>
      </c>
      <c r="B4054">
        <v>6</v>
      </c>
      <c r="C4054" t="s">
        <v>142</v>
      </c>
      <c r="D4054" t="s">
        <v>142</v>
      </c>
      <c r="E4054" t="s">
        <v>80</v>
      </c>
      <c r="F4054">
        <v>8.2640000000000005E-3</v>
      </c>
      <c r="G4054">
        <v>667.88300000000004</v>
      </c>
      <c r="H4054">
        <v>393.25799999999998</v>
      </c>
      <c r="I4054">
        <v>9.9016169999999999</v>
      </c>
      <c r="J4054">
        <v>0</v>
      </c>
      <c r="K4054">
        <v>8.1287000000000003</v>
      </c>
      <c r="L4054">
        <v>-1.1906289999999999</v>
      </c>
      <c r="M4054">
        <v>141.360252</v>
      </c>
      <c r="N4054">
        <v>-191.41170199999999</v>
      </c>
      <c r="O4054">
        <v>0.25037500000000001</v>
      </c>
      <c r="P4054">
        <v>141.346664</v>
      </c>
      <c r="Q4054">
        <v>-191.43533300000001</v>
      </c>
      <c r="R4054">
        <v>0.25026399999999999</v>
      </c>
      <c r="S4054">
        <v>2.7258689999999999</v>
      </c>
      <c r="T4054">
        <v>1.11E-4</v>
      </c>
    </row>
    <row r="4055" spans="1:20" x14ac:dyDescent="0.25">
      <c r="A4055">
        <v>4053</v>
      </c>
      <c r="B4055">
        <v>6</v>
      </c>
      <c r="C4055" t="s">
        <v>142</v>
      </c>
      <c r="D4055" t="s">
        <v>142</v>
      </c>
      <c r="E4055" t="s">
        <v>80</v>
      </c>
      <c r="F4055">
        <v>1.7458999999999999E-2</v>
      </c>
      <c r="G4055">
        <v>381.26100000000002</v>
      </c>
      <c r="H4055">
        <v>295.44200000000001</v>
      </c>
      <c r="I4055">
        <v>10.747367000000001</v>
      </c>
      <c r="J4055">
        <v>0</v>
      </c>
      <c r="K4055">
        <v>8.1594490000000004</v>
      </c>
      <c r="L4055">
        <v>-0.82611199999999996</v>
      </c>
      <c r="M4055">
        <v>142.32209700000001</v>
      </c>
      <c r="N4055">
        <v>-191.336071</v>
      </c>
      <c r="O4055">
        <v>0.12762599999999999</v>
      </c>
      <c r="P4055">
        <v>142.32394400000001</v>
      </c>
      <c r="Q4055">
        <v>-191.339462</v>
      </c>
      <c r="R4055">
        <v>0.126999</v>
      </c>
      <c r="S4055">
        <v>0.386187</v>
      </c>
      <c r="T4055">
        <v>6.2799999999999998E-4</v>
      </c>
    </row>
    <row r="4056" spans="1:20" x14ac:dyDescent="0.25">
      <c r="A4056">
        <v>4054</v>
      </c>
      <c r="B4056">
        <v>6</v>
      </c>
      <c r="C4056" t="s">
        <v>142</v>
      </c>
      <c r="D4056" t="s">
        <v>142</v>
      </c>
      <c r="E4056" t="s">
        <v>80</v>
      </c>
      <c r="F4056">
        <v>3.9838999999999999E-2</v>
      </c>
      <c r="G4056">
        <v>401.55500000000001</v>
      </c>
      <c r="H4056">
        <v>307.411</v>
      </c>
      <c r="I4056">
        <v>5.5448120000000003</v>
      </c>
      <c r="J4056">
        <v>0</v>
      </c>
      <c r="K4056">
        <v>8.1108130000000003</v>
      </c>
      <c r="L4056">
        <v>-0.55483499999999997</v>
      </c>
      <c r="M4056">
        <v>143.064999</v>
      </c>
      <c r="N4056">
        <v>-191.29697999999999</v>
      </c>
      <c r="O4056">
        <v>6.7460999999999993E-2</v>
      </c>
      <c r="P4056">
        <v>143.05625900000001</v>
      </c>
      <c r="Q4056">
        <v>-191.307007</v>
      </c>
      <c r="R4056">
        <v>6.7442000000000002E-2</v>
      </c>
      <c r="S4056">
        <v>1.3300780000000001</v>
      </c>
      <c r="T4056">
        <v>2.0000000000000002E-5</v>
      </c>
    </row>
    <row r="4057" spans="1:20" x14ac:dyDescent="0.25">
      <c r="A4057">
        <v>4055</v>
      </c>
      <c r="B4057">
        <v>6</v>
      </c>
      <c r="C4057" t="s">
        <v>142</v>
      </c>
      <c r="D4057" t="s">
        <v>142</v>
      </c>
      <c r="E4057" t="s">
        <v>80</v>
      </c>
      <c r="F4057">
        <v>2.3640000000000001E-2</v>
      </c>
      <c r="G4057">
        <v>386.10399999999998</v>
      </c>
      <c r="H4057">
        <v>288.89600000000002</v>
      </c>
      <c r="I4057">
        <v>5.0178630000000002</v>
      </c>
      <c r="J4057">
        <v>0</v>
      </c>
      <c r="K4057">
        <v>8.0090880000000002</v>
      </c>
      <c r="L4057">
        <v>-0.369006</v>
      </c>
      <c r="M4057">
        <v>143.809832</v>
      </c>
      <c r="N4057">
        <v>-191.274012</v>
      </c>
      <c r="O4057">
        <v>2.9624999999999999E-2</v>
      </c>
      <c r="P4057">
        <v>143.78117399999999</v>
      </c>
      <c r="Q4057">
        <v>-191.297821</v>
      </c>
      <c r="R4057">
        <v>2.7621E-2</v>
      </c>
      <c r="S4057">
        <v>3.725854</v>
      </c>
      <c r="T4057">
        <v>2.003E-3</v>
      </c>
    </row>
    <row r="4058" spans="1:20" x14ac:dyDescent="0.25">
      <c r="A4058">
        <v>4056</v>
      </c>
      <c r="B4058">
        <v>6</v>
      </c>
      <c r="C4058" t="s">
        <v>142</v>
      </c>
      <c r="D4058" t="s">
        <v>142</v>
      </c>
      <c r="E4058" t="s">
        <v>80</v>
      </c>
      <c r="F4058">
        <v>3.6688999999999999E-2</v>
      </c>
      <c r="G4058">
        <v>743.21299999999997</v>
      </c>
      <c r="H4058">
        <v>414.43900000000002</v>
      </c>
      <c r="I4058">
        <v>5.9149929999999999</v>
      </c>
      <c r="J4058">
        <v>0</v>
      </c>
      <c r="K4058">
        <v>7.9728120000000002</v>
      </c>
      <c r="L4058">
        <v>-0.231602</v>
      </c>
      <c r="M4058">
        <v>144.73117300000001</v>
      </c>
      <c r="N4058">
        <v>-191.31578400000001</v>
      </c>
      <c r="O4058">
        <v>-8.5269999999999999E-3</v>
      </c>
      <c r="P4058">
        <v>144.73996</v>
      </c>
      <c r="Q4058">
        <v>-191.311249</v>
      </c>
      <c r="R4058">
        <v>-7.2820000000000003E-3</v>
      </c>
      <c r="S4058">
        <v>0.98881300000000005</v>
      </c>
      <c r="T4058">
        <v>1.245E-3</v>
      </c>
    </row>
    <row r="4059" spans="1:20" x14ac:dyDescent="0.25">
      <c r="A4059">
        <v>4057</v>
      </c>
      <c r="B4059">
        <v>6</v>
      </c>
      <c r="C4059" t="s">
        <v>142</v>
      </c>
      <c r="D4059" t="s">
        <v>142</v>
      </c>
      <c r="E4059" t="s">
        <v>80</v>
      </c>
      <c r="F4059">
        <v>2.6025E-2</v>
      </c>
      <c r="G4059">
        <v>395.43200000000002</v>
      </c>
      <c r="H4059">
        <v>319.197</v>
      </c>
      <c r="I4059">
        <v>4.5193469999999998</v>
      </c>
      <c r="J4059">
        <v>0</v>
      </c>
      <c r="K4059">
        <v>8.0250690000000002</v>
      </c>
      <c r="L4059">
        <v>-0.10616299999999999</v>
      </c>
      <c r="M4059">
        <v>145.47077999999999</v>
      </c>
      <c r="N4059">
        <v>-191.34273200000001</v>
      </c>
      <c r="O4059">
        <v>-2.5683999999999998E-2</v>
      </c>
      <c r="P4059">
        <v>145.45957899999999</v>
      </c>
      <c r="Q4059">
        <v>-191.33320599999999</v>
      </c>
      <c r="R4059">
        <v>-2.3543999999999999E-2</v>
      </c>
      <c r="S4059">
        <v>1.4703649999999999</v>
      </c>
      <c r="T4059">
        <v>2.14E-3</v>
      </c>
    </row>
    <row r="4060" spans="1:20" x14ac:dyDescent="0.25">
      <c r="A4060">
        <v>4058</v>
      </c>
      <c r="B4060">
        <v>5</v>
      </c>
      <c r="C4060" t="s">
        <v>141</v>
      </c>
      <c r="D4060" t="s">
        <v>141</v>
      </c>
      <c r="E4060" t="s">
        <v>80</v>
      </c>
      <c r="F4060">
        <v>4.104E-3</v>
      </c>
      <c r="G4060">
        <v>536.63199999999995</v>
      </c>
      <c r="H4060">
        <v>371.86399999999998</v>
      </c>
      <c r="I4060">
        <v>3.622684</v>
      </c>
      <c r="J4060">
        <v>0</v>
      </c>
      <c r="K4060">
        <v>8.0582130000000003</v>
      </c>
      <c r="L4060">
        <v>-3.0428E-2</v>
      </c>
      <c r="M4060">
        <v>146.173891</v>
      </c>
      <c r="N4060">
        <v>-191.34098700000001</v>
      </c>
      <c r="O4060">
        <v>-2.7300999999999999E-2</v>
      </c>
      <c r="P4060">
        <v>146.18327300000001</v>
      </c>
      <c r="Q4060">
        <v>-191.35436999999999</v>
      </c>
      <c r="R4060">
        <v>-2.8628000000000001E-2</v>
      </c>
      <c r="S4060">
        <v>1.634458</v>
      </c>
      <c r="T4060">
        <v>1.3270000000000001E-3</v>
      </c>
    </row>
    <row r="4061" spans="1:20" x14ac:dyDescent="0.25">
      <c r="A4061">
        <v>4059</v>
      </c>
      <c r="B4061">
        <v>5</v>
      </c>
      <c r="C4061" t="s">
        <v>141</v>
      </c>
      <c r="D4061" t="s">
        <v>141</v>
      </c>
      <c r="E4061" t="s">
        <v>80</v>
      </c>
      <c r="F4061">
        <v>6.1804999999999999E-2</v>
      </c>
      <c r="G4061">
        <v>411.37200000000001</v>
      </c>
      <c r="H4061">
        <v>269.89699999999999</v>
      </c>
      <c r="I4061">
        <v>4.4132639999999999</v>
      </c>
      <c r="J4061">
        <v>0</v>
      </c>
      <c r="K4061">
        <v>8.0931280000000001</v>
      </c>
      <c r="L4061">
        <v>-4.7549999999999997E-3</v>
      </c>
      <c r="M4061">
        <v>147.140197</v>
      </c>
      <c r="N4061">
        <v>-191.39642900000001</v>
      </c>
      <c r="O4061">
        <v>-3.0372E-2</v>
      </c>
      <c r="P4061">
        <v>147.153671</v>
      </c>
      <c r="Q4061">
        <v>-191.38325499999999</v>
      </c>
      <c r="R4061">
        <v>-3.0234E-2</v>
      </c>
      <c r="S4061">
        <v>1.88443</v>
      </c>
      <c r="T4061">
        <v>1.3799999999999999E-4</v>
      </c>
    </row>
    <row r="4062" spans="1:20" x14ac:dyDescent="0.25">
      <c r="A4062">
        <v>4060</v>
      </c>
      <c r="B4062">
        <v>5</v>
      </c>
      <c r="C4062" t="s">
        <v>141</v>
      </c>
      <c r="D4062" t="s">
        <v>141</v>
      </c>
      <c r="E4062" t="s">
        <v>80</v>
      </c>
      <c r="F4062">
        <v>3.7239999999999999E-3</v>
      </c>
      <c r="G4062">
        <v>466.108</v>
      </c>
      <c r="H4062">
        <v>340.42099999999999</v>
      </c>
      <c r="I4062">
        <v>3.6637149999999998</v>
      </c>
      <c r="J4062">
        <v>0</v>
      </c>
      <c r="K4062">
        <v>8.1028970000000005</v>
      </c>
      <c r="L4062">
        <v>-2.6699999999999998E-4</v>
      </c>
      <c r="M4062">
        <v>147.879108</v>
      </c>
      <c r="N4062">
        <v>-191.40839600000001</v>
      </c>
      <c r="O4062">
        <v>-3.0863999999999999E-2</v>
      </c>
      <c r="P4062">
        <v>147.882385</v>
      </c>
      <c r="Q4062">
        <v>-191.40527299999999</v>
      </c>
      <c r="R4062">
        <v>-3.0419000000000002E-2</v>
      </c>
      <c r="S4062">
        <v>0.45265699999999998</v>
      </c>
      <c r="T4062">
        <v>4.4499999999999997E-4</v>
      </c>
    </row>
    <row r="4063" spans="1:20" x14ac:dyDescent="0.25">
      <c r="A4063">
        <v>4061</v>
      </c>
      <c r="B4063">
        <v>6</v>
      </c>
      <c r="C4063" t="s">
        <v>140</v>
      </c>
      <c r="D4063" t="s">
        <v>140</v>
      </c>
      <c r="E4063" t="s">
        <v>80</v>
      </c>
      <c r="F4063">
        <v>1.9879999999999998E-2</v>
      </c>
      <c r="G4063">
        <v>378.18599999999998</v>
      </c>
      <c r="H4063">
        <v>279.47800000000001</v>
      </c>
      <c r="I4063">
        <v>4.2383360000000003</v>
      </c>
      <c r="J4063">
        <v>0</v>
      </c>
      <c r="K4063">
        <v>8.0642300000000002</v>
      </c>
      <c r="L4063">
        <v>-1.3799999999999999E-4</v>
      </c>
      <c r="M4063">
        <v>148.616255</v>
      </c>
      <c r="N4063">
        <v>-191.42066600000001</v>
      </c>
      <c r="O4063">
        <v>-3.0154E-2</v>
      </c>
      <c r="P4063">
        <v>148.609375</v>
      </c>
      <c r="Q4063">
        <v>-191.42733799999999</v>
      </c>
      <c r="R4063">
        <v>-3.0440999999999999E-2</v>
      </c>
      <c r="S4063">
        <v>0.95838599999999996</v>
      </c>
      <c r="T4063">
        <v>2.8699999999999998E-4</v>
      </c>
    </row>
    <row r="4064" spans="1:20" x14ac:dyDescent="0.25">
      <c r="A4064">
        <v>4062</v>
      </c>
      <c r="B4064">
        <v>6</v>
      </c>
      <c r="C4064" t="s">
        <v>140</v>
      </c>
      <c r="D4064" t="s">
        <v>140</v>
      </c>
      <c r="E4064" t="s">
        <v>80</v>
      </c>
      <c r="F4064">
        <v>2.1437999999999999E-2</v>
      </c>
      <c r="G4064">
        <v>384.13600000000002</v>
      </c>
      <c r="H4064">
        <v>268.89100000000002</v>
      </c>
      <c r="I4064">
        <v>6.1331860000000002</v>
      </c>
      <c r="J4064">
        <v>0</v>
      </c>
      <c r="K4064">
        <v>8.0421399999999998</v>
      </c>
      <c r="L4064">
        <v>-2.0999999999999999E-5</v>
      </c>
      <c r="M4064">
        <v>149.59188800000001</v>
      </c>
      <c r="N4064">
        <v>-191.42955000000001</v>
      </c>
      <c r="O4064">
        <v>-2.7574000000000001E-2</v>
      </c>
      <c r="P4064">
        <v>149.57603499999999</v>
      </c>
      <c r="Q4064">
        <v>-191.45678699999999</v>
      </c>
      <c r="R4064">
        <v>-3.0447999999999999E-2</v>
      </c>
      <c r="S4064">
        <v>3.1514319999999998</v>
      </c>
      <c r="T4064">
        <v>2.8739999999999998E-3</v>
      </c>
    </row>
    <row r="4065" spans="1:20" x14ac:dyDescent="0.25">
      <c r="A4065">
        <v>4063</v>
      </c>
      <c r="B4065">
        <v>7</v>
      </c>
      <c r="C4065" t="s">
        <v>203</v>
      </c>
      <c r="D4065" t="s">
        <v>203</v>
      </c>
      <c r="E4065" t="s">
        <v>80</v>
      </c>
      <c r="F4065">
        <v>1.2493000000000001E-2</v>
      </c>
      <c r="G4065">
        <v>596.99099999999999</v>
      </c>
      <c r="H4065">
        <v>471.154</v>
      </c>
      <c r="I4065">
        <v>4.8198660000000002</v>
      </c>
      <c r="J4065">
        <v>0</v>
      </c>
      <c r="K4065">
        <v>8.0578120000000002</v>
      </c>
      <c r="L4065">
        <v>7.6300000000000001E-4</v>
      </c>
      <c r="M4065">
        <v>150.29627600000001</v>
      </c>
      <c r="N4065">
        <v>-191.48127199999999</v>
      </c>
      <c r="O4065">
        <v>-2.9845E-2</v>
      </c>
      <c r="P4065">
        <v>150.300186</v>
      </c>
      <c r="Q4065">
        <v>-191.47882100000001</v>
      </c>
      <c r="R4065">
        <v>-3.0433000000000002E-2</v>
      </c>
      <c r="S4065">
        <v>0.46154000000000001</v>
      </c>
      <c r="T4065">
        <v>5.8799999999999998E-4</v>
      </c>
    </row>
    <row r="4066" spans="1:20" x14ac:dyDescent="0.25">
      <c r="A4066">
        <v>4064</v>
      </c>
      <c r="B4066">
        <v>6</v>
      </c>
      <c r="C4066" t="s">
        <v>204</v>
      </c>
      <c r="D4066" t="s">
        <v>204</v>
      </c>
      <c r="E4066" t="s">
        <v>80</v>
      </c>
      <c r="F4066">
        <v>5.7910000000000001E-3</v>
      </c>
      <c r="G4066">
        <v>713.02099999999996</v>
      </c>
      <c r="H4066">
        <v>383.03</v>
      </c>
      <c r="I4066">
        <v>5.8642709999999996</v>
      </c>
      <c r="J4066">
        <v>0</v>
      </c>
      <c r="K4066">
        <v>8.0684939999999994</v>
      </c>
      <c r="L4066">
        <v>4.6438E-2</v>
      </c>
      <c r="M4066">
        <v>151.26897600000001</v>
      </c>
      <c r="N4066">
        <v>-191.500607</v>
      </c>
      <c r="O4066">
        <v>-2.6134000000000001E-2</v>
      </c>
      <c r="P4066">
        <v>151.26641799999999</v>
      </c>
      <c r="Q4066">
        <v>-191.50247200000001</v>
      </c>
      <c r="R4066">
        <v>-2.5947999999999999E-2</v>
      </c>
      <c r="S4066">
        <v>0.31651699999999999</v>
      </c>
      <c r="T4066">
        <v>1.8599999999999999E-4</v>
      </c>
    </row>
    <row r="4067" spans="1:20" x14ac:dyDescent="0.25">
      <c r="A4067">
        <v>4065</v>
      </c>
      <c r="B4067">
        <v>6</v>
      </c>
      <c r="C4067" t="s">
        <v>204</v>
      </c>
      <c r="D4067" t="s">
        <v>204</v>
      </c>
      <c r="E4067" t="s">
        <v>80</v>
      </c>
      <c r="F4067">
        <v>4.7593000000000003E-2</v>
      </c>
      <c r="G4067">
        <v>419.62099999999998</v>
      </c>
      <c r="H4067">
        <v>310.08100000000002</v>
      </c>
      <c r="I4067">
        <v>4.2505100000000002</v>
      </c>
      <c r="J4067">
        <v>0</v>
      </c>
      <c r="K4067">
        <v>8.0608880000000003</v>
      </c>
      <c r="L4067">
        <v>3.8415999999999999E-2</v>
      </c>
      <c r="M4067">
        <v>152.00058799999999</v>
      </c>
      <c r="N4067">
        <v>-191.51411400000001</v>
      </c>
      <c r="O4067">
        <v>-2.3635E-2</v>
      </c>
      <c r="P4067">
        <v>151.99208100000001</v>
      </c>
      <c r="Q4067">
        <v>-191.516953</v>
      </c>
      <c r="R4067">
        <v>-2.2131999999999999E-2</v>
      </c>
      <c r="S4067">
        <v>0.89685000000000004</v>
      </c>
      <c r="T4067">
        <v>1.503E-3</v>
      </c>
    </row>
    <row r="4068" spans="1:20" x14ac:dyDescent="0.25">
      <c r="A4068">
        <v>4066</v>
      </c>
      <c r="B4068">
        <v>6</v>
      </c>
      <c r="C4068" t="s">
        <v>204</v>
      </c>
      <c r="D4068" t="s">
        <v>204</v>
      </c>
      <c r="E4068" t="s">
        <v>80</v>
      </c>
      <c r="F4068">
        <v>1.9654999999999999E-2</v>
      </c>
      <c r="G4068">
        <v>416.62299999999999</v>
      </c>
      <c r="H4068">
        <v>359.67899999999997</v>
      </c>
      <c r="I4068">
        <v>4.1591490000000002</v>
      </c>
      <c r="J4068">
        <v>0</v>
      </c>
      <c r="K4068">
        <v>8.0817029999999992</v>
      </c>
      <c r="L4068">
        <v>2.9373E-2</v>
      </c>
      <c r="M4068">
        <v>152.71988200000001</v>
      </c>
      <c r="N4068">
        <v>-191.52703600000001</v>
      </c>
      <c r="O4068">
        <v>-1.9074000000000001E-2</v>
      </c>
      <c r="P4068">
        <v>152.71855199999999</v>
      </c>
      <c r="Q4068">
        <v>-191.52972399999999</v>
      </c>
      <c r="R4068">
        <v>-1.9137000000000001E-2</v>
      </c>
      <c r="S4068">
        <v>0.299904</v>
      </c>
      <c r="T4068">
        <v>6.3E-5</v>
      </c>
    </row>
    <row r="4069" spans="1:20" x14ac:dyDescent="0.25">
      <c r="A4069">
        <v>4067</v>
      </c>
      <c r="B4069">
        <v>6</v>
      </c>
      <c r="C4069" t="s">
        <v>204</v>
      </c>
      <c r="D4069" t="s">
        <v>204</v>
      </c>
      <c r="E4069" t="s">
        <v>80</v>
      </c>
      <c r="F4069">
        <v>3.2940999999999998E-2</v>
      </c>
      <c r="G4069">
        <v>369.98200000000003</v>
      </c>
      <c r="H4069">
        <v>309.06099999999998</v>
      </c>
      <c r="I4069">
        <v>5.922682</v>
      </c>
      <c r="J4069">
        <v>0</v>
      </c>
      <c r="K4069">
        <v>8.0779829999999997</v>
      </c>
      <c r="L4069">
        <v>1.8623000000000001E-2</v>
      </c>
      <c r="M4069">
        <v>153.67819600000001</v>
      </c>
      <c r="N4069">
        <v>-191.549465</v>
      </c>
      <c r="O4069">
        <v>-1.5838000000000001E-2</v>
      </c>
      <c r="P4069">
        <v>153.687027</v>
      </c>
      <c r="Q4069">
        <v>-191.544983</v>
      </c>
      <c r="R4069">
        <v>-1.6392E-2</v>
      </c>
      <c r="S4069">
        <v>0.99029</v>
      </c>
      <c r="T4069">
        <v>5.5400000000000002E-4</v>
      </c>
    </row>
    <row r="4070" spans="1:20" x14ac:dyDescent="0.25">
      <c r="A4070">
        <v>4068</v>
      </c>
      <c r="B4070">
        <v>6</v>
      </c>
      <c r="C4070" t="s">
        <v>205</v>
      </c>
      <c r="D4070" t="s">
        <v>205</v>
      </c>
      <c r="E4070" t="s">
        <v>80</v>
      </c>
      <c r="F4070">
        <v>5.4732000000000003E-2</v>
      </c>
      <c r="G4070">
        <v>504.83800000000002</v>
      </c>
      <c r="H4070">
        <v>338.31799999999998</v>
      </c>
      <c r="I4070">
        <v>5.4411750000000003</v>
      </c>
      <c r="J4070">
        <v>0</v>
      </c>
      <c r="K4070">
        <v>8.0560510000000001</v>
      </c>
      <c r="L4070">
        <v>1.2751999999999999E-2</v>
      </c>
      <c r="M4070">
        <v>154.489283</v>
      </c>
      <c r="N4070">
        <v>-191.47752399999999</v>
      </c>
      <c r="O4070">
        <v>-1.4252000000000001E-2</v>
      </c>
      <c r="P4070">
        <v>154.41288800000001</v>
      </c>
      <c r="Q4070">
        <v>-191.55545000000001</v>
      </c>
      <c r="R4070">
        <v>-1.5027E-2</v>
      </c>
      <c r="S4070">
        <v>10.912743000000001</v>
      </c>
      <c r="T4070">
        <v>7.76E-4</v>
      </c>
    </row>
    <row r="4071" spans="1:20" x14ac:dyDescent="0.25">
      <c r="A4071">
        <v>4069</v>
      </c>
      <c r="B4071">
        <v>6</v>
      </c>
      <c r="C4071" t="s">
        <v>205</v>
      </c>
      <c r="D4071" t="s">
        <v>205</v>
      </c>
      <c r="E4071" t="s">
        <v>80</v>
      </c>
      <c r="F4071">
        <v>3.7416999999999999E-2</v>
      </c>
      <c r="G4071">
        <v>631.72900000000004</v>
      </c>
      <c r="H4071">
        <v>420.65</v>
      </c>
      <c r="I4071">
        <v>3.8844509999999999</v>
      </c>
      <c r="J4071">
        <v>0</v>
      </c>
      <c r="K4071">
        <v>8.0703359999999993</v>
      </c>
      <c r="L4071">
        <v>9.2440000000000005E-3</v>
      </c>
      <c r="M4071">
        <v>155.13089099999999</v>
      </c>
      <c r="N4071">
        <v>-191.601754</v>
      </c>
      <c r="O4071">
        <v>-1.9293999999999999E-2</v>
      </c>
      <c r="P4071">
        <v>155.13855000000001</v>
      </c>
      <c r="Q4071">
        <v>-191.56535299999999</v>
      </c>
      <c r="R4071">
        <v>-1.4064999999999999E-2</v>
      </c>
      <c r="S4071">
        <v>3.719786</v>
      </c>
      <c r="T4071">
        <v>5.228E-3</v>
      </c>
    </row>
    <row r="4072" spans="1:20" x14ac:dyDescent="0.25">
      <c r="A4072">
        <v>4070</v>
      </c>
      <c r="B4072">
        <v>6</v>
      </c>
      <c r="C4072" t="s">
        <v>205</v>
      </c>
      <c r="D4072" t="s">
        <v>205</v>
      </c>
      <c r="E4072" t="s">
        <v>80</v>
      </c>
      <c r="F4072">
        <v>5.5649999999999996E-3</v>
      </c>
      <c r="G4072">
        <v>359.45400000000001</v>
      </c>
      <c r="H4072">
        <v>273.64499999999998</v>
      </c>
      <c r="I4072">
        <v>6.0360199999999997</v>
      </c>
      <c r="J4072">
        <v>0</v>
      </c>
      <c r="K4072">
        <v>8.0707559999999994</v>
      </c>
      <c r="L4072">
        <v>2.3421000000000001E-2</v>
      </c>
      <c r="M4072">
        <v>156.094122</v>
      </c>
      <c r="N4072">
        <v>-191.59224599999999</v>
      </c>
      <c r="O4072">
        <v>-1.2255E-2</v>
      </c>
      <c r="P4072">
        <v>156.10588100000001</v>
      </c>
      <c r="Q4072">
        <v>-191.57577499999999</v>
      </c>
      <c r="R4072">
        <v>-1.1508000000000001E-2</v>
      </c>
      <c r="S4072">
        <v>2.023746</v>
      </c>
      <c r="T4072">
        <v>7.4799999999999997E-4</v>
      </c>
    </row>
    <row r="4073" spans="1:20" x14ac:dyDescent="0.25">
      <c r="A4073">
        <v>4071</v>
      </c>
      <c r="B4073">
        <v>6</v>
      </c>
      <c r="C4073" t="s">
        <v>205</v>
      </c>
      <c r="D4073" t="s">
        <v>205</v>
      </c>
      <c r="E4073" t="s">
        <v>80</v>
      </c>
      <c r="F4073">
        <v>5.2553000000000002E-2</v>
      </c>
      <c r="G4073">
        <v>580.02599999999995</v>
      </c>
      <c r="H4073">
        <v>262.19900000000001</v>
      </c>
      <c r="I4073">
        <v>4.4735529999999999</v>
      </c>
      <c r="J4073">
        <v>0</v>
      </c>
      <c r="K4073">
        <v>8.0559569999999994</v>
      </c>
      <c r="L4073">
        <v>1.8481000000000001E-2</v>
      </c>
      <c r="M4073">
        <v>156.851573</v>
      </c>
      <c r="N4073">
        <v>-191.561307</v>
      </c>
      <c r="O4073">
        <v>-9.2289999999999994E-3</v>
      </c>
      <c r="P4073">
        <v>156.83149700000001</v>
      </c>
      <c r="Q4073">
        <v>-191.58200099999999</v>
      </c>
      <c r="R4073">
        <v>-9.6410000000000003E-3</v>
      </c>
      <c r="S4073">
        <v>2.8831530000000001</v>
      </c>
      <c r="T4073">
        <v>4.1199999999999999E-4</v>
      </c>
    </row>
    <row r="4074" spans="1:20" x14ac:dyDescent="0.25">
      <c r="A4074">
        <v>4072</v>
      </c>
      <c r="B4074">
        <v>6</v>
      </c>
      <c r="C4074" t="s">
        <v>205</v>
      </c>
      <c r="D4074" t="s">
        <v>205</v>
      </c>
      <c r="E4074" t="s">
        <v>80</v>
      </c>
      <c r="F4074">
        <v>3.4619999999999998E-2</v>
      </c>
      <c r="G4074">
        <v>418.15899999999999</v>
      </c>
      <c r="H4074">
        <v>368.71100000000001</v>
      </c>
      <c r="I4074">
        <v>5.1561579999999996</v>
      </c>
      <c r="J4074">
        <v>0</v>
      </c>
      <c r="K4074">
        <v>8.0581899999999997</v>
      </c>
      <c r="L4074">
        <v>1.2083999999999999E-2</v>
      </c>
      <c r="M4074">
        <v>157.73313899999999</v>
      </c>
      <c r="N4074">
        <v>-191.65285900000001</v>
      </c>
      <c r="O4074">
        <v>-1.226E-2</v>
      </c>
      <c r="P4074">
        <v>157.79937699999999</v>
      </c>
      <c r="Q4074">
        <v>-191.589157</v>
      </c>
      <c r="R4074">
        <v>-7.8410000000000007E-3</v>
      </c>
      <c r="S4074">
        <v>9.1899139999999999</v>
      </c>
      <c r="T4074">
        <v>4.4180000000000001E-3</v>
      </c>
    </row>
    <row r="4075" spans="1:20" x14ac:dyDescent="0.25">
      <c r="A4075">
        <v>4073</v>
      </c>
      <c r="B4075">
        <v>6</v>
      </c>
      <c r="C4075" t="s">
        <v>205</v>
      </c>
      <c r="D4075" t="s">
        <v>205</v>
      </c>
      <c r="E4075" t="s">
        <v>80</v>
      </c>
      <c r="F4075">
        <v>9.1439999999999994E-3</v>
      </c>
      <c r="G4075">
        <v>500.20100000000002</v>
      </c>
      <c r="H4075">
        <v>243.09399999999999</v>
      </c>
      <c r="I4075">
        <v>4.7423729999999997</v>
      </c>
      <c r="J4075">
        <v>0</v>
      </c>
      <c r="K4075">
        <v>8.0753529999999998</v>
      </c>
      <c r="L4075">
        <v>8.6779999999999999E-3</v>
      </c>
      <c r="M4075">
        <v>158.53839099999999</v>
      </c>
      <c r="N4075">
        <v>-191.587953</v>
      </c>
      <c r="O4075">
        <v>-6.4949999999999999E-3</v>
      </c>
      <c r="P4075">
        <v>158.525452</v>
      </c>
      <c r="Q4075">
        <v>-191.593887</v>
      </c>
      <c r="R4075">
        <v>-6.9329999999999999E-3</v>
      </c>
      <c r="S4075">
        <v>1.423503</v>
      </c>
      <c r="T4075">
        <v>4.3899999999999999E-4</v>
      </c>
    </row>
    <row r="4076" spans="1:20" x14ac:dyDescent="0.25">
      <c r="A4076">
        <v>4074</v>
      </c>
      <c r="B4076">
        <v>6</v>
      </c>
      <c r="C4076" t="s">
        <v>205</v>
      </c>
      <c r="D4076" t="s">
        <v>205</v>
      </c>
      <c r="E4076" t="s">
        <v>80</v>
      </c>
      <c r="F4076">
        <v>1.4775E-2</v>
      </c>
      <c r="G4076">
        <v>495.06599999999997</v>
      </c>
      <c r="H4076">
        <v>312.18200000000002</v>
      </c>
      <c r="I4076">
        <v>4.0893360000000003</v>
      </c>
      <c r="J4076">
        <v>0</v>
      </c>
      <c r="K4076">
        <v>8.0573110000000003</v>
      </c>
      <c r="L4076">
        <v>5.9959999999999996E-3</v>
      </c>
      <c r="M4076">
        <v>159.24848900000001</v>
      </c>
      <c r="N4076">
        <v>-191.59923499999999</v>
      </c>
      <c r="O4076">
        <v>-5.7850000000000002E-3</v>
      </c>
      <c r="P4076">
        <v>159.251328</v>
      </c>
      <c r="Q4076">
        <v>-191.59823600000001</v>
      </c>
      <c r="R4076">
        <v>-6.2969999999999996E-3</v>
      </c>
      <c r="S4076">
        <v>0.30095300000000003</v>
      </c>
      <c r="T4076">
        <v>5.1199999999999998E-4</v>
      </c>
    </row>
    <row r="4077" spans="1:20" x14ac:dyDescent="0.25">
      <c r="A4077">
        <v>4075</v>
      </c>
      <c r="B4077">
        <v>6</v>
      </c>
      <c r="C4077" t="s">
        <v>205</v>
      </c>
      <c r="D4077" t="s">
        <v>205</v>
      </c>
      <c r="E4077" t="s">
        <v>80</v>
      </c>
      <c r="F4077">
        <v>4.0677999999999999E-2</v>
      </c>
      <c r="G4077">
        <v>397.65600000000001</v>
      </c>
      <c r="H4077">
        <v>235.47399999999999</v>
      </c>
      <c r="I4077">
        <v>5.8004030000000002</v>
      </c>
      <c r="J4077">
        <v>0</v>
      </c>
      <c r="K4077">
        <v>8.0560510000000001</v>
      </c>
      <c r="L4077">
        <v>3.6219999999999998E-3</v>
      </c>
      <c r="M4077">
        <v>160.206515</v>
      </c>
      <c r="N4077">
        <v>-191.612582</v>
      </c>
      <c r="O4077">
        <v>-6.0280000000000004E-3</v>
      </c>
      <c r="P4077">
        <v>160.21911600000001</v>
      </c>
      <c r="Q4077">
        <v>-191.60372899999999</v>
      </c>
      <c r="R4077">
        <v>-5.7559999999999998E-3</v>
      </c>
      <c r="S4077">
        <v>1.539981</v>
      </c>
      <c r="T4077">
        <v>2.72E-4</v>
      </c>
    </row>
    <row r="4078" spans="1:20" x14ac:dyDescent="0.25">
      <c r="A4078">
        <v>4076</v>
      </c>
      <c r="B4078">
        <v>6</v>
      </c>
      <c r="C4078" t="s">
        <v>205</v>
      </c>
      <c r="D4078" t="s">
        <v>205</v>
      </c>
      <c r="E4078" t="s">
        <v>80</v>
      </c>
      <c r="F4078">
        <v>4.1755E-2</v>
      </c>
      <c r="G4078">
        <v>399.28500000000003</v>
      </c>
      <c r="H4078">
        <v>258.596</v>
      </c>
      <c r="I4078">
        <v>3.6851349999999998</v>
      </c>
      <c r="J4078">
        <v>0</v>
      </c>
      <c r="K4078">
        <v>8.0728729999999995</v>
      </c>
      <c r="L4078">
        <v>9.5689999999999994E-3</v>
      </c>
      <c r="M4078">
        <v>160.87553199999999</v>
      </c>
      <c r="N4078">
        <v>-191.70576500000001</v>
      </c>
      <c r="O4078">
        <v>-8.2179999999999996E-3</v>
      </c>
      <c r="P4078">
        <v>160.945007</v>
      </c>
      <c r="Q4078">
        <v>-191.60701</v>
      </c>
      <c r="R4078">
        <v>-4.9969999999999997E-3</v>
      </c>
      <c r="S4078">
        <v>12.074517999999999</v>
      </c>
      <c r="T4078">
        <v>3.2209999999999999E-3</v>
      </c>
    </row>
    <row r="4079" spans="1:20" x14ac:dyDescent="0.25">
      <c r="A4079">
        <v>4077</v>
      </c>
      <c r="B4079">
        <v>5</v>
      </c>
      <c r="C4079" t="s">
        <v>206</v>
      </c>
      <c r="D4079" t="s">
        <v>206</v>
      </c>
      <c r="E4079" t="s">
        <v>80</v>
      </c>
      <c r="F4079">
        <v>3.2464E-2</v>
      </c>
      <c r="G4079">
        <v>634.75800000000004</v>
      </c>
      <c r="H4079">
        <v>698.63199999999995</v>
      </c>
      <c r="I4079">
        <v>4.8338260000000002</v>
      </c>
      <c r="J4079">
        <v>0</v>
      </c>
      <c r="K4079">
        <v>8.0733580000000007</v>
      </c>
      <c r="L4079">
        <v>7.2870000000000001E-3</v>
      </c>
      <c r="M4079">
        <v>161.926727</v>
      </c>
      <c r="N4079">
        <v>-191.60253900000001</v>
      </c>
      <c r="O4079">
        <v>-3.5070000000000001E-3</v>
      </c>
      <c r="P4079">
        <v>161.912735</v>
      </c>
      <c r="Q4079">
        <v>-191.61059599999999</v>
      </c>
      <c r="R4079">
        <v>-3.993E-3</v>
      </c>
      <c r="S4079">
        <v>1.614563</v>
      </c>
      <c r="T4079">
        <v>4.8700000000000002E-4</v>
      </c>
    </row>
    <row r="4080" spans="1:20" x14ac:dyDescent="0.25">
      <c r="A4080">
        <v>4078</v>
      </c>
      <c r="B4080">
        <v>5</v>
      </c>
      <c r="C4080" t="s">
        <v>206</v>
      </c>
      <c r="D4080" t="s">
        <v>206</v>
      </c>
      <c r="E4080" t="s">
        <v>80</v>
      </c>
      <c r="F4080">
        <v>4.6690000000000004E-3</v>
      </c>
      <c r="G4080">
        <v>359.40300000000002</v>
      </c>
      <c r="H4080">
        <v>285.01400000000001</v>
      </c>
      <c r="I4080">
        <v>3.6359620000000001</v>
      </c>
      <c r="J4080">
        <v>0</v>
      </c>
      <c r="K4080">
        <v>8.0567270000000004</v>
      </c>
      <c r="L4080">
        <v>5.293E-3</v>
      </c>
      <c r="M4080">
        <v>162.62335300000001</v>
      </c>
      <c r="N4080">
        <v>-191.63529299999999</v>
      </c>
      <c r="O4080">
        <v>-2.5720000000000001E-3</v>
      </c>
      <c r="P4080">
        <v>162.63850400000001</v>
      </c>
      <c r="Q4080">
        <v>-191.6129</v>
      </c>
      <c r="R4080">
        <v>-3.4450000000000001E-3</v>
      </c>
      <c r="S4080">
        <v>2.7037179999999998</v>
      </c>
      <c r="T4080">
        <v>8.7299999999999997E-4</v>
      </c>
    </row>
    <row r="4081" spans="1:20" x14ac:dyDescent="0.25">
      <c r="A4081">
        <v>4079</v>
      </c>
      <c r="B4081">
        <v>5</v>
      </c>
      <c r="C4081" t="s">
        <v>206</v>
      </c>
      <c r="D4081" t="s">
        <v>206</v>
      </c>
      <c r="E4081" t="s">
        <v>80</v>
      </c>
      <c r="F4081">
        <v>6.1865000000000003E-2</v>
      </c>
      <c r="G4081">
        <v>401.87799999999999</v>
      </c>
      <c r="H4081">
        <v>372.54599999999999</v>
      </c>
      <c r="I4081">
        <v>4.229463</v>
      </c>
      <c r="J4081">
        <v>0</v>
      </c>
      <c r="K4081">
        <v>8.0740979999999993</v>
      </c>
      <c r="L4081">
        <v>3.908E-3</v>
      </c>
      <c r="M4081">
        <v>163.32817700000001</v>
      </c>
      <c r="N4081">
        <v>-191.64188799999999</v>
      </c>
      <c r="O4081">
        <v>-3.7559999999999998E-3</v>
      </c>
      <c r="P4081">
        <v>163.36447100000001</v>
      </c>
      <c r="Q4081">
        <v>-191.61497499999999</v>
      </c>
      <c r="R4081">
        <v>-3.0460000000000001E-3</v>
      </c>
      <c r="S4081">
        <v>4.5184249999999997</v>
      </c>
      <c r="T4081">
        <v>7.1100000000000004E-4</v>
      </c>
    </row>
    <row r="4082" spans="1:20" x14ac:dyDescent="0.25">
      <c r="A4082">
        <v>4080</v>
      </c>
      <c r="B4082">
        <v>5</v>
      </c>
      <c r="C4082" t="s">
        <v>206</v>
      </c>
      <c r="D4082" t="s">
        <v>206</v>
      </c>
      <c r="E4082" t="s">
        <v>80</v>
      </c>
      <c r="F4082">
        <v>1.1969E-2</v>
      </c>
      <c r="G4082">
        <v>314.59800000000001</v>
      </c>
      <c r="H4082">
        <v>290.923</v>
      </c>
      <c r="I4082">
        <v>4.8405680000000002</v>
      </c>
      <c r="J4082">
        <v>0</v>
      </c>
      <c r="K4082">
        <v>8.0589820000000003</v>
      </c>
      <c r="L4082">
        <v>2.2070000000000002E-3</v>
      </c>
      <c r="M4082">
        <v>164.33569700000001</v>
      </c>
      <c r="N4082">
        <v>-191.618719</v>
      </c>
      <c r="O4082">
        <v>-4.032E-3</v>
      </c>
      <c r="P4082">
        <v>164.33183299999999</v>
      </c>
      <c r="Q4082">
        <v>-191.61747700000001</v>
      </c>
      <c r="R4082">
        <v>-2.7039999999999998E-3</v>
      </c>
      <c r="S4082">
        <v>0.40589399999999998</v>
      </c>
      <c r="T4082">
        <v>1.328E-3</v>
      </c>
    </row>
    <row r="4083" spans="1:20" x14ac:dyDescent="0.25">
      <c r="A4083">
        <v>4081</v>
      </c>
      <c r="B4083">
        <v>5</v>
      </c>
      <c r="C4083" t="s">
        <v>206</v>
      </c>
      <c r="D4083" t="s">
        <v>206</v>
      </c>
      <c r="E4083" t="s">
        <v>80</v>
      </c>
      <c r="F4083">
        <v>6.7200000000000003E-3</v>
      </c>
      <c r="G4083">
        <v>395.66</v>
      </c>
      <c r="H4083">
        <v>309.24799999999999</v>
      </c>
      <c r="I4083">
        <v>3.6729729999999998</v>
      </c>
      <c r="J4083">
        <v>0</v>
      </c>
      <c r="K4083">
        <v>7.9774089999999998</v>
      </c>
      <c r="L4083">
        <v>9.4300000000000004E-4</v>
      </c>
      <c r="M4083">
        <v>165.06339</v>
      </c>
      <c r="N4083">
        <v>-191.61945</v>
      </c>
      <c r="O4083">
        <v>-1.8309999999999999E-3</v>
      </c>
      <c r="P4083">
        <v>165.053436</v>
      </c>
      <c r="Q4083">
        <v>-191.619293</v>
      </c>
      <c r="R4083">
        <v>-2.5490000000000001E-3</v>
      </c>
      <c r="S4083">
        <v>0.99547099999999999</v>
      </c>
      <c r="T4083">
        <v>7.18E-4</v>
      </c>
    </row>
    <row r="4084" spans="1:20" x14ac:dyDescent="0.25">
      <c r="A4084">
        <v>4082</v>
      </c>
      <c r="B4084">
        <v>5</v>
      </c>
      <c r="C4084" t="s">
        <v>206</v>
      </c>
      <c r="D4084" t="s">
        <v>206</v>
      </c>
      <c r="E4084" t="s">
        <v>80</v>
      </c>
      <c r="F4084">
        <v>2.5967E-2</v>
      </c>
      <c r="G4084">
        <v>363.61200000000002</v>
      </c>
      <c r="H4084">
        <v>288.41199999999998</v>
      </c>
      <c r="I4084">
        <v>4.0059760000000004</v>
      </c>
      <c r="J4084">
        <v>0</v>
      </c>
      <c r="K4084">
        <v>7.8848050000000001</v>
      </c>
      <c r="L4084">
        <v>3.4589999999999998E-3</v>
      </c>
      <c r="M4084">
        <v>165.779753</v>
      </c>
      <c r="N4084">
        <v>-191.59659400000001</v>
      </c>
      <c r="O4084">
        <v>-3.441E-3</v>
      </c>
      <c r="P4084">
        <v>165.76696799999999</v>
      </c>
      <c r="Q4084">
        <v>-191.62091100000001</v>
      </c>
      <c r="R4084">
        <v>-2.3419999999999999E-3</v>
      </c>
      <c r="S4084">
        <v>2.747274</v>
      </c>
      <c r="T4084">
        <v>1.0989999999999999E-3</v>
      </c>
    </row>
    <row r="4085" spans="1:20" x14ac:dyDescent="0.25">
      <c r="A4085">
        <v>4083</v>
      </c>
      <c r="B4085">
        <v>5</v>
      </c>
      <c r="C4085" t="s">
        <v>206</v>
      </c>
      <c r="D4085" t="s">
        <v>206</v>
      </c>
      <c r="E4085" t="s">
        <v>80</v>
      </c>
      <c r="F4085">
        <v>1.3944E-2</v>
      </c>
      <c r="G4085">
        <v>523.13800000000003</v>
      </c>
      <c r="H4085">
        <v>363.33100000000002</v>
      </c>
      <c r="I4085">
        <v>4.7891769999999996</v>
      </c>
      <c r="J4085">
        <v>0</v>
      </c>
      <c r="K4085">
        <v>7.7124220000000001</v>
      </c>
      <c r="L4085">
        <v>2.9020000000000001E-3</v>
      </c>
      <c r="M4085">
        <v>166.70409599999999</v>
      </c>
      <c r="N4085">
        <v>-191.615906</v>
      </c>
      <c r="O4085">
        <v>-1.9000000000000001E-5</v>
      </c>
      <c r="P4085">
        <v>166.70079000000001</v>
      </c>
      <c r="Q4085">
        <v>-191.622559</v>
      </c>
      <c r="R4085">
        <v>-1.931E-3</v>
      </c>
      <c r="S4085">
        <v>0.74290500000000004</v>
      </c>
      <c r="T4085">
        <v>1.9120000000000001E-3</v>
      </c>
    </row>
    <row r="4086" spans="1:20" x14ac:dyDescent="0.25">
      <c r="A4086">
        <v>4084</v>
      </c>
      <c r="B4086">
        <v>5</v>
      </c>
      <c r="C4086" t="s">
        <v>206</v>
      </c>
      <c r="D4086" t="s">
        <v>206</v>
      </c>
      <c r="E4086" t="s">
        <v>80</v>
      </c>
      <c r="F4086">
        <v>2.0562E-2</v>
      </c>
      <c r="G4086">
        <v>480.012</v>
      </c>
      <c r="H4086">
        <v>324.34300000000002</v>
      </c>
      <c r="I4086">
        <v>3.1254849999999998</v>
      </c>
      <c r="J4086">
        <v>0</v>
      </c>
      <c r="K4086">
        <v>7.5790379999999997</v>
      </c>
      <c r="L4086">
        <v>2.0400000000000001E-3</v>
      </c>
      <c r="M4086">
        <v>167.366658</v>
      </c>
      <c r="N4086">
        <v>-191.64724699999999</v>
      </c>
      <c r="O4086">
        <v>-1.39E-3</v>
      </c>
      <c r="P4086">
        <v>167.38803100000001</v>
      </c>
      <c r="Q4086">
        <v>-191.62368799999999</v>
      </c>
      <c r="R4086">
        <v>-1.7049999999999999E-3</v>
      </c>
      <c r="S4086">
        <v>3.1809829999999999</v>
      </c>
      <c r="T4086">
        <v>3.1500000000000001E-4</v>
      </c>
    </row>
    <row r="4087" spans="1:20" x14ac:dyDescent="0.25">
      <c r="A4087">
        <v>4085</v>
      </c>
      <c r="B4087">
        <v>6</v>
      </c>
      <c r="C4087" t="s">
        <v>207</v>
      </c>
      <c r="D4087" t="s">
        <v>207</v>
      </c>
      <c r="E4087" t="s">
        <v>80</v>
      </c>
      <c r="F4087">
        <v>1.6309000000000001E-2</v>
      </c>
      <c r="G4087">
        <v>372.37900000000002</v>
      </c>
      <c r="H4087">
        <v>266.69799999999998</v>
      </c>
      <c r="I4087">
        <v>5.4328419999999999</v>
      </c>
      <c r="J4087">
        <v>0</v>
      </c>
      <c r="K4087">
        <v>7.4630049999999999</v>
      </c>
      <c r="L4087">
        <v>1.175E-3</v>
      </c>
      <c r="M4087">
        <v>168.29332099999999</v>
      </c>
      <c r="N4087">
        <v>-191.61171999999999</v>
      </c>
      <c r="O4087">
        <v>-3.2339999999999999E-3</v>
      </c>
      <c r="P4087">
        <v>168.290695</v>
      </c>
      <c r="Q4087">
        <v>-191.62510700000001</v>
      </c>
      <c r="R4087">
        <v>-1.586E-3</v>
      </c>
      <c r="S4087">
        <v>1.3641760000000001</v>
      </c>
      <c r="T4087">
        <v>1.6479999999999999E-3</v>
      </c>
    </row>
    <row r="4088" spans="1:20" x14ac:dyDescent="0.25">
      <c r="A4088">
        <v>4086</v>
      </c>
      <c r="B4088">
        <v>6</v>
      </c>
      <c r="C4088" t="s">
        <v>207</v>
      </c>
      <c r="D4088" t="s">
        <v>207</v>
      </c>
      <c r="E4088" t="s">
        <v>80</v>
      </c>
      <c r="F4088">
        <v>4.8062000000000001E-2</v>
      </c>
      <c r="G4088">
        <v>465.76499999999999</v>
      </c>
      <c r="H4088">
        <v>358.81</v>
      </c>
      <c r="I4088">
        <v>4.2082420000000003</v>
      </c>
      <c r="J4088">
        <v>0</v>
      </c>
      <c r="K4088">
        <v>7.4121759999999997</v>
      </c>
      <c r="L4088">
        <v>1.5460000000000001E-3</v>
      </c>
      <c r="M4088">
        <v>168.94241400000001</v>
      </c>
      <c r="N4088">
        <v>-191.61383900000001</v>
      </c>
      <c r="O4088">
        <v>-2.895E-3</v>
      </c>
      <c r="P4088">
        <v>168.95980800000001</v>
      </c>
      <c r="Q4088">
        <v>-191.62603799999999</v>
      </c>
      <c r="R4088">
        <v>-1.467E-3</v>
      </c>
      <c r="S4088">
        <v>2.124536</v>
      </c>
      <c r="T4088">
        <v>1.428E-3</v>
      </c>
    </row>
    <row r="4089" spans="1:20" x14ac:dyDescent="0.25">
      <c r="A4089">
        <v>4087</v>
      </c>
      <c r="B4089">
        <v>6</v>
      </c>
      <c r="C4089" t="s">
        <v>207</v>
      </c>
      <c r="D4089" t="s">
        <v>207</v>
      </c>
      <c r="E4089" t="s">
        <v>80</v>
      </c>
      <c r="F4089">
        <v>5.7174999999999997E-2</v>
      </c>
      <c r="G4089">
        <v>422.04899999999998</v>
      </c>
      <c r="H4089">
        <v>299.654</v>
      </c>
      <c r="I4089">
        <v>3.7774179999999999</v>
      </c>
      <c r="J4089">
        <v>0</v>
      </c>
      <c r="K4089">
        <v>7.3236109999999996</v>
      </c>
      <c r="L4089">
        <v>1.5939999999999999E-3</v>
      </c>
      <c r="M4089">
        <v>169.55924300000001</v>
      </c>
      <c r="N4089">
        <v>-191.69486900000001</v>
      </c>
      <c r="O4089">
        <v>-3.0600000000000001E-4</v>
      </c>
      <c r="P4089">
        <v>169.622559</v>
      </c>
      <c r="Q4089">
        <v>-191.62681599999999</v>
      </c>
      <c r="R4089">
        <v>-1.3240000000000001E-3</v>
      </c>
      <c r="S4089">
        <v>9.2952279999999998</v>
      </c>
      <c r="T4089">
        <v>1.018E-3</v>
      </c>
    </row>
    <row r="4090" spans="1:20" x14ac:dyDescent="0.25">
      <c r="A4090">
        <v>4088</v>
      </c>
      <c r="B4090">
        <v>5</v>
      </c>
      <c r="C4090" t="s">
        <v>208</v>
      </c>
      <c r="D4090" t="s">
        <v>208</v>
      </c>
      <c r="E4090" t="s">
        <v>80</v>
      </c>
      <c r="F4090">
        <v>3.0336999999999999E-2</v>
      </c>
      <c r="G4090">
        <v>370.86700000000002</v>
      </c>
      <c r="H4090">
        <v>251.11600000000001</v>
      </c>
      <c r="I4090">
        <v>4.4978340000000001</v>
      </c>
      <c r="J4090">
        <v>0</v>
      </c>
      <c r="K4090">
        <v>7.2164469999999996</v>
      </c>
      <c r="L4090">
        <v>1.2849999999999999E-3</v>
      </c>
      <c r="M4090">
        <v>170.515636</v>
      </c>
      <c r="N4090">
        <v>-191.62234799999999</v>
      </c>
      <c r="O4090">
        <v>4.1100000000000002E-4</v>
      </c>
      <c r="P4090">
        <v>170.495758</v>
      </c>
      <c r="Q4090">
        <v>-191.62780799999999</v>
      </c>
      <c r="R4090">
        <v>-1.2229999999999999E-3</v>
      </c>
      <c r="S4090">
        <v>2.0613969999999999</v>
      </c>
      <c r="T4090">
        <v>8.12E-4</v>
      </c>
    </row>
    <row r="4091" spans="1:20" x14ac:dyDescent="0.25">
      <c r="A4091">
        <v>4089</v>
      </c>
      <c r="B4091">
        <v>5</v>
      </c>
      <c r="C4091" t="s">
        <v>208</v>
      </c>
      <c r="D4091" t="s">
        <v>208</v>
      </c>
      <c r="E4091" t="s">
        <v>80</v>
      </c>
      <c r="F4091">
        <v>1.2218E-2</v>
      </c>
      <c r="G4091">
        <v>357.012</v>
      </c>
      <c r="H4091">
        <v>271.45999999999998</v>
      </c>
      <c r="I4091">
        <v>3.3285650000000002</v>
      </c>
      <c r="J4091">
        <v>0</v>
      </c>
      <c r="K4091">
        <v>7.1460629999999998</v>
      </c>
      <c r="L4091">
        <v>1.377E-3</v>
      </c>
      <c r="M4091">
        <v>171.14707899999999</v>
      </c>
      <c r="N4091">
        <v>-191.62473900000001</v>
      </c>
      <c r="O4091">
        <v>-1.005E-3</v>
      </c>
      <c r="P4091">
        <v>171.14176900000001</v>
      </c>
      <c r="Q4091">
        <v>-191.62851000000001</v>
      </c>
      <c r="R4091">
        <v>-1.1640000000000001E-3</v>
      </c>
      <c r="S4091">
        <v>0.65119400000000005</v>
      </c>
      <c r="T4091">
        <v>1.5899999999999999E-4</v>
      </c>
    </row>
    <row r="4092" spans="1:20" x14ac:dyDescent="0.25">
      <c r="A4092">
        <v>4090</v>
      </c>
      <c r="B4092">
        <v>5</v>
      </c>
      <c r="C4092" t="s">
        <v>208</v>
      </c>
      <c r="D4092" t="s">
        <v>208</v>
      </c>
      <c r="E4092" t="s">
        <v>80</v>
      </c>
      <c r="F4092">
        <v>1.4119E-2</v>
      </c>
      <c r="G4092">
        <v>312.36599999999999</v>
      </c>
      <c r="H4092">
        <v>218.89</v>
      </c>
      <c r="I4092">
        <v>4.4628019999999999</v>
      </c>
      <c r="J4092">
        <v>0</v>
      </c>
      <c r="K4092">
        <v>7.0249689999999996</v>
      </c>
      <c r="L4092">
        <v>1.0059999999999999E-3</v>
      </c>
      <c r="M4092">
        <v>172.027693</v>
      </c>
      <c r="N4092">
        <v>-191.59149500000001</v>
      </c>
      <c r="O4092">
        <v>-9.6000000000000002E-4</v>
      </c>
      <c r="P4092">
        <v>171.99018899999999</v>
      </c>
      <c r="Q4092">
        <v>-191.629333</v>
      </c>
      <c r="R4092">
        <v>-1.0579999999999999E-3</v>
      </c>
      <c r="S4092">
        <v>5.3276000000000003</v>
      </c>
      <c r="T4092">
        <v>9.7999999999999997E-5</v>
      </c>
    </row>
    <row r="4093" spans="1:20" x14ac:dyDescent="0.25">
      <c r="A4093">
        <v>4091</v>
      </c>
      <c r="B4093">
        <v>7</v>
      </c>
      <c r="C4093" t="s">
        <v>209</v>
      </c>
      <c r="D4093" t="s">
        <v>209</v>
      </c>
      <c r="E4093" t="s">
        <v>80</v>
      </c>
      <c r="F4093">
        <v>5.1402000000000003E-2</v>
      </c>
      <c r="G4093">
        <v>762.68</v>
      </c>
      <c r="H4093">
        <v>372.108</v>
      </c>
      <c r="I4093">
        <v>4.7518900000000004</v>
      </c>
      <c r="J4093">
        <v>0</v>
      </c>
      <c r="K4093">
        <v>6.9197939999999996</v>
      </c>
      <c r="L4093">
        <v>8.1899999999999996E-4</v>
      </c>
      <c r="M4093">
        <v>172.63478599999999</v>
      </c>
      <c r="N4093">
        <v>-191.63485499999999</v>
      </c>
      <c r="O4093">
        <v>3.0560000000000001E-3</v>
      </c>
      <c r="P4093">
        <v>172.617142</v>
      </c>
      <c r="Q4093">
        <v>-191.62988300000001</v>
      </c>
      <c r="R4093">
        <v>-9.8999999999999999E-4</v>
      </c>
      <c r="S4093">
        <v>1.8331649999999999</v>
      </c>
      <c r="T4093">
        <v>2.0660000000000001E-3</v>
      </c>
    </row>
    <row r="4094" spans="1:20" x14ac:dyDescent="0.25">
      <c r="A4094">
        <v>4092</v>
      </c>
      <c r="B4094">
        <v>7</v>
      </c>
      <c r="C4094" t="s">
        <v>209</v>
      </c>
      <c r="D4094" t="s">
        <v>209</v>
      </c>
      <c r="E4094" t="s">
        <v>80</v>
      </c>
      <c r="F4094">
        <v>2.3890000000000002E-2</v>
      </c>
      <c r="G4094">
        <v>745.29499999999996</v>
      </c>
      <c r="H4094">
        <v>423.26100000000002</v>
      </c>
      <c r="I4094">
        <v>4.4525769999999998</v>
      </c>
      <c r="J4094">
        <v>0</v>
      </c>
      <c r="K4094">
        <v>6.8605660000000004</v>
      </c>
      <c r="L4094">
        <v>7.94E-4</v>
      </c>
      <c r="M4094">
        <v>173.22377399999999</v>
      </c>
      <c r="N4094">
        <v>-191.64755</v>
      </c>
      <c r="O4094">
        <v>8.2000000000000001E-5</v>
      </c>
      <c r="P4094">
        <v>173.236954</v>
      </c>
      <c r="Q4094">
        <v>-191.63043200000001</v>
      </c>
      <c r="R4094">
        <v>-9.5299999999999996E-4</v>
      </c>
      <c r="S4094">
        <v>2.1603880000000002</v>
      </c>
      <c r="T4094">
        <v>8.7100000000000003E-4</v>
      </c>
    </row>
    <row r="4095" spans="1:20" x14ac:dyDescent="0.25">
      <c r="A4095">
        <v>4093</v>
      </c>
      <c r="B4095">
        <v>7</v>
      </c>
      <c r="C4095" t="s">
        <v>209</v>
      </c>
      <c r="D4095" t="s">
        <v>209</v>
      </c>
      <c r="E4095" t="s">
        <v>80</v>
      </c>
      <c r="F4095">
        <v>6.3206999999999999E-2</v>
      </c>
      <c r="G4095">
        <v>649.87800000000004</v>
      </c>
      <c r="H4095">
        <v>290.89299999999997</v>
      </c>
      <c r="I4095">
        <v>4.8430590000000002</v>
      </c>
      <c r="J4095">
        <v>0</v>
      </c>
      <c r="K4095">
        <v>6.7650449999999998</v>
      </c>
      <c r="L4095">
        <v>9.2999999999999997E-5</v>
      </c>
      <c r="M4095">
        <v>173.832953</v>
      </c>
      <c r="N4095">
        <v>-191.643821</v>
      </c>
      <c r="O4095">
        <v>-1.1440000000000001E-3</v>
      </c>
      <c r="P4095">
        <v>173.84960899999999</v>
      </c>
      <c r="Q4095">
        <v>-191.63095100000001</v>
      </c>
      <c r="R4095">
        <v>-9.3099999999999997E-4</v>
      </c>
      <c r="S4095">
        <v>2.1049850000000001</v>
      </c>
      <c r="T4095">
        <v>2.14E-4</v>
      </c>
    </row>
    <row r="4096" spans="1:20" x14ac:dyDescent="0.25">
      <c r="A4096">
        <v>4094</v>
      </c>
      <c r="B4096">
        <v>7</v>
      </c>
      <c r="C4096" t="s">
        <v>209</v>
      </c>
      <c r="D4096" t="s">
        <v>209</v>
      </c>
      <c r="E4096" t="s">
        <v>80</v>
      </c>
      <c r="F4096">
        <v>4.2908000000000002E-2</v>
      </c>
      <c r="G4096">
        <v>396.97699999999998</v>
      </c>
      <c r="H4096">
        <v>261.36700000000002</v>
      </c>
      <c r="I4096">
        <v>5.8394389999999996</v>
      </c>
      <c r="J4096">
        <v>0</v>
      </c>
      <c r="K4096">
        <v>6.664695</v>
      </c>
      <c r="L4096">
        <v>1.64E-4</v>
      </c>
      <c r="M4096">
        <v>174.66453799999999</v>
      </c>
      <c r="N4096">
        <v>-191.631495</v>
      </c>
      <c r="O4096">
        <v>-4.8999999999999998E-5</v>
      </c>
      <c r="P4096">
        <v>174.656113</v>
      </c>
      <c r="Q4096">
        <v>-191.63166799999999</v>
      </c>
      <c r="R4096">
        <v>-8.6899999999999998E-4</v>
      </c>
      <c r="S4096">
        <v>0.84273900000000002</v>
      </c>
      <c r="T4096">
        <v>8.1999999999999998E-4</v>
      </c>
    </row>
    <row r="4097" spans="1:20" x14ac:dyDescent="0.25">
      <c r="A4097">
        <v>4095</v>
      </c>
      <c r="B4097">
        <v>7</v>
      </c>
      <c r="C4097" t="s">
        <v>209</v>
      </c>
      <c r="D4097" t="s">
        <v>209</v>
      </c>
      <c r="E4097" t="s">
        <v>80</v>
      </c>
      <c r="F4097">
        <v>1.5647999999999999E-2</v>
      </c>
      <c r="G4097">
        <v>748.88</v>
      </c>
      <c r="H4097">
        <v>342.74400000000003</v>
      </c>
      <c r="I4097">
        <v>4.4300480000000002</v>
      </c>
      <c r="J4097">
        <v>0</v>
      </c>
      <c r="K4097">
        <v>6.6080350000000001</v>
      </c>
      <c r="L4097">
        <v>2.9599999999999998E-4</v>
      </c>
      <c r="M4097">
        <v>175.254514</v>
      </c>
      <c r="N4097">
        <v>-191.629547</v>
      </c>
      <c r="O4097">
        <v>-9.6400000000000001E-4</v>
      </c>
      <c r="P4097">
        <v>175.253128</v>
      </c>
      <c r="Q4097">
        <v>-191.63211100000001</v>
      </c>
      <c r="R4097">
        <v>-8.12E-4</v>
      </c>
      <c r="S4097">
        <v>0.29146</v>
      </c>
      <c r="T4097">
        <v>1.5200000000000001E-4</v>
      </c>
    </row>
    <row r="4098" spans="1:20" x14ac:dyDescent="0.25">
      <c r="A4098">
        <v>4096</v>
      </c>
      <c r="B4098">
        <v>5</v>
      </c>
      <c r="C4098" t="s">
        <v>210</v>
      </c>
      <c r="D4098" t="s">
        <v>210</v>
      </c>
      <c r="E4098" t="s">
        <v>80</v>
      </c>
      <c r="F4098">
        <v>1.2884E-2</v>
      </c>
      <c r="G4098">
        <v>563.90800000000002</v>
      </c>
      <c r="H4098">
        <v>392.94099999999997</v>
      </c>
      <c r="I4098">
        <v>3.9620250000000001</v>
      </c>
      <c r="J4098">
        <v>0</v>
      </c>
      <c r="K4098">
        <v>6.5037209999999996</v>
      </c>
      <c r="L4098">
        <v>7.1599999999999995E-4</v>
      </c>
      <c r="M4098">
        <v>176.021795</v>
      </c>
      <c r="N4098">
        <v>-191.64413999999999</v>
      </c>
      <c r="O4098">
        <v>-2.1189999999999998E-3</v>
      </c>
      <c r="P4098">
        <v>176.03810100000001</v>
      </c>
      <c r="Q4098">
        <v>-191.632767</v>
      </c>
      <c r="R4098">
        <v>-7.85E-4</v>
      </c>
      <c r="S4098">
        <v>1.988057</v>
      </c>
      <c r="T4098">
        <v>1.335E-3</v>
      </c>
    </row>
    <row r="4099" spans="1:20" x14ac:dyDescent="0.25">
      <c r="A4099">
        <v>4097</v>
      </c>
      <c r="B4099">
        <v>5</v>
      </c>
      <c r="C4099" t="s">
        <v>210</v>
      </c>
      <c r="D4099" t="s">
        <v>210</v>
      </c>
      <c r="E4099" t="s">
        <v>80</v>
      </c>
      <c r="F4099">
        <v>2.6113999999999998E-2</v>
      </c>
      <c r="G4099">
        <v>331.63299999999998</v>
      </c>
      <c r="H4099">
        <v>268.99200000000002</v>
      </c>
      <c r="I4099">
        <v>3.1557469999999999</v>
      </c>
      <c r="J4099">
        <v>0</v>
      </c>
      <c r="K4099">
        <v>6.4054469999999997</v>
      </c>
      <c r="L4099">
        <v>1.4999999999999999E-4</v>
      </c>
      <c r="M4099">
        <v>176.613439</v>
      </c>
      <c r="N4099">
        <v>-191.637959</v>
      </c>
      <c r="O4099">
        <v>-1.09E-3</v>
      </c>
      <c r="P4099">
        <v>176.61850000000001</v>
      </c>
      <c r="Q4099">
        <v>-191.633118</v>
      </c>
      <c r="R4099">
        <v>-7.4299999999999995E-4</v>
      </c>
      <c r="S4099">
        <v>0.70033299999999998</v>
      </c>
      <c r="T4099">
        <v>3.4699999999999998E-4</v>
      </c>
    </row>
    <row r="4100" spans="1:20" x14ac:dyDescent="0.25">
      <c r="A4100">
        <v>4098</v>
      </c>
      <c r="B4100">
        <v>9</v>
      </c>
      <c r="C4100" t="s">
        <v>802</v>
      </c>
      <c r="D4100" t="s">
        <v>802</v>
      </c>
      <c r="E4100" t="s">
        <v>80</v>
      </c>
      <c r="F4100">
        <v>2.385E-2</v>
      </c>
      <c r="G4100">
        <v>591.25199999999995</v>
      </c>
      <c r="H4100">
        <v>320.96699999999998</v>
      </c>
      <c r="I4100">
        <v>7.2074220000000002</v>
      </c>
      <c r="J4100">
        <v>0</v>
      </c>
      <c r="K4100">
        <v>6.3054430000000004</v>
      </c>
      <c r="L4100">
        <v>1.2999999999999999E-5</v>
      </c>
      <c r="M4100">
        <v>177.377003</v>
      </c>
      <c r="N4100">
        <v>-191.63616999999999</v>
      </c>
      <c r="O4100">
        <v>-1.9980000000000002E-3</v>
      </c>
      <c r="P4100">
        <v>177.381866</v>
      </c>
      <c r="Q4100">
        <v>-191.63360599999999</v>
      </c>
      <c r="R4100">
        <v>-7.3700000000000002E-4</v>
      </c>
      <c r="S4100">
        <v>0.54976100000000006</v>
      </c>
      <c r="T4100">
        <v>1.2620000000000001E-3</v>
      </c>
    </row>
    <row r="4101" spans="1:20" x14ac:dyDescent="0.25">
      <c r="A4101">
        <v>4099</v>
      </c>
      <c r="B4101">
        <v>12</v>
      </c>
      <c r="C4101" t="s">
        <v>268</v>
      </c>
      <c r="D4101" t="s">
        <v>268</v>
      </c>
      <c r="E4101" t="s">
        <v>80</v>
      </c>
      <c r="F4101">
        <v>2.4469000000000001E-2</v>
      </c>
      <c r="G4101">
        <v>730.78599999999994</v>
      </c>
      <c r="H4101">
        <v>405.28800000000001</v>
      </c>
      <c r="I4101">
        <v>6.6595240000000002</v>
      </c>
      <c r="J4101">
        <v>0</v>
      </c>
      <c r="K4101">
        <v>6.2540630000000004</v>
      </c>
      <c r="L4101">
        <v>1.9999999999999999E-6</v>
      </c>
      <c r="M4101">
        <v>177.946304</v>
      </c>
      <c r="N4101">
        <v>-191.634604</v>
      </c>
      <c r="O4101">
        <v>-7.2000000000000005E-4</v>
      </c>
      <c r="P4101">
        <v>177.94679300000001</v>
      </c>
      <c r="Q4101">
        <v>-191.63395700000001</v>
      </c>
      <c r="R4101">
        <v>-7.36E-4</v>
      </c>
      <c r="S4101">
        <v>8.1069000000000002E-2</v>
      </c>
      <c r="T4101">
        <v>1.5999999999999999E-5</v>
      </c>
    </row>
    <row r="4102" spans="1:20" x14ac:dyDescent="0.25">
      <c r="A4102">
        <v>4100</v>
      </c>
      <c r="B4102">
        <v>13</v>
      </c>
      <c r="C4102" t="s">
        <v>211</v>
      </c>
      <c r="D4102" t="s">
        <v>211</v>
      </c>
      <c r="E4102" t="s">
        <v>80</v>
      </c>
      <c r="F4102">
        <v>3.4374000000000002E-2</v>
      </c>
      <c r="G4102">
        <v>774.74</v>
      </c>
      <c r="H4102">
        <v>348.834</v>
      </c>
      <c r="I4102">
        <v>6.7670110000000001</v>
      </c>
      <c r="J4102">
        <v>0</v>
      </c>
      <c r="K4102">
        <v>6.1613790000000002</v>
      </c>
      <c r="L4102">
        <v>-1.9999999999999999E-6</v>
      </c>
      <c r="M4102">
        <v>178.50523999999999</v>
      </c>
      <c r="N4102">
        <v>-191.63364000000001</v>
      </c>
      <c r="O4102">
        <v>-4.4700000000000002E-4</v>
      </c>
      <c r="P4102">
        <v>178.50505100000001</v>
      </c>
      <c r="Q4102">
        <v>-191.634308</v>
      </c>
      <c r="R4102">
        <v>-7.36E-4</v>
      </c>
      <c r="S4102">
        <v>6.9430000000000006E-2</v>
      </c>
      <c r="T4102">
        <v>2.9E-4</v>
      </c>
    </row>
    <row r="4103" spans="1:20" x14ac:dyDescent="0.25">
      <c r="A4103">
        <v>4101</v>
      </c>
      <c r="B4103">
        <v>15</v>
      </c>
      <c r="C4103" t="s">
        <v>212</v>
      </c>
      <c r="D4103" t="s">
        <v>212</v>
      </c>
      <c r="E4103" t="s">
        <v>80</v>
      </c>
      <c r="F4103">
        <v>5.5375000000000001E-2</v>
      </c>
      <c r="G4103">
        <v>1604.251</v>
      </c>
      <c r="H4103">
        <v>437.62799999999999</v>
      </c>
      <c r="I4103">
        <v>10.451079999999999</v>
      </c>
      <c r="J4103">
        <v>0</v>
      </c>
      <c r="K4103">
        <v>6.0665719999999999</v>
      </c>
      <c r="L4103">
        <v>-1.9999999999999999E-6</v>
      </c>
      <c r="M4103">
        <v>179.24201600000001</v>
      </c>
      <c r="N4103">
        <v>-191.63331700000001</v>
      </c>
      <c r="O4103">
        <v>-8.8999999999999995E-5</v>
      </c>
      <c r="P4103">
        <v>179.23950199999999</v>
      </c>
      <c r="Q4103">
        <v>-191.634781</v>
      </c>
      <c r="R4103">
        <v>-7.36E-4</v>
      </c>
      <c r="S4103">
        <v>0.29091</v>
      </c>
      <c r="T4103">
        <v>6.4800000000000003E-4</v>
      </c>
    </row>
    <row r="4104" spans="1:20" x14ac:dyDescent="0.25">
      <c r="A4104">
        <v>4102</v>
      </c>
      <c r="B4104">
        <v>17</v>
      </c>
      <c r="C4104" t="s">
        <v>214</v>
      </c>
      <c r="D4104" t="s">
        <v>214</v>
      </c>
      <c r="E4104" t="s">
        <v>80</v>
      </c>
      <c r="F4104">
        <v>2.7310000000000001E-2</v>
      </c>
      <c r="G4104">
        <v>1054.1199999999999</v>
      </c>
      <c r="H4104">
        <v>344.33100000000002</v>
      </c>
      <c r="I4104">
        <v>9.4864639999999998</v>
      </c>
      <c r="J4104">
        <v>0</v>
      </c>
      <c r="K4104">
        <v>6.0172990000000004</v>
      </c>
      <c r="L4104">
        <v>-9.9999999999999995E-7</v>
      </c>
      <c r="M4104">
        <v>179.783185</v>
      </c>
      <c r="N4104">
        <v>-191.635693</v>
      </c>
      <c r="O4104">
        <v>-9.6400000000000001E-4</v>
      </c>
      <c r="P4104">
        <v>179.78303500000001</v>
      </c>
      <c r="Q4104">
        <v>-191.635132</v>
      </c>
      <c r="R4104">
        <v>-7.3700000000000002E-4</v>
      </c>
      <c r="S4104">
        <v>5.8025E-2</v>
      </c>
      <c r="T4104">
        <v>2.2699999999999999E-4</v>
      </c>
    </row>
    <row r="4105" spans="1:20" x14ac:dyDescent="0.25">
      <c r="A4105">
        <v>4103</v>
      </c>
      <c r="B4105">
        <v>18</v>
      </c>
      <c r="C4105" t="s">
        <v>215</v>
      </c>
      <c r="D4105" t="s">
        <v>215</v>
      </c>
      <c r="E4105" t="s">
        <v>80</v>
      </c>
      <c r="F4105">
        <v>2.2931E-2</v>
      </c>
      <c r="G4105">
        <v>1099.798</v>
      </c>
      <c r="H4105">
        <v>383.66500000000002</v>
      </c>
      <c r="I4105">
        <v>12.202463</v>
      </c>
      <c r="J4105">
        <v>0</v>
      </c>
      <c r="K4105">
        <v>5.9284530000000002</v>
      </c>
      <c r="L4105">
        <v>3.9649999999999998E-3</v>
      </c>
      <c r="M4105">
        <v>180.498141</v>
      </c>
      <c r="N4105">
        <v>-191.632136</v>
      </c>
      <c r="O4105">
        <v>-7.4600000000000003E-4</v>
      </c>
      <c r="P4105">
        <v>180.49783300000001</v>
      </c>
      <c r="Q4105">
        <v>-191.635468</v>
      </c>
      <c r="R4105">
        <v>-5.4500000000000002E-4</v>
      </c>
      <c r="S4105">
        <v>0.33460600000000001</v>
      </c>
      <c r="T4105">
        <v>2.0100000000000001E-4</v>
      </c>
    </row>
    <row r="4106" spans="1:20" x14ac:dyDescent="0.25">
      <c r="A4106">
        <v>4104</v>
      </c>
      <c r="B4106">
        <v>18</v>
      </c>
      <c r="C4106" t="s">
        <v>215</v>
      </c>
      <c r="D4106" t="s">
        <v>215</v>
      </c>
      <c r="E4106" t="s">
        <v>80</v>
      </c>
      <c r="F4106">
        <v>5.2371000000000001E-2</v>
      </c>
      <c r="G4106">
        <v>1058.683</v>
      </c>
      <c r="H4106">
        <v>427.45699999999999</v>
      </c>
      <c r="I4106">
        <v>10.433624999999999</v>
      </c>
      <c r="J4106">
        <v>0</v>
      </c>
      <c r="K4106">
        <v>5.8607909999999999</v>
      </c>
      <c r="L4106">
        <v>4.104E-3</v>
      </c>
      <c r="M4106">
        <v>181.02634900000001</v>
      </c>
      <c r="N4106">
        <v>-191.63719499999999</v>
      </c>
      <c r="O4106">
        <v>-4.28E-4</v>
      </c>
      <c r="P4106">
        <v>181.027908</v>
      </c>
      <c r="Q4106">
        <v>-191.63528400000001</v>
      </c>
      <c r="R4106">
        <v>-1.7100000000000001E-4</v>
      </c>
      <c r="S4106">
        <v>0.246666</v>
      </c>
      <c r="T4106">
        <v>2.5700000000000001E-4</v>
      </c>
    </row>
    <row r="4107" spans="1:20" x14ac:dyDescent="0.25">
      <c r="A4107">
        <v>4105</v>
      </c>
      <c r="B4107">
        <v>18</v>
      </c>
      <c r="C4107" t="s">
        <v>215</v>
      </c>
      <c r="D4107" t="s">
        <v>215</v>
      </c>
      <c r="E4107" t="s">
        <v>80</v>
      </c>
      <c r="F4107">
        <v>4.122E-2</v>
      </c>
      <c r="G4107">
        <v>1940.076</v>
      </c>
      <c r="H4107">
        <v>363.63200000000001</v>
      </c>
      <c r="I4107">
        <v>13.102872</v>
      </c>
      <c r="J4107">
        <v>0</v>
      </c>
      <c r="K4107">
        <v>5.7987149999999996</v>
      </c>
      <c r="L4107">
        <v>3.2929999999999999E-3</v>
      </c>
      <c r="M4107">
        <v>181.730661</v>
      </c>
      <c r="N4107">
        <v>-191.63319799999999</v>
      </c>
      <c r="O4107">
        <v>7.6000000000000004E-5</v>
      </c>
      <c r="P4107">
        <v>181.72868299999999</v>
      </c>
      <c r="Q4107">
        <v>-191.634781</v>
      </c>
      <c r="R4107">
        <v>2.9E-4</v>
      </c>
      <c r="S4107">
        <v>0.25329600000000002</v>
      </c>
      <c r="T4107">
        <v>2.13E-4</v>
      </c>
    </row>
    <row r="4108" spans="1:20" x14ac:dyDescent="0.25">
      <c r="A4108">
        <v>4106</v>
      </c>
      <c r="B4108">
        <v>19</v>
      </c>
      <c r="C4108" t="s">
        <v>216</v>
      </c>
      <c r="D4108" t="s">
        <v>216</v>
      </c>
      <c r="E4108" t="s">
        <v>80</v>
      </c>
      <c r="F4108">
        <v>3.4306000000000003E-2</v>
      </c>
      <c r="G4108">
        <v>1227.8009999999999</v>
      </c>
      <c r="H4108">
        <v>310.52999999999997</v>
      </c>
      <c r="I4108">
        <v>9.6264839999999996</v>
      </c>
      <c r="J4108">
        <v>0</v>
      </c>
      <c r="K4108">
        <v>5.7568450000000002</v>
      </c>
      <c r="L4108">
        <v>2.9150000000000001E-3</v>
      </c>
      <c r="M4108">
        <v>182.257969</v>
      </c>
      <c r="N4108">
        <v>-191.63162800000001</v>
      </c>
      <c r="O4108">
        <v>1.341E-3</v>
      </c>
      <c r="P4108">
        <v>182.24859599999999</v>
      </c>
      <c r="Q4108">
        <v>-191.63433800000001</v>
      </c>
      <c r="R4108">
        <v>5.53E-4</v>
      </c>
      <c r="S4108">
        <v>0.97567199999999998</v>
      </c>
      <c r="T4108">
        <v>7.8700000000000005E-4</v>
      </c>
    </row>
    <row r="4109" spans="1:20" x14ac:dyDescent="0.25">
      <c r="A4109">
        <v>4107</v>
      </c>
      <c r="B4109">
        <v>19</v>
      </c>
      <c r="C4109" t="s">
        <v>216</v>
      </c>
      <c r="D4109" t="s">
        <v>216</v>
      </c>
      <c r="E4109" t="s">
        <v>80</v>
      </c>
      <c r="F4109">
        <v>3.3985000000000001E-2</v>
      </c>
      <c r="G4109">
        <v>2008.4</v>
      </c>
      <c r="H4109">
        <v>576.74900000000002</v>
      </c>
      <c r="I4109">
        <v>11.767201999999999</v>
      </c>
      <c r="J4109">
        <v>0</v>
      </c>
      <c r="K4109">
        <v>5.6451349999999998</v>
      </c>
      <c r="L4109">
        <v>9.6553E-2</v>
      </c>
      <c r="M4109">
        <v>182.93656799999999</v>
      </c>
      <c r="N4109">
        <v>-191.63118399999999</v>
      </c>
      <c r="O4109">
        <v>4.2989999999999999E-3</v>
      </c>
      <c r="P4109">
        <v>182.931152</v>
      </c>
      <c r="Q4109">
        <v>-191.62998999999999</v>
      </c>
      <c r="R4109">
        <v>4.0930000000000003E-3</v>
      </c>
      <c r="S4109">
        <v>0.55454700000000001</v>
      </c>
      <c r="T4109">
        <v>2.0599999999999999E-4</v>
      </c>
    </row>
    <row r="4110" spans="1:20" x14ac:dyDescent="0.25">
      <c r="A4110">
        <v>4108</v>
      </c>
      <c r="B4110">
        <v>20</v>
      </c>
      <c r="C4110" t="s">
        <v>217</v>
      </c>
      <c r="D4110" t="s">
        <v>217</v>
      </c>
      <c r="E4110" t="s">
        <v>80</v>
      </c>
      <c r="F4110">
        <v>4.9513000000000001E-2</v>
      </c>
      <c r="G4110">
        <v>1217.26</v>
      </c>
      <c r="H4110">
        <v>405.05700000000002</v>
      </c>
      <c r="I4110">
        <v>9.8946699999999996</v>
      </c>
      <c r="J4110">
        <v>0</v>
      </c>
      <c r="K4110">
        <v>5.5437419999999999</v>
      </c>
      <c r="L4110">
        <v>0.117379</v>
      </c>
      <c r="M4110">
        <v>183.42819700000001</v>
      </c>
      <c r="N4110">
        <v>-191.61528000000001</v>
      </c>
      <c r="O4110">
        <v>1.3982E-2</v>
      </c>
      <c r="P4110">
        <v>183.433899</v>
      </c>
      <c r="Q4110">
        <v>-191.615509</v>
      </c>
      <c r="R4110">
        <v>1.44E-2</v>
      </c>
      <c r="S4110">
        <v>0.57069499999999995</v>
      </c>
      <c r="T4110">
        <v>4.1800000000000002E-4</v>
      </c>
    </row>
    <row r="4111" spans="1:20" x14ac:dyDescent="0.25">
      <c r="A4111">
        <v>4109</v>
      </c>
      <c r="B4111">
        <v>20</v>
      </c>
      <c r="C4111" t="s">
        <v>217</v>
      </c>
      <c r="D4111" t="s">
        <v>217</v>
      </c>
      <c r="E4111" t="s">
        <v>80</v>
      </c>
      <c r="F4111">
        <v>4.7474000000000002E-2</v>
      </c>
      <c r="G4111">
        <v>1071.5740000000001</v>
      </c>
      <c r="H4111">
        <v>326.46499999999997</v>
      </c>
      <c r="I4111">
        <v>12.977137000000001</v>
      </c>
      <c r="J4111">
        <v>0</v>
      </c>
      <c r="K4111">
        <v>5.4624839999999999</v>
      </c>
      <c r="L4111">
        <v>9.8652000000000004E-2</v>
      </c>
      <c r="M4111">
        <v>184.08142699999999</v>
      </c>
      <c r="N4111">
        <v>-191.618683</v>
      </c>
      <c r="O4111">
        <v>2.8648E-2</v>
      </c>
      <c r="P4111">
        <v>184.09454299999999</v>
      </c>
      <c r="Q4111">
        <v>-191.58843999999999</v>
      </c>
      <c r="R4111">
        <v>2.7772999999999999E-2</v>
      </c>
      <c r="S4111">
        <v>3.2964479999999998</v>
      </c>
      <c r="T4111">
        <v>8.7500000000000002E-4</v>
      </c>
    </row>
    <row r="4112" spans="1:20" x14ac:dyDescent="0.25">
      <c r="A4112">
        <v>4110</v>
      </c>
      <c r="B4112">
        <v>21</v>
      </c>
      <c r="C4112" t="s">
        <v>218</v>
      </c>
      <c r="D4112" t="s">
        <v>218</v>
      </c>
      <c r="E4112" t="s">
        <v>80</v>
      </c>
      <c r="F4112">
        <v>3.8825999999999999E-2</v>
      </c>
      <c r="G4112">
        <v>2246.348</v>
      </c>
      <c r="H4112">
        <v>408.10599999999999</v>
      </c>
      <c r="I4112">
        <v>10.387899000000001</v>
      </c>
      <c r="J4112">
        <v>0</v>
      </c>
      <c r="K4112">
        <v>5.4341249999999999</v>
      </c>
      <c r="L4112">
        <v>0.17880599999999999</v>
      </c>
      <c r="M4112">
        <v>184.58325300000001</v>
      </c>
      <c r="N4112">
        <v>-191.56225499999999</v>
      </c>
      <c r="O4112">
        <v>3.9528000000000001E-2</v>
      </c>
      <c r="P4112">
        <v>184.583923</v>
      </c>
      <c r="Q4112">
        <v>-191.56097399999999</v>
      </c>
      <c r="R4112">
        <v>3.9265000000000001E-2</v>
      </c>
      <c r="S4112">
        <v>0.14459</v>
      </c>
      <c r="T4112">
        <v>2.63E-4</v>
      </c>
    </row>
    <row r="4113" spans="1:20" x14ac:dyDescent="0.25">
      <c r="A4113">
        <v>4111</v>
      </c>
      <c r="B4113">
        <v>24</v>
      </c>
      <c r="C4113" t="s">
        <v>469</v>
      </c>
      <c r="D4113" t="s">
        <v>469</v>
      </c>
      <c r="E4113" t="s">
        <v>80</v>
      </c>
      <c r="F4113">
        <v>3.4923999999999997E-2</v>
      </c>
      <c r="G4113">
        <v>1296.479</v>
      </c>
      <c r="H4113">
        <v>259.41000000000003</v>
      </c>
      <c r="I4113">
        <v>16.009557999999998</v>
      </c>
      <c r="J4113">
        <v>0</v>
      </c>
      <c r="K4113">
        <v>5.6062430000000001</v>
      </c>
      <c r="L4113">
        <v>0.186866</v>
      </c>
      <c r="M4113">
        <v>185.24027599999999</v>
      </c>
      <c r="N4113">
        <v>-191.501936</v>
      </c>
      <c r="O4113">
        <v>6.2004999999999998E-2</v>
      </c>
      <c r="P4113">
        <v>185.24031099999999</v>
      </c>
      <c r="Q4113">
        <v>-191.505371</v>
      </c>
      <c r="R4113">
        <v>6.1617999999999999E-2</v>
      </c>
      <c r="S4113">
        <v>0.34349400000000002</v>
      </c>
      <c r="T4113">
        <v>3.88E-4</v>
      </c>
    </row>
    <row r="4114" spans="1:20" x14ac:dyDescent="0.25">
      <c r="A4114">
        <v>4112</v>
      </c>
      <c r="B4114">
        <v>24</v>
      </c>
      <c r="C4114" t="s">
        <v>469</v>
      </c>
      <c r="D4114" t="s">
        <v>469</v>
      </c>
      <c r="E4114" t="s">
        <v>80</v>
      </c>
      <c r="F4114">
        <v>1.8818000000000001E-2</v>
      </c>
      <c r="G4114">
        <v>1438.855</v>
      </c>
      <c r="H4114">
        <v>401.36799999999999</v>
      </c>
      <c r="I4114">
        <v>13.11262</v>
      </c>
      <c r="J4114">
        <v>0</v>
      </c>
      <c r="K4114">
        <v>5.9113949999999997</v>
      </c>
      <c r="L4114">
        <v>0.16089000000000001</v>
      </c>
      <c r="M4114">
        <v>185.759075</v>
      </c>
      <c r="N4114">
        <v>-191.45333299999999</v>
      </c>
      <c r="O4114">
        <v>7.7193999999999999E-2</v>
      </c>
      <c r="P4114">
        <v>185.75694300000001</v>
      </c>
      <c r="Q4114">
        <v>-191.45339999999999</v>
      </c>
      <c r="R4114">
        <v>7.7062000000000005E-2</v>
      </c>
      <c r="S4114">
        <v>0.21332899999999999</v>
      </c>
      <c r="T4114">
        <v>1.3300000000000001E-4</v>
      </c>
    </row>
    <row r="4115" spans="1:20" x14ac:dyDescent="0.25">
      <c r="A4115">
        <v>4113</v>
      </c>
      <c r="B4115">
        <v>24</v>
      </c>
      <c r="C4115" t="s">
        <v>469</v>
      </c>
      <c r="D4115" t="s">
        <v>469</v>
      </c>
      <c r="E4115" t="s">
        <v>80</v>
      </c>
      <c r="F4115">
        <v>5.0151000000000001E-2</v>
      </c>
      <c r="G4115">
        <v>1303.1479999999999</v>
      </c>
      <c r="H4115">
        <v>317.601</v>
      </c>
      <c r="I4115">
        <v>18.101458999999998</v>
      </c>
      <c r="J4115">
        <v>0</v>
      </c>
      <c r="K4115">
        <v>6.4557289999999998</v>
      </c>
      <c r="L4115">
        <v>0.31361600000000001</v>
      </c>
      <c r="M4115">
        <v>186.50035</v>
      </c>
      <c r="N4115">
        <v>-191.36935399999999</v>
      </c>
      <c r="O4115">
        <v>0.10105600000000001</v>
      </c>
      <c r="P4115">
        <v>186.49807699999999</v>
      </c>
      <c r="Q4115">
        <v>-191.36468500000001</v>
      </c>
      <c r="R4115">
        <v>0.10037500000000001</v>
      </c>
      <c r="S4115">
        <v>0.51927500000000004</v>
      </c>
      <c r="T4115">
        <v>6.8099999999999996E-4</v>
      </c>
    </row>
    <row r="4116" spans="1:20" x14ac:dyDescent="0.25">
      <c r="A4116">
        <v>4114</v>
      </c>
      <c r="B4116">
        <v>24</v>
      </c>
      <c r="C4116" t="s">
        <v>469</v>
      </c>
      <c r="D4116" t="s">
        <v>469</v>
      </c>
      <c r="E4116" t="s">
        <v>80</v>
      </c>
      <c r="F4116">
        <v>4.446E-2</v>
      </c>
      <c r="G4116">
        <v>1444.482</v>
      </c>
      <c r="H4116">
        <v>284.64</v>
      </c>
      <c r="I4116">
        <v>23.222863</v>
      </c>
      <c r="J4116">
        <v>0</v>
      </c>
      <c r="K4116">
        <v>6.8897329999999997</v>
      </c>
      <c r="L4116">
        <v>0.51019000000000003</v>
      </c>
      <c r="M4116">
        <v>187.09605199999999</v>
      </c>
      <c r="N4116">
        <v>-191.26343299999999</v>
      </c>
      <c r="O4116">
        <v>0.14238799999999999</v>
      </c>
      <c r="P4116">
        <v>187.09063699999999</v>
      </c>
      <c r="Q4116">
        <v>-191.25341800000001</v>
      </c>
      <c r="R4116">
        <v>0.14127400000000001</v>
      </c>
      <c r="S4116">
        <v>1.138496</v>
      </c>
      <c r="T4116">
        <v>1.114E-3</v>
      </c>
    </row>
    <row r="4117" spans="1:20" x14ac:dyDescent="0.25">
      <c r="A4117">
        <v>4115</v>
      </c>
      <c r="B4117">
        <v>25</v>
      </c>
      <c r="C4117" t="s">
        <v>470</v>
      </c>
      <c r="D4117" t="s">
        <v>470</v>
      </c>
      <c r="E4117" t="s">
        <v>80</v>
      </c>
      <c r="F4117">
        <v>4.4631999999999998E-2</v>
      </c>
      <c r="G4117">
        <v>2548.587</v>
      </c>
      <c r="H4117">
        <v>456.54399999999998</v>
      </c>
      <c r="I4117">
        <v>21.497841000000001</v>
      </c>
      <c r="J4117">
        <v>0</v>
      </c>
      <c r="K4117">
        <v>7.3583489999999996</v>
      </c>
      <c r="L4117">
        <v>0.47809499999999999</v>
      </c>
      <c r="M4117">
        <v>187.715405</v>
      </c>
      <c r="N4117">
        <v>-191.11324099999999</v>
      </c>
      <c r="O4117">
        <v>0.186163</v>
      </c>
      <c r="P4117">
        <v>187.71839900000001</v>
      </c>
      <c r="Q4117">
        <v>-191.10687300000001</v>
      </c>
      <c r="R4117">
        <v>0.186061</v>
      </c>
      <c r="S4117">
        <v>0.70367299999999999</v>
      </c>
      <c r="T4117">
        <v>1.02E-4</v>
      </c>
    </row>
    <row r="4118" spans="1:20" x14ac:dyDescent="0.25">
      <c r="A4118">
        <v>4116</v>
      </c>
      <c r="B4118">
        <v>25</v>
      </c>
      <c r="C4118" t="s">
        <v>470</v>
      </c>
      <c r="D4118" t="s">
        <v>470</v>
      </c>
      <c r="E4118" t="s">
        <v>80</v>
      </c>
      <c r="F4118">
        <v>3.1985E-2</v>
      </c>
      <c r="G4118">
        <v>2706.5819999999999</v>
      </c>
      <c r="H4118">
        <v>307.47399999999999</v>
      </c>
      <c r="I4118">
        <v>32.468159999999997</v>
      </c>
      <c r="J4118">
        <v>0</v>
      </c>
      <c r="K4118">
        <v>7.756939</v>
      </c>
      <c r="L4118">
        <v>0.516235</v>
      </c>
      <c r="M4118">
        <v>188.602013</v>
      </c>
      <c r="N4118">
        <v>-190.87995100000001</v>
      </c>
      <c r="O4118">
        <v>0.24423300000000001</v>
      </c>
      <c r="P4118">
        <v>188.60183699999999</v>
      </c>
      <c r="Q4118">
        <v>-190.862686</v>
      </c>
      <c r="R4118">
        <v>0.24323900000000001</v>
      </c>
      <c r="S4118">
        <v>1.726594</v>
      </c>
      <c r="T4118">
        <v>9.9500000000000001E-4</v>
      </c>
    </row>
    <row r="4119" spans="1:20" x14ac:dyDescent="0.25">
      <c r="A4119">
        <v>4117</v>
      </c>
      <c r="B4119">
        <v>26</v>
      </c>
      <c r="C4119" t="s">
        <v>471</v>
      </c>
      <c r="D4119" t="s">
        <v>471</v>
      </c>
      <c r="E4119" t="s">
        <v>80</v>
      </c>
      <c r="F4119">
        <v>1.6005999999999999E-2</v>
      </c>
      <c r="G4119">
        <v>1698.15</v>
      </c>
      <c r="H4119">
        <v>382.233</v>
      </c>
      <c r="I4119">
        <v>26.590413999999999</v>
      </c>
      <c r="J4119">
        <v>0</v>
      </c>
      <c r="K4119">
        <v>7.7907789999999997</v>
      </c>
      <c r="L4119">
        <v>0.58273600000000003</v>
      </c>
      <c r="M4119">
        <v>189.270072</v>
      </c>
      <c r="N4119">
        <v>-190.633095</v>
      </c>
      <c r="O4119">
        <v>0.29138999999999998</v>
      </c>
      <c r="P4119">
        <v>189.26750200000001</v>
      </c>
      <c r="Q4119">
        <v>-190.63940400000001</v>
      </c>
      <c r="R4119">
        <v>0.29145500000000002</v>
      </c>
      <c r="S4119">
        <v>0.68128599999999995</v>
      </c>
      <c r="T4119">
        <v>6.4999999999999994E-5</v>
      </c>
    </row>
    <row r="4120" spans="1:20" x14ac:dyDescent="0.25">
      <c r="A4120">
        <v>4118</v>
      </c>
      <c r="B4120">
        <v>27</v>
      </c>
      <c r="C4120" t="s">
        <v>472</v>
      </c>
      <c r="D4120" t="s">
        <v>472</v>
      </c>
      <c r="E4120" t="s">
        <v>80</v>
      </c>
      <c r="F4120">
        <v>2.5961999999999999E-2</v>
      </c>
      <c r="G4120">
        <v>2113.924</v>
      </c>
      <c r="H4120">
        <v>381.48700000000002</v>
      </c>
      <c r="I4120">
        <v>42.568030999999998</v>
      </c>
      <c r="J4120">
        <v>0</v>
      </c>
      <c r="K4120">
        <v>7.8244879999999997</v>
      </c>
      <c r="L4120">
        <v>0.76961500000000005</v>
      </c>
      <c r="M4120">
        <v>190.12922900000001</v>
      </c>
      <c r="N4120">
        <v>-190.278389</v>
      </c>
      <c r="O4120">
        <v>0.37101000000000001</v>
      </c>
      <c r="P4120">
        <v>190.13061500000001</v>
      </c>
      <c r="Q4120">
        <v>-190.27668800000001</v>
      </c>
      <c r="R4120">
        <v>0.37105100000000002</v>
      </c>
      <c r="S4120">
        <v>0.21948200000000001</v>
      </c>
      <c r="T4120">
        <v>4.1E-5</v>
      </c>
    </row>
    <row r="4121" spans="1:20" x14ac:dyDescent="0.25">
      <c r="A4121">
        <v>4119</v>
      </c>
      <c r="B4121">
        <v>27</v>
      </c>
      <c r="C4121" t="s">
        <v>472</v>
      </c>
      <c r="D4121" t="s">
        <v>472</v>
      </c>
      <c r="E4121" t="s">
        <v>80</v>
      </c>
      <c r="F4121">
        <v>1.2991000000000001E-2</v>
      </c>
      <c r="G4121">
        <v>2711.277</v>
      </c>
      <c r="H4121">
        <v>421.12799999999999</v>
      </c>
      <c r="I4121">
        <v>40.036825999999998</v>
      </c>
      <c r="J4121">
        <v>0</v>
      </c>
      <c r="K4121">
        <v>7.8745719999999997</v>
      </c>
      <c r="L4121">
        <v>0.99241199999999996</v>
      </c>
      <c r="M4121">
        <v>190.750913</v>
      </c>
      <c r="N4121">
        <v>-189.93553800000001</v>
      </c>
      <c r="O4121">
        <v>0.451214</v>
      </c>
      <c r="P4121">
        <v>190.75230400000001</v>
      </c>
      <c r="Q4121">
        <v>-189.93627900000001</v>
      </c>
      <c r="R4121">
        <v>0.451349</v>
      </c>
      <c r="S4121">
        <v>0.15759400000000001</v>
      </c>
      <c r="T4121">
        <v>1.35E-4</v>
      </c>
    </row>
    <row r="4122" spans="1:20" x14ac:dyDescent="0.25">
      <c r="A4122">
        <v>4120</v>
      </c>
      <c r="B4122">
        <v>27</v>
      </c>
      <c r="C4122" t="s">
        <v>523</v>
      </c>
      <c r="D4122" t="s">
        <v>472</v>
      </c>
      <c r="E4122" t="s">
        <v>513</v>
      </c>
      <c r="F4122">
        <v>2.3421999999999998E-2</v>
      </c>
      <c r="G4122">
        <v>2017.7629999999999</v>
      </c>
      <c r="H4122">
        <v>1621.098</v>
      </c>
      <c r="I4122">
        <v>60.117158000000003</v>
      </c>
      <c r="J4122">
        <v>0</v>
      </c>
      <c r="K4122">
        <v>7.906771</v>
      </c>
      <c r="L4122">
        <v>1.225357</v>
      </c>
      <c r="M4122">
        <v>190.96920800000001</v>
      </c>
      <c r="N4122">
        <v>-182.60294999999999</v>
      </c>
      <c r="O4122">
        <v>0.65112999999999999</v>
      </c>
      <c r="P4122">
        <v>191.52441400000001</v>
      </c>
      <c r="Q4122">
        <v>-189.37629699999999</v>
      </c>
      <c r="R4122">
        <v>0.58505600000000002</v>
      </c>
      <c r="S4122">
        <v>679.60637999999994</v>
      </c>
      <c r="T4122">
        <v>6.6073999999999994E-2</v>
      </c>
    </row>
    <row r="4123" spans="1:20" x14ac:dyDescent="0.25">
      <c r="A4123">
        <v>4121</v>
      </c>
      <c r="B4123">
        <v>27</v>
      </c>
      <c r="C4123" t="s">
        <v>526</v>
      </c>
      <c r="D4123" t="s">
        <v>472</v>
      </c>
      <c r="E4123" t="s">
        <v>513</v>
      </c>
      <c r="F4123">
        <v>2.3446999999999999E-2</v>
      </c>
      <c r="G4123">
        <v>2320.931</v>
      </c>
      <c r="H4123">
        <v>1177.482</v>
      </c>
      <c r="I4123">
        <v>101.783545</v>
      </c>
      <c r="J4123">
        <v>0</v>
      </c>
      <c r="K4123">
        <v>7.8963020000000004</v>
      </c>
      <c r="L4123">
        <v>1.3273870000000001</v>
      </c>
      <c r="M4123">
        <v>203.69993500000001</v>
      </c>
      <c r="N4123">
        <v>-197.106909</v>
      </c>
      <c r="O4123">
        <v>2.7416510000000001</v>
      </c>
      <c r="P4123">
        <v>192.03613300000001</v>
      </c>
      <c r="Q4123">
        <v>-188.878693</v>
      </c>
      <c r="R4123">
        <v>0.70259799999999994</v>
      </c>
      <c r="S4123">
        <v>1427.40266</v>
      </c>
      <c r="T4123">
        <v>2.0390540000000001</v>
      </c>
    </row>
    <row r="4124" spans="1:20" x14ac:dyDescent="0.25">
      <c r="A4124">
        <v>4122</v>
      </c>
      <c r="B4124">
        <v>28</v>
      </c>
      <c r="C4124" t="s">
        <v>830</v>
      </c>
      <c r="D4124" t="s">
        <v>459</v>
      </c>
      <c r="E4124" t="s">
        <v>513</v>
      </c>
      <c r="F4124">
        <v>2.5124E-2</v>
      </c>
      <c r="G4124">
        <v>5718.6120000000001</v>
      </c>
      <c r="H4124">
        <v>841.57500000000005</v>
      </c>
      <c r="I4124">
        <v>254.44559899999999</v>
      </c>
      <c r="J4124">
        <v>0</v>
      </c>
      <c r="K4124">
        <v>7.8572179999999996</v>
      </c>
      <c r="L4124">
        <v>1.387761</v>
      </c>
      <c r="M4124">
        <v>192.316226</v>
      </c>
      <c r="N4124">
        <v>-186.64697899999999</v>
      </c>
      <c r="O4124">
        <v>0.89268000000000003</v>
      </c>
      <c r="P4124">
        <v>192.62226899999999</v>
      </c>
      <c r="Q4124">
        <v>-188.12828099999999</v>
      </c>
      <c r="R4124">
        <v>0.86175299999999999</v>
      </c>
      <c r="S4124">
        <v>151.25857199999999</v>
      </c>
      <c r="T4124">
        <v>3.0927E-2</v>
      </c>
    </row>
    <row r="4125" spans="1:20" x14ac:dyDescent="0.25">
      <c r="A4125">
        <v>4123</v>
      </c>
      <c r="B4125">
        <v>28</v>
      </c>
      <c r="C4125" t="s">
        <v>473</v>
      </c>
      <c r="D4125" t="s">
        <v>459</v>
      </c>
      <c r="E4125" t="s">
        <v>513</v>
      </c>
      <c r="F4125">
        <v>1.3419E-2</v>
      </c>
      <c r="G4125">
        <v>28263.173999999999</v>
      </c>
      <c r="H4125">
        <v>567.93700000000001</v>
      </c>
      <c r="I4125">
        <v>46</v>
      </c>
      <c r="J4125">
        <v>1</v>
      </c>
      <c r="K4125">
        <v>7.8728509999999998</v>
      </c>
      <c r="L4125">
        <v>1.3312660000000001</v>
      </c>
      <c r="M4125">
        <v>193.07248300000001</v>
      </c>
      <c r="N4125">
        <v>-187.23826</v>
      </c>
      <c r="O4125">
        <v>0.99750000000000005</v>
      </c>
      <c r="P4125">
        <v>192.97732500000001</v>
      </c>
      <c r="Q4125">
        <v>-187.510086</v>
      </c>
      <c r="R4125">
        <v>0.98252799999999996</v>
      </c>
      <c r="S4125">
        <v>28.800037</v>
      </c>
      <c r="T4125">
        <v>1.4971E-2</v>
      </c>
    </row>
    <row r="4126" spans="1:20" x14ac:dyDescent="0.25">
      <c r="A4126">
        <v>4124</v>
      </c>
      <c r="B4126">
        <v>28</v>
      </c>
      <c r="C4126" t="s">
        <v>524</v>
      </c>
      <c r="D4126" t="s">
        <v>459</v>
      </c>
      <c r="E4126" t="s">
        <v>513</v>
      </c>
      <c r="F4126">
        <v>2.8812000000000001E-2</v>
      </c>
      <c r="G4126">
        <v>2169.8110000000001</v>
      </c>
      <c r="H4126">
        <v>358.72699999999998</v>
      </c>
      <c r="I4126">
        <v>65.742869999999996</v>
      </c>
      <c r="J4126">
        <v>0</v>
      </c>
      <c r="K4126">
        <v>7.9201800000000002</v>
      </c>
      <c r="L4126">
        <v>1.2486759999999999</v>
      </c>
      <c r="M4126">
        <v>193.334495</v>
      </c>
      <c r="N4126">
        <v>-186.65018499999999</v>
      </c>
      <c r="O4126">
        <v>1.141688</v>
      </c>
      <c r="P4126">
        <v>193.336243</v>
      </c>
      <c r="Q4126">
        <v>-186.62794500000001</v>
      </c>
      <c r="R4126">
        <v>1.139211</v>
      </c>
      <c r="S4126">
        <v>2.2308520000000001</v>
      </c>
      <c r="T4126">
        <v>2.477E-3</v>
      </c>
    </row>
    <row r="4127" spans="1:20" x14ac:dyDescent="0.25">
      <c r="A4127">
        <v>4125</v>
      </c>
      <c r="B4127">
        <v>28</v>
      </c>
      <c r="C4127" t="s">
        <v>459</v>
      </c>
      <c r="D4127" t="s">
        <v>459</v>
      </c>
      <c r="E4127" t="s">
        <v>80</v>
      </c>
      <c r="F4127">
        <v>2.4455999999999999E-2</v>
      </c>
      <c r="G4127">
        <v>3138.2539999999999</v>
      </c>
      <c r="H4127">
        <v>301.43</v>
      </c>
      <c r="I4127">
        <v>52.752400999999999</v>
      </c>
      <c r="J4127">
        <v>0</v>
      </c>
      <c r="K4127">
        <v>8.0236260000000001</v>
      </c>
      <c r="L4127">
        <v>1.1005609999999999</v>
      </c>
      <c r="M4127">
        <v>193.527276</v>
      </c>
      <c r="N4127">
        <v>-185.93617699999999</v>
      </c>
      <c r="O4127">
        <v>1.2445580000000001</v>
      </c>
      <c r="P4127">
        <v>193.529236</v>
      </c>
      <c r="Q4127">
        <v>-185.933121</v>
      </c>
      <c r="R4127">
        <v>1.244308</v>
      </c>
      <c r="S4127">
        <v>0.36302699999999999</v>
      </c>
      <c r="T4127">
        <v>2.5000000000000001E-4</v>
      </c>
    </row>
    <row r="4128" spans="1:20" x14ac:dyDescent="0.25">
      <c r="A4128">
        <v>4126</v>
      </c>
      <c r="B4128">
        <v>28</v>
      </c>
      <c r="C4128" t="s">
        <v>459</v>
      </c>
      <c r="D4128" t="s">
        <v>459</v>
      </c>
      <c r="E4128" t="s">
        <v>80</v>
      </c>
      <c r="F4128">
        <v>1.5861E-2</v>
      </c>
      <c r="G4128">
        <v>2750.2220000000002</v>
      </c>
      <c r="H4128">
        <v>424.678</v>
      </c>
      <c r="I4128">
        <v>46.847791000000001</v>
      </c>
      <c r="J4128">
        <v>0</v>
      </c>
      <c r="K4128">
        <v>8.0595780000000001</v>
      </c>
      <c r="L4128">
        <v>0.91467500000000002</v>
      </c>
      <c r="M4128">
        <v>193.66723099999999</v>
      </c>
      <c r="N4128">
        <v>-185.218458</v>
      </c>
      <c r="O4128">
        <v>1.333353</v>
      </c>
      <c r="P4128">
        <v>193.66828899999999</v>
      </c>
      <c r="Q4128">
        <v>-185.22009299999999</v>
      </c>
      <c r="R4128">
        <v>1.3337079999999999</v>
      </c>
      <c r="S4128">
        <v>0.19475300000000001</v>
      </c>
      <c r="T4128">
        <v>3.5599999999999998E-4</v>
      </c>
    </row>
    <row r="4129" spans="1:20" x14ac:dyDescent="0.25">
      <c r="A4129">
        <v>4127</v>
      </c>
      <c r="B4129">
        <v>28</v>
      </c>
      <c r="C4129" t="s">
        <v>524</v>
      </c>
      <c r="D4129" t="s">
        <v>459</v>
      </c>
      <c r="E4129" t="s">
        <v>513</v>
      </c>
      <c r="F4129">
        <v>1.6188999999999999E-2</v>
      </c>
      <c r="G4129">
        <v>3410.366</v>
      </c>
      <c r="H4129">
        <v>732.15</v>
      </c>
      <c r="I4129">
        <v>53.979345000000002</v>
      </c>
      <c r="J4129">
        <v>0</v>
      </c>
      <c r="K4129">
        <v>8.0682910000000003</v>
      </c>
      <c r="L4129">
        <v>0.67478700000000003</v>
      </c>
      <c r="M4129">
        <v>192.71416500000001</v>
      </c>
      <c r="N4129">
        <v>-184.290086</v>
      </c>
      <c r="O4129">
        <v>1.5411349999999999</v>
      </c>
      <c r="P4129">
        <v>193.78239400000001</v>
      </c>
      <c r="Q4129">
        <v>-184.25637800000001</v>
      </c>
      <c r="R4129">
        <v>1.429735</v>
      </c>
      <c r="S4129">
        <v>106.87612900000001</v>
      </c>
      <c r="T4129">
        <v>0.1114</v>
      </c>
    </row>
    <row r="4130" spans="1:20" x14ac:dyDescent="0.25">
      <c r="A4130">
        <v>4128</v>
      </c>
      <c r="B4130">
        <v>28</v>
      </c>
      <c r="C4130" t="s">
        <v>459</v>
      </c>
      <c r="D4130" t="s">
        <v>459</v>
      </c>
      <c r="E4130" t="s">
        <v>80</v>
      </c>
      <c r="F4130">
        <v>2.0811E-2</v>
      </c>
      <c r="G4130">
        <v>1860.925</v>
      </c>
      <c r="H4130">
        <v>340.71199999999999</v>
      </c>
      <c r="I4130">
        <v>34.987569999999998</v>
      </c>
      <c r="J4130">
        <v>0</v>
      </c>
      <c r="K4130">
        <v>8.0716459999999994</v>
      </c>
      <c r="L4130">
        <v>0.50443000000000005</v>
      </c>
      <c r="M4130">
        <v>193.82548800000001</v>
      </c>
      <c r="N4130">
        <v>-183.523552</v>
      </c>
      <c r="O4130">
        <v>1.4813149999999999</v>
      </c>
      <c r="P4130">
        <v>193.83045999999999</v>
      </c>
      <c r="Q4130">
        <v>-183.530914</v>
      </c>
      <c r="R4130">
        <v>1.4815130000000001</v>
      </c>
      <c r="S4130">
        <v>0.88836599999999999</v>
      </c>
      <c r="T4130">
        <v>1.9799999999999999E-4</v>
      </c>
    </row>
    <row r="4131" spans="1:20" x14ac:dyDescent="0.25">
      <c r="A4131">
        <v>4129</v>
      </c>
      <c r="B4131">
        <v>28</v>
      </c>
      <c r="C4131" t="s">
        <v>459</v>
      </c>
      <c r="D4131" t="s">
        <v>459</v>
      </c>
      <c r="E4131" t="s">
        <v>80</v>
      </c>
      <c r="F4131">
        <v>1.0047E-2</v>
      </c>
      <c r="G4131">
        <v>3144.88</v>
      </c>
      <c r="H4131">
        <v>764.971</v>
      </c>
      <c r="I4131">
        <v>28.162976</v>
      </c>
      <c r="J4131">
        <v>0</v>
      </c>
      <c r="K4131">
        <v>8.0371819999999996</v>
      </c>
      <c r="L4131">
        <v>0.35486400000000001</v>
      </c>
      <c r="M4131">
        <v>193.85611499999999</v>
      </c>
      <c r="N4131">
        <v>-182.80840699999999</v>
      </c>
      <c r="O4131">
        <v>1.519101</v>
      </c>
      <c r="P4131">
        <v>193.85627700000001</v>
      </c>
      <c r="Q4131">
        <v>-182.806366</v>
      </c>
      <c r="R4131">
        <v>1.518923</v>
      </c>
      <c r="S4131">
        <v>0.20475499999999999</v>
      </c>
      <c r="T4131">
        <v>1.7799999999999999E-4</v>
      </c>
    </row>
    <row r="4132" spans="1:20" x14ac:dyDescent="0.25">
      <c r="A4132">
        <v>4130</v>
      </c>
      <c r="B4132">
        <v>28</v>
      </c>
      <c r="C4132" t="s">
        <v>459</v>
      </c>
      <c r="D4132" t="s">
        <v>459</v>
      </c>
      <c r="E4132" t="s">
        <v>80</v>
      </c>
      <c r="F4132">
        <v>2.1174999999999999E-2</v>
      </c>
      <c r="G4132">
        <v>2116.7460000000001</v>
      </c>
      <c r="H4132">
        <v>317.59399999999999</v>
      </c>
      <c r="I4132">
        <v>33.754460999999999</v>
      </c>
      <c r="J4132">
        <v>0</v>
      </c>
      <c r="K4132">
        <v>8.0320970000000003</v>
      </c>
      <c r="L4132">
        <v>0.228378</v>
      </c>
      <c r="M4132">
        <v>193.86646200000001</v>
      </c>
      <c r="N4132">
        <v>-181.844188</v>
      </c>
      <c r="O4132">
        <v>1.553447</v>
      </c>
      <c r="P4132">
        <v>193.86630199999999</v>
      </c>
      <c r="Q4132">
        <v>-181.841309</v>
      </c>
      <c r="R4132">
        <v>1.5530219999999999</v>
      </c>
      <c r="S4132">
        <v>0.28833199999999998</v>
      </c>
      <c r="T4132">
        <v>4.2499999999999998E-4</v>
      </c>
    </row>
    <row r="4133" spans="1:20" x14ac:dyDescent="0.25">
      <c r="A4133">
        <v>4131</v>
      </c>
      <c r="B4133">
        <v>28</v>
      </c>
      <c r="C4133" t="s">
        <v>459</v>
      </c>
      <c r="D4133" t="s">
        <v>459</v>
      </c>
      <c r="E4133" t="s">
        <v>80</v>
      </c>
      <c r="F4133">
        <v>1.1266999999999999E-2</v>
      </c>
      <c r="G4133">
        <v>1606.412</v>
      </c>
      <c r="H4133">
        <v>367.24</v>
      </c>
      <c r="I4133">
        <v>23.785709000000001</v>
      </c>
      <c r="J4133">
        <v>0</v>
      </c>
      <c r="K4133">
        <v>8.0600769999999997</v>
      </c>
      <c r="L4133">
        <v>0.168682</v>
      </c>
      <c r="M4133">
        <v>193.863889</v>
      </c>
      <c r="N4133">
        <v>-181.12059500000001</v>
      </c>
      <c r="O4133">
        <v>1.5706530000000001</v>
      </c>
      <c r="P4133">
        <v>193.86108400000001</v>
      </c>
      <c r="Q4133">
        <v>-181.11702</v>
      </c>
      <c r="R4133">
        <v>1.570398</v>
      </c>
      <c r="S4133">
        <v>0.45444800000000002</v>
      </c>
      <c r="T4133">
        <v>2.5500000000000002E-4</v>
      </c>
    </row>
    <row r="4134" spans="1:20" x14ac:dyDescent="0.25">
      <c r="A4134">
        <v>4132</v>
      </c>
      <c r="B4134">
        <v>28</v>
      </c>
      <c r="C4134" t="s">
        <v>459</v>
      </c>
      <c r="D4134" t="s">
        <v>459</v>
      </c>
      <c r="E4134" t="s">
        <v>80</v>
      </c>
      <c r="F4134">
        <v>7.8059999999999996E-3</v>
      </c>
      <c r="G4134">
        <v>3818.2710000000002</v>
      </c>
      <c r="H4134">
        <v>623.90499999999997</v>
      </c>
      <c r="I4134">
        <v>29.373270999999999</v>
      </c>
      <c r="J4134">
        <v>0</v>
      </c>
      <c r="K4134">
        <v>8.0780340000000006</v>
      </c>
      <c r="L4134">
        <v>5.3324000000000003E-2</v>
      </c>
      <c r="M4134">
        <v>193.84392600000001</v>
      </c>
      <c r="N4134">
        <v>-180.14199099999999</v>
      </c>
      <c r="O4134">
        <v>1.5817159999999999</v>
      </c>
      <c r="P4134">
        <v>193.84736599999999</v>
      </c>
      <c r="Q4134">
        <v>-180.14965799999999</v>
      </c>
      <c r="R4134">
        <v>1.5824419999999999</v>
      </c>
      <c r="S4134">
        <v>0.84039799999999998</v>
      </c>
      <c r="T4134">
        <v>7.2499999999999995E-4</v>
      </c>
    </row>
    <row r="4135" spans="1:20" x14ac:dyDescent="0.25">
      <c r="A4135">
        <v>4133</v>
      </c>
      <c r="B4135">
        <v>29</v>
      </c>
      <c r="C4135" t="s">
        <v>525</v>
      </c>
      <c r="D4135" t="s">
        <v>525</v>
      </c>
      <c r="E4135" t="s">
        <v>80</v>
      </c>
      <c r="F4135">
        <v>4.2056000000000003E-2</v>
      </c>
      <c r="G4135">
        <v>4950.3760000000002</v>
      </c>
      <c r="H4135">
        <v>465.005</v>
      </c>
      <c r="I4135">
        <v>20.682131999999999</v>
      </c>
      <c r="J4135">
        <v>0</v>
      </c>
      <c r="K4135">
        <v>8.0660869999999996</v>
      </c>
      <c r="L4135">
        <v>2.4625000000000001E-2</v>
      </c>
      <c r="M4135">
        <v>193.83506399999999</v>
      </c>
      <c r="N4135">
        <v>-179.42983100000001</v>
      </c>
      <c r="O4135">
        <v>1.585966</v>
      </c>
      <c r="P4135">
        <v>193.836151</v>
      </c>
      <c r="Q4135">
        <v>-179.42326399999999</v>
      </c>
      <c r="R4135">
        <v>1.5855900000000001</v>
      </c>
      <c r="S4135">
        <v>0.66564500000000004</v>
      </c>
      <c r="T4135">
        <v>3.7599999999999998E-4</v>
      </c>
    </row>
    <row r="4136" spans="1:20" x14ac:dyDescent="0.25">
      <c r="A4136">
        <v>4134</v>
      </c>
      <c r="B4136">
        <v>28</v>
      </c>
      <c r="C4136" t="s">
        <v>473</v>
      </c>
      <c r="D4136" t="s">
        <v>473</v>
      </c>
      <c r="E4136" t="s">
        <v>80</v>
      </c>
      <c r="F4136">
        <v>2.9812000000000002E-2</v>
      </c>
      <c r="G4136">
        <v>2381.9389999999999</v>
      </c>
      <c r="H4136">
        <v>381.05599999999998</v>
      </c>
      <c r="I4136">
        <v>20.658348</v>
      </c>
      <c r="J4136">
        <v>0</v>
      </c>
      <c r="K4136">
        <v>8.0809669999999993</v>
      </c>
      <c r="L4136">
        <v>1.3512E-2</v>
      </c>
      <c r="M4136">
        <v>193.82400899999999</v>
      </c>
      <c r="N4136">
        <v>-178.69672299999999</v>
      </c>
      <c r="O4136">
        <v>1.5869869999999999</v>
      </c>
      <c r="P4136">
        <v>193.82408100000001</v>
      </c>
      <c r="Q4136">
        <v>-178.696609</v>
      </c>
      <c r="R4136">
        <v>1.5871740000000001</v>
      </c>
      <c r="S4136">
        <v>1.3487000000000001E-2</v>
      </c>
      <c r="T4136">
        <v>1.8699999999999999E-4</v>
      </c>
    </row>
    <row r="4137" spans="1:20" x14ac:dyDescent="0.25">
      <c r="A4137">
        <v>4135</v>
      </c>
      <c r="B4137">
        <v>29</v>
      </c>
      <c r="C4137" t="s">
        <v>585</v>
      </c>
      <c r="D4137" t="s">
        <v>474</v>
      </c>
      <c r="E4137" t="s">
        <v>513</v>
      </c>
      <c r="F4137">
        <v>4.2624000000000002E-2</v>
      </c>
      <c r="G4137">
        <v>2048.2199999999998</v>
      </c>
      <c r="H4137">
        <v>640.81200000000001</v>
      </c>
      <c r="I4137">
        <v>28.029807999999999</v>
      </c>
      <c r="J4137">
        <v>0</v>
      </c>
      <c r="K4137">
        <v>8.0734739999999992</v>
      </c>
      <c r="L4137">
        <v>6.8430000000000001E-3</v>
      </c>
      <c r="M4137">
        <v>196.95017100000001</v>
      </c>
      <c r="N4137">
        <v>-183.346722</v>
      </c>
      <c r="O4137">
        <v>1.347288</v>
      </c>
      <c r="P4137">
        <v>193.807053</v>
      </c>
      <c r="Q4137">
        <v>-177.728577</v>
      </c>
      <c r="R4137">
        <v>1.588298</v>
      </c>
      <c r="S4137">
        <v>643.76046799999995</v>
      </c>
      <c r="T4137">
        <v>0.24101</v>
      </c>
    </row>
    <row r="4138" spans="1:20" x14ac:dyDescent="0.25">
      <c r="A4138">
        <v>4136</v>
      </c>
      <c r="B4138">
        <v>28</v>
      </c>
      <c r="C4138" t="s">
        <v>831</v>
      </c>
      <c r="D4138" t="s">
        <v>475</v>
      </c>
      <c r="E4138" t="s">
        <v>513</v>
      </c>
      <c r="F4138">
        <v>2.0802999999999999E-2</v>
      </c>
      <c r="G4138">
        <v>4765.6769999999997</v>
      </c>
      <c r="H4138">
        <v>3661.2109999999998</v>
      </c>
      <c r="I4138">
        <v>137.218808</v>
      </c>
      <c r="J4138">
        <v>0</v>
      </c>
      <c r="K4138">
        <v>8.0526909999999994</v>
      </c>
      <c r="L4138">
        <v>4.5700000000000003E-3</v>
      </c>
      <c r="M4138">
        <v>208.37709100000001</v>
      </c>
      <c r="N4138">
        <v>-187.25924800000001</v>
      </c>
      <c r="O4138">
        <v>-0.83222799999999997</v>
      </c>
      <c r="P4138">
        <v>193.79388399999999</v>
      </c>
      <c r="Q4138">
        <v>-177.00315900000001</v>
      </c>
      <c r="R4138">
        <v>1.5887929999999999</v>
      </c>
      <c r="S4138">
        <v>1782.8552990000001</v>
      </c>
      <c r="T4138">
        <v>0.75656500000000004</v>
      </c>
    </row>
    <row r="4139" spans="1:20" x14ac:dyDescent="0.25">
      <c r="A4139">
        <v>4137</v>
      </c>
      <c r="B4139">
        <v>28</v>
      </c>
      <c r="C4139" t="s">
        <v>832</v>
      </c>
      <c r="D4139" t="s">
        <v>475</v>
      </c>
      <c r="E4139" t="s">
        <v>513</v>
      </c>
      <c r="F4139">
        <v>2.0967E-2</v>
      </c>
      <c r="G4139">
        <v>5462.4809999999998</v>
      </c>
      <c r="H4139">
        <v>1080.6099999999999</v>
      </c>
      <c r="I4139">
        <v>171.16742199999999</v>
      </c>
      <c r="J4139">
        <v>0</v>
      </c>
      <c r="K4139">
        <v>8.0531430000000004</v>
      </c>
      <c r="L4139">
        <v>1.4630000000000001E-3</v>
      </c>
      <c r="M4139">
        <v>198.37622999999999</v>
      </c>
      <c r="N4139">
        <v>-177.154439</v>
      </c>
      <c r="O4139">
        <v>1.2995369999999999</v>
      </c>
      <c r="P4139">
        <v>193.776016</v>
      </c>
      <c r="Q4139">
        <v>-176.03599500000001</v>
      </c>
      <c r="R4139">
        <v>1.58918</v>
      </c>
      <c r="S4139">
        <v>473.42242299999998</v>
      </c>
      <c r="T4139">
        <v>0.28964299999999998</v>
      </c>
    </row>
    <row r="4140" spans="1:20" x14ac:dyDescent="0.25">
      <c r="A4140">
        <v>4138</v>
      </c>
      <c r="B4140">
        <v>27</v>
      </c>
      <c r="C4140" t="s">
        <v>833</v>
      </c>
      <c r="D4140" t="s">
        <v>526</v>
      </c>
      <c r="E4140" t="s">
        <v>513</v>
      </c>
      <c r="F4140">
        <v>2.7054000000000002E-2</v>
      </c>
      <c r="G4140">
        <v>5429.9970000000003</v>
      </c>
      <c r="H4140">
        <v>768.61699999999996</v>
      </c>
      <c r="I4140">
        <v>107.05703200000001</v>
      </c>
      <c r="J4140">
        <v>0</v>
      </c>
      <c r="K4140">
        <v>8.0724149999999995</v>
      </c>
      <c r="L4140">
        <v>-2.6214000000000001E-2</v>
      </c>
      <c r="M4140">
        <v>194.18532999999999</v>
      </c>
      <c r="N4140">
        <v>-177.67596599999999</v>
      </c>
      <c r="O4140">
        <v>1.331966</v>
      </c>
      <c r="P4140">
        <v>193.76486199999999</v>
      </c>
      <c r="Q4140">
        <v>-175.310349</v>
      </c>
      <c r="R4140">
        <v>1.5873900000000001</v>
      </c>
      <c r="S4140">
        <v>240.26939200000001</v>
      </c>
      <c r="T4140">
        <v>0.25542300000000001</v>
      </c>
    </row>
    <row r="4141" spans="1:20" x14ac:dyDescent="0.25">
      <c r="A4141">
        <v>4139</v>
      </c>
      <c r="B4141">
        <v>25</v>
      </c>
      <c r="C4141" t="s">
        <v>834</v>
      </c>
      <c r="D4141" t="s">
        <v>476</v>
      </c>
      <c r="E4141" t="s">
        <v>513</v>
      </c>
      <c r="F4141">
        <v>1.6080000000000001E-2</v>
      </c>
      <c r="G4141">
        <v>23153.17</v>
      </c>
      <c r="H4141">
        <v>1172.165</v>
      </c>
      <c r="I4141">
        <v>147</v>
      </c>
      <c r="J4141">
        <v>1</v>
      </c>
      <c r="K4141">
        <v>8.0577269999999999</v>
      </c>
      <c r="L4141">
        <v>-2.3595999999999999E-2</v>
      </c>
      <c r="M4141">
        <v>198.03022799999999</v>
      </c>
      <c r="N4141">
        <v>-178.00889799999999</v>
      </c>
      <c r="O4141">
        <v>1.890922</v>
      </c>
      <c r="P4141">
        <v>193.75546299999999</v>
      </c>
      <c r="Q4141">
        <v>-174.584641</v>
      </c>
      <c r="R4141">
        <v>1.5851139999999999</v>
      </c>
      <c r="S4141">
        <v>547.71486500000003</v>
      </c>
      <c r="T4141">
        <v>0.30580800000000002</v>
      </c>
    </row>
    <row r="4142" spans="1:20" x14ac:dyDescent="0.25">
      <c r="A4142">
        <v>4140</v>
      </c>
      <c r="B4142">
        <v>25</v>
      </c>
      <c r="C4142" t="s">
        <v>835</v>
      </c>
      <c r="D4142" t="s">
        <v>476</v>
      </c>
      <c r="E4142" t="s">
        <v>513</v>
      </c>
      <c r="F4142">
        <v>3.4098000000000003E-2</v>
      </c>
      <c r="G4142">
        <v>2029.0170000000001</v>
      </c>
      <c r="H4142">
        <v>1345.037</v>
      </c>
      <c r="I4142">
        <v>114.074775</v>
      </c>
      <c r="J4142">
        <v>0</v>
      </c>
      <c r="K4142">
        <v>8.0757879999999993</v>
      </c>
      <c r="L4142">
        <v>-1.8494E-2</v>
      </c>
      <c r="M4142">
        <v>205.34328099999999</v>
      </c>
      <c r="N4142">
        <v>-183.96401900000001</v>
      </c>
      <c r="O4142">
        <v>0.47681400000000002</v>
      </c>
      <c r="P4142">
        <v>193.747131</v>
      </c>
      <c r="Q4142">
        <v>-173.85855100000001</v>
      </c>
      <c r="R4142">
        <v>1.5832459999999999</v>
      </c>
      <c r="S4142">
        <v>1538.152061</v>
      </c>
      <c r="T4142">
        <v>1.1064309999999999</v>
      </c>
    </row>
    <row r="4143" spans="1:20" x14ac:dyDescent="0.25">
      <c r="A4143">
        <v>4141</v>
      </c>
      <c r="B4143">
        <v>23</v>
      </c>
      <c r="C4143" t="s">
        <v>836</v>
      </c>
      <c r="D4143" t="s">
        <v>477</v>
      </c>
      <c r="E4143" t="s">
        <v>513</v>
      </c>
      <c r="F4143">
        <v>3.1541E-2</v>
      </c>
      <c r="G4143">
        <v>2977.4079999999999</v>
      </c>
      <c r="H4143">
        <v>1284.3969999999999</v>
      </c>
      <c r="I4143">
        <v>138.47617500000001</v>
      </c>
      <c r="J4143">
        <v>0</v>
      </c>
      <c r="K4143">
        <v>8.0748080000000009</v>
      </c>
      <c r="L4143">
        <v>-1.1776999999999999E-2</v>
      </c>
      <c r="M4143">
        <v>206.56457900000001</v>
      </c>
      <c r="N4143">
        <v>-178.05067099999999</v>
      </c>
      <c r="O4143">
        <v>0.28561399999999998</v>
      </c>
      <c r="P4143">
        <v>193.73718299999999</v>
      </c>
      <c r="Q4143">
        <v>-172.89056400000001</v>
      </c>
      <c r="R4143">
        <v>1.5815049999999999</v>
      </c>
      <c r="S4143">
        <v>1382.6380489999999</v>
      </c>
      <c r="T4143">
        <v>1.2958909999999999</v>
      </c>
    </row>
    <row r="4144" spans="1:20" x14ac:dyDescent="0.25">
      <c r="A4144">
        <v>4142</v>
      </c>
      <c r="B4144">
        <v>23</v>
      </c>
      <c r="C4144" t="s">
        <v>837</v>
      </c>
      <c r="D4144" t="s">
        <v>477</v>
      </c>
      <c r="E4144" t="s">
        <v>513</v>
      </c>
      <c r="F4144">
        <v>1.9345000000000001E-2</v>
      </c>
      <c r="G4144">
        <v>23300.401000000002</v>
      </c>
      <c r="H4144">
        <v>2662.8209999999999</v>
      </c>
      <c r="I4144">
        <v>135</v>
      </c>
      <c r="J4144">
        <v>1</v>
      </c>
      <c r="K4144">
        <v>8.056438</v>
      </c>
      <c r="L4144">
        <v>-8.1650000000000004E-3</v>
      </c>
      <c r="M4144">
        <v>223.95378500000001</v>
      </c>
      <c r="N4144">
        <v>-178.27429799999999</v>
      </c>
      <c r="O4144">
        <v>-0.79476999999999998</v>
      </c>
      <c r="P4144">
        <v>193.730301</v>
      </c>
      <c r="Q4144">
        <v>-172.16478000000001</v>
      </c>
      <c r="R4144">
        <v>1.580638</v>
      </c>
      <c r="S4144">
        <v>3083.4805110000002</v>
      </c>
      <c r="T4144">
        <v>0.78586800000000001</v>
      </c>
    </row>
    <row r="4145" spans="1:20" x14ac:dyDescent="0.25">
      <c r="A4145">
        <v>4143</v>
      </c>
      <c r="B4145">
        <v>22</v>
      </c>
      <c r="C4145" t="s">
        <v>838</v>
      </c>
      <c r="D4145" t="s">
        <v>478</v>
      </c>
      <c r="E4145" t="s">
        <v>513</v>
      </c>
      <c r="F4145">
        <v>2.4527E-2</v>
      </c>
      <c r="G4145">
        <v>3888.4319999999998</v>
      </c>
      <c r="H4145">
        <v>2220.962</v>
      </c>
      <c r="I4145">
        <v>176.49989099999999</v>
      </c>
      <c r="J4145">
        <v>0</v>
      </c>
      <c r="K4145">
        <v>8.0868629999999992</v>
      </c>
      <c r="L4145">
        <v>-5.8380000000000003E-3</v>
      </c>
      <c r="M4145">
        <v>219.166312</v>
      </c>
      <c r="N4145">
        <v>-172.35215099999999</v>
      </c>
      <c r="O4145">
        <v>-1.256254</v>
      </c>
      <c r="P4145">
        <v>193.72380100000001</v>
      </c>
      <c r="Q4145">
        <v>-171.43862899999999</v>
      </c>
      <c r="R4145">
        <v>1.5800270000000001</v>
      </c>
      <c r="S4145">
        <v>2545.8906700000002</v>
      </c>
      <c r="T4145">
        <v>0.32377400000000001</v>
      </c>
    </row>
    <row r="4146" spans="1:20" x14ac:dyDescent="0.25">
      <c r="A4146">
        <v>4144</v>
      </c>
      <c r="B4146">
        <v>22</v>
      </c>
      <c r="C4146" t="s">
        <v>839</v>
      </c>
      <c r="D4146" t="s">
        <v>479</v>
      </c>
      <c r="E4146" t="s">
        <v>513</v>
      </c>
      <c r="F4146">
        <v>2.9693000000000001E-2</v>
      </c>
      <c r="G4146">
        <v>3364.741</v>
      </c>
      <c r="H4146">
        <v>2368.4229999999998</v>
      </c>
      <c r="I4146">
        <v>196.714181</v>
      </c>
      <c r="J4146">
        <v>0</v>
      </c>
      <c r="K4146">
        <v>8.3321480000000001</v>
      </c>
      <c r="L4146">
        <v>-1.5303000000000001E-2</v>
      </c>
      <c r="M4146">
        <v>212.33769000000001</v>
      </c>
      <c r="N4146">
        <v>-166.303437</v>
      </c>
      <c r="O4146">
        <v>1.3716079999999999</v>
      </c>
      <c r="P4146">
        <v>193.71597299999999</v>
      </c>
      <c r="Q4146">
        <v>-170.456345</v>
      </c>
      <c r="R4146">
        <v>1.5789800000000001</v>
      </c>
      <c r="S4146">
        <v>1907.9177139999999</v>
      </c>
      <c r="T4146">
        <v>0.207372</v>
      </c>
    </row>
    <row r="4147" spans="1:20" x14ac:dyDescent="0.25">
      <c r="A4147">
        <v>4145</v>
      </c>
      <c r="B4147">
        <v>22</v>
      </c>
      <c r="C4147" t="s">
        <v>840</v>
      </c>
      <c r="D4147" t="s">
        <v>479</v>
      </c>
      <c r="E4147" t="s">
        <v>513</v>
      </c>
      <c r="F4147">
        <v>2.2797999999999999E-2</v>
      </c>
      <c r="G4147">
        <v>19455.940999999999</v>
      </c>
      <c r="H4147">
        <v>1788.5150000000001</v>
      </c>
      <c r="I4147">
        <v>144</v>
      </c>
      <c r="J4147">
        <v>1</v>
      </c>
      <c r="K4147">
        <v>8.657508</v>
      </c>
      <c r="L4147">
        <v>-1.4966999999999999E-2</v>
      </c>
      <c r="M4147">
        <v>193.62931900000001</v>
      </c>
      <c r="N4147">
        <v>-134.75136599999999</v>
      </c>
      <c r="O4147">
        <v>1.1700200000000001</v>
      </c>
      <c r="P4147">
        <v>193.71134900000001</v>
      </c>
      <c r="Q4147">
        <v>-169.69078099999999</v>
      </c>
      <c r="R4147">
        <v>1.5775809999999999</v>
      </c>
      <c r="S4147">
        <v>3493.951118</v>
      </c>
      <c r="T4147">
        <v>0.40756100000000001</v>
      </c>
    </row>
    <row r="4148" spans="1:20" x14ac:dyDescent="0.25">
      <c r="A4148">
        <v>4146</v>
      </c>
      <c r="B4148">
        <v>21</v>
      </c>
      <c r="C4148" t="s">
        <v>841</v>
      </c>
      <c r="D4148" t="s">
        <v>480</v>
      </c>
      <c r="E4148" t="s">
        <v>513</v>
      </c>
      <c r="F4148">
        <v>1.9632E-2</v>
      </c>
      <c r="G4148">
        <v>3283.5569999999998</v>
      </c>
      <c r="H4148">
        <v>2220.9160000000002</v>
      </c>
      <c r="I4148">
        <v>382.47398600000002</v>
      </c>
      <c r="J4148">
        <v>0</v>
      </c>
      <c r="K4148">
        <v>9.0904369999999997</v>
      </c>
      <c r="L4148">
        <v>-1.1891000000000001E-2</v>
      </c>
      <c r="M4148">
        <v>230.08004800000001</v>
      </c>
      <c r="N4148">
        <v>-114.123771</v>
      </c>
      <c r="O4148">
        <v>-0.195107</v>
      </c>
      <c r="P4148">
        <v>193.70725999999999</v>
      </c>
      <c r="Q4148">
        <v>-168.890244</v>
      </c>
      <c r="R4148">
        <v>1.576389</v>
      </c>
      <c r="S4148">
        <v>6574.4552210000002</v>
      </c>
      <c r="T4148">
        <v>1.381281</v>
      </c>
    </row>
    <row r="4149" spans="1:20" x14ac:dyDescent="0.25">
      <c r="A4149">
        <v>4147</v>
      </c>
      <c r="B4149">
        <v>21</v>
      </c>
      <c r="C4149" t="s">
        <v>842</v>
      </c>
      <c r="D4149" t="s">
        <v>480</v>
      </c>
      <c r="E4149" t="s">
        <v>513</v>
      </c>
      <c r="F4149">
        <v>3.0006999999999999E-2</v>
      </c>
      <c r="G4149">
        <v>4012.181</v>
      </c>
      <c r="H4149">
        <v>2741.0419999999999</v>
      </c>
      <c r="I4149">
        <v>565.996486</v>
      </c>
      <c r="J4149">
        <v>0</v>
      </c>
      <c r="K4149">
        <v>9.6992759999999993</v>
      </c>
      <c r="L4149">
        <v>-7.7590000000000003E-3</v>
      </c>
      <c r="M4149">
        <v>211.56340900000001</v>
      </c>
      <c r="N4149">
        <v>-110.220178</v>
      </c>
      <c r="O4149">
        <v>1.9426570000000001</v>
      </c>
      <c r="P4149">
        <v>193.70237700000001</v>
      </c>
      <c r="Q4149">
        <v>-167.761124</v>
      </c>
      <c r="R4149">
        <v>1.5752520000000001</v>
      </c>
      <c r="S4149">
        <v>6024.9289699999999</v>
      </c>
      <c r="T4149">
        <v>0.36740499999999998</v>
      </c>
    </row>
    <row r="4150" spans="1:20" x14ac:dyDescent="0.25">
      <c r="A4150">
        <v>4148</v>
      </c>
      <c r="B4150">
        <v>20</v>
      </c>
      <c r="C4150" t="s">
        <v>843</v>
      </c>
      <c r="D4150" t="s">
        <v>481</v>
      </c>
      <c r="E4150" t="s">
        <v>513</v>
      </c>
      <c r="F4150">
        <v>1.3062000000000001E-2</v>
      </c>
      <c r="G4150">
        <v>16857.705000000002</v>
      </c>
      <c r="H4150">
        <v>668.89700000000005</v>
      </c>
      <c r="I4150">
        <v>128</v>
      </c>
      <c r="J4150">
        <v>1</v>
      </c>
      <c r="K4150">
        <v>10.164332999999999</v>
      </c>
      <c r="L4150">
        <v>-4.8580000000000003E-3</v>
      </c>
      <c r="M4150">
        <v>192.60415</v>
      </c>
      <c r="N4150">
        <v>-163.46279799999999</v>
      </c>
      <c r="O4150">
        <v>1.9039029999999999</v>
      </c>
      <c r="P4150">
        <v>193.699005</v>
      </c>
      <c r="Q4150">
        <v>-166.86505099999999</v>
      </c>
      <c r="R4150">
        <v>1.5747070000000001</v>
      </c>
      <c r="S4150">
        <v>357.407779</v>
      </c>
      <c r="T4150">
        <v>0.32919599999999999</v>
      </c>
    </row>
    <row r="4151" spans="1:20" x14ac:dyDescent="0.25">
      <c r="A4151">
        <v>4149</v>
      </c>
      <c r="B4151">
        <v>20</v>
      </c>
      <c r="C4151" t="s">
        <v>843</v>
      </c>
      <c r="D4151" t="s">
        <v>481</v>
      </c>
      <c r="E4151" t="s">
        <v>513</v>
      </c>
      <c r="F4151">
        <v>1.9743E-2</v>
      </c>
      <c r="G4151">
        <v>2016.8019999999999</v>
      </c>
      <c r="H4151">
        <v>764.43</v>
      </c>
      <c r="I4151">
        <v>105.459434</v>
      </c>
      <c r="J4151">
        <v>0</v>
      </c>
      <c r="K4151">
        <v>10.676643</v>
      </c>
      <c r="L4151">
        <v>-3.1440000000000001E-3</v>
      </c>
      <c r="M4151">
        <v>192.75957199999999</v>
      </c>
      <c r="N4151">
        <v>-165.38702599999999</v>
      </c>
      <c r="O4151">
        <v>1.878706</v>
      </c>
      <c r="P4151">
        <v>193.69572400000001</v>
      </c>
      <c r="Q4151">
        <v>-165.92456100000001</v>
      </c>
      <c r="R4151">
        <v>1.5743339999999999</v>
      </c>
      <c r="S4151">
        <v>107.950253</v>
      </c>
      <c r="T4151">
        <v>0.30437199999999998</v>
      </c>
    </row>
    <row r="4152" spans="1:20" x14ac:dyDescent="0.25">
      <c r="A4152">
        <v>4150</v>
      </c>
      <c r="B4152">
        <v>18</v>
      </c>
      <c r="C4152" t="s">
        <v>844</v>
      </c>
      <c r="D4152" t="s">
        <v>449</v>
      </c>
      <c r="E4152" t="s">
        <v>513</v>
      </c>
      <c r="F4152">
        <v>1.5682999999999999E-2</v>
      </c>
      <c r="G4152">
        <v>1941.4659999999999</v>
      </c>
      <c r="H4152">
        <v>500.596</v>
      </c>
      <c r="I4152">
        <v>65.376453999999995</v>
      </c>
      <c r="J4152">
        <v>0</v>
      </c>
      <c r="K4152">
        <v>11.307112999999999</v>
      </c>
      <c r="L4152">
        <v>-1.0503E-2</v>
      </c>
      <c r="M4152">
        <v>193.98683600000001</v>
      </c>
      <c r="N4152">
        <v>-164.25471099999999</v>
      </c>
      <c r="O4152">
        <v>1.5470029999999999</v>
      </c>
      <c r="P4152">
        <v>193.69255100000001</v>
      </c>
      <c r="Q4152">
        <v>-164.602249</v>
      </c>
      <c r="R4152">
        <v>1.573159</v>
      </c>
      <c r="S4152">
        <v>45.539734000000003</v>
      </c>
      <c r="T4152">
        <v>2.6155000000000001E-2</v>
      </c>
    </row>
    <row r="4153" spans="1:20" x14ac:dyDescent="0.25">
      <c r="A4153">
        <v>4151</v>
      </c>
      <c r="B4153">
        <v>18</v>
      </c>
      <c r="C4153" t="s">
        <v>845</v>
      </c>
      <c r="D4153" t="s">
        <v>449</v>
      </c>
      <c r="E4153" t="s">
        <v>513</v>
      </c>
      <c r="F4153">
        <v>3.1530000000000002E-2</v>
      </c>
      <c r="G4153">
        <v>14813.679</v>
      </c>
      <c r="H4153">
        <v>1130.614</v>
      </c>
      <c r="I4153">
        <v>115</v>
      </c>
      <c r="J4153">
        <v>1</v>
      </c>
      <c r="K4153">
        <v>11.7507</v>
      </c>
      <c r="L4153">
        <v>-8.182E-3</v>
      </c>
      <c r="M4153">
        <v>197.020321</v>
      </c>
      <c r="N4153">
        <v>-161.488238</v>
      </c>
      <c r="O4153">
        <v>1.464599</v>
      </c>
      <c r="P4153">
        <v>193.690979</v>
      </c>
      <c r="Q4153">
        <v>-163.56234699999999</v>
      </c>
      <c r="R4153">
        <v>1.5723210000000001</v>
      </c>
      <c r="S4153">
        <v>392.25563099999999</v>
      </c>
      <c r="T4153">
        <v>0.107721</v>
      </c>
    </row>
    <row r="4154" spans="1:20" x14ac:dyDescent="0.25">
      <c r="A4154">
        <v>4152</v>
      </c>
      <c r="B4154">
        <v>17</v>
      </c>
      <c r="C4154" t="s">
        <v>448</v>
      </c>
      <c r="D4154" t="s">
        <v>448</v>
      </c>
      <c r="E4154" t="s">
        <v>80</v>
      </c>
      <c r="F4154">
        <v>2.2103999999999999E-2</v>
      </c>
      <c r="G4154">
        <v>1096.864</v>
      </c>
      <c r="H4154">
        <v>329.476</v>
      </c>
      <c r="I4154">
        <v>40.299647999999998</v>
      </c>
      <c r="J4154">
        <v>0</v>
      </c>
      <c r="K4154">
        <v>12.181184</v>
      </c>
      <c r="L4154">
        <v>-4.9820000000000003E-3</v>
      </c>
      <c r="M4154">
        <v>193.69392500000001</v>
      </c>
      <c r="N4154">
        <v>-162.48036500000001</v>
      </c>
      <c r="O4154">
        <v>1.57134</v>
      </c>
      <c r="P4154">
        <v>193.689819</v>
      </c>
      <c r="Q4154">
        <v>-162.48313899999999</v>
      </c>
      <c r="R4154">
        <v>1.5717490000000001</v>
      </c>
      <c r="S4154">
        <v>0.49546600000000002</v>
      </c>
      <c r="T4154">
        <v>4.0900000000000002E-4</v>
      </c>
    </row>
    <row r="4155" spans="1:20" x14ac:dyDescent="0.25">
      <c r="A4155">
        <v>4153</v>
      </c>
      <c r="B4155">
        <v>17</v>
      </c>
      <c r="C4155" t="s">
        <v>574</v>
      </c>
      <c r="D4155" t="s">
        <v>482</v>
      </c>
      <c r="E4155" t="s">
        <v>513</v>
      </c>
      <c r="F4155">
        <v>1.6764000000000001E-2</v>
      </c>
      <c r="G4155">
        <v>1184.105</v>
      </c>
      <c r="H4155">
        <v>373.78300000000002</v>
      </c>
      <c r="I4155">
        <v>18.072731000000001</v>
      </c>
      <c r="J4155">
        <v>0</v>
      </c>
      <c r="K4155">
        <v>12.738538999999999</v>
      </c>
      <c r="L4155">
        <v>-2.9610000000000001E-3</v>
      </c>
      <c r="M4155">
        <v>193.15117000000001</v>
      </c>
      <c r="N4155">
        <v>-167.791561</v>
      </c>
      <c r="O4155">
        <v>1.6419980000000001</v>
      </c>
      <c r="P4155">
        <v>193.68872099999999</v>
      </c>
      <c r="Q4155">
        <v>-160.985062</v>
      </c>
      <c r="R4155">
        <v>1.5713349999999999</v>
      </c>
      <c r="S4155">
        <v>682.76928999999996</v>
      </c>
      <c r="T4155">
        <v>7.0662000000000003E-2</v>
      </c>
    </row>
    <row r="4156" spans="1:20" x14ac:dyDescent="0.25">
      <c r="A4156">
        <v>4154</v>
      </c>
      <c r="B4156">
        <v>19</v>
      </c>
      <c r="C4156" t="s">
        <v>846</v>
      </c>
      <c r="D4156" t="s">
        <v>575</v>
      </c>
      <c r="E4156" t="s">
        <v>513</v>
      </c>
      <c r="F4156">
        <v>2.7009999999999999E-2</v>
      </c>
      <c r="G4156">
        <v>1555.5319999999999</v>
      </c>
      <c r="H4156">
        <v>2971.3710000000001</v>
      </c>
      <c r="I4156">
        <v>78.497583000000006</v>
      </c>
      <c r="J4156">
        <v>0</v>
      </c>
      <c r="K4156">
        <v>13.071835999999999</v>
      </c>
      <c r="L4156">
        <v>-5.2659999999999998E-3</v>
      </c>
      <c r="M4156">
        <v>219.043406</v>
      </c>
      <c r="N4156">
        <v>-195.08962700000001</v>
      </c>
      <c r="O4156">
        <v>-1.0257069999999999</v>
      </c>
      <c r="P4156">
        <v>193.68850699999999</v>
      </c>
      <c r="Q4156">
        <v>-159.82034300000001</v>
      </c>
      <c r="R4156">
        <v>1.5708979999999999</v>
      </c>
      <c r="S4156">
        <v>4343.7233939999996</v>
      </c>
      <c r="T4156">
        <v>0.54519099999999998</v>
      </c>
    </row>
    <row r="4157" spans="1:20" x14ac:dyDescent="0.25">
      <c r="A4157">
        <v>4155</v>
      </c>
      <c r="B4157">
        <v>18</v>
      </c>
      <c r="C4157" t="s">
        <v>847</v>
      </c>
      <c r="D4157" t="s">
        <v>483</v>
      </c>
      <c r="E4157" t="s">
        <v>513</v>
      </c>
      <c r="F4157">
        <v>6.7393999999999996E-2</v>
      </c>
      <c r="G4157">
        <v>1639.5170000000001</v>
      </c>
      <c r="H4157">
        <v>1225.0160000000001</v>
      </c>
      <c r="I4157">
        <v>124.789631</v>
      </c>
      <c r="J4157">
        <v>0</v>
      </c>
      <c r="K4157">
        <v>13.097432</v>
      </c>
      <c r="L4157">
        <v>-3.2520000000000001E-3</v>
      </c>
      <c r="M4157">
        <v>201.87587199999999</v>
      </c>
      <c r="N4157">
        <v>-180.35922400000001</v>
      </c>
      <c r="O4157">
        <v>-0.60672999999999999</v>
      </c>
      <c r="P4157">
        <v>193.68869000000001</v>
      </c>
      <c r="Q4157">
        <v>-158.64004499999999</v>
      </c>
      <c r="R4157">
        <v>1.5704979999999999</v>
      </c>
      <c r="S4157">
        <v>2321.1046999999999</v>
      </c>
      <c r="T4157">
        <v>0.96376899999999999</v>
      </c>
    </row>
    <row r="4158" spans="1:20" x14ac:dyDescent="0.25">
      <c r="A4158">
        <v>4156</v>
      </c>
      <c r="B4158">
        <v>16</v>
      </c>
      <c r="C4158" t="s">
        <v>848</v>
      </c>
      <c r="D4158" t="s">
        <v>484</v>
      </c>
      <c r="E4158" t="s">
        <v>513</v>
      </c>
      <c r="F4158">
        <v>2.3196999999999999E-2</v>
      </c>
      <c r="G4158">
        <v>1333.136</v>
      </c>
      <c r="H4158">
        <v>1144.414</v>
      </c>
      <c r="I4158">
        <v>138.72198700000001</v>
      </c>
      <c r="J4158">
        <v>0</v>
      </c>
      <c r="K4158">
        <v>12.723580999999999</v>
      </c>
      <c r="L4158">
        <v>-1.3749999999999999E-3</v>
      </c>
      <c r="M4158">
        <v>184.10584</v>
      </c>
      <c r="N4158">
        <v>-179.74061800000001</v>
      </c>
      <c r="O4158">
        <v>-0.98062499999999997</v>
      </c>
      <c r="P4158">
        <v>193.68940699999999</v>
      </c>
      <c r="Q4158">
        <v>-157.09019499999999</v>
      </c>
      <c r="R4158">
        <v>1.5701670000000001</v>
      </c>
      <c r="S4158">
        <v>2459.4438850000001</v>
      </c>
      <c r="T4158">
        <v>0.58954099999999998</v>
      </c>
    </row>
    <row r="4159" spans="1:20" x14ac:dyDescent="0.25">
      <c r="A4159">
        <v>4157</v>
      </c>
      <c r="B4159">
        <v>16</v>
      </c>
      <c r="C4159" t="s">
        <v>610</v>
      </c>
      <c r="D4159" t="s">
        <v>484</v>
      </c>
      <c r="E4159" t="s">
        <v>513</v>
      </c>
      <c r="F4159">
        <v>1.3931000000000001E-2</v>
      </c>
      <c r="G4159">
        <v>9895.0969999999998</v>
      </c>
      <c r="H4159">
        <v>631.86500000000001</v>
      </c>
      <c r="I4159">
        <v>116</v>
      </c>
      <c r="J4159">
        <v>1</v>
      </c>
      <c r="K4159">
        <v>12.348057000000001</v>
      </c>
      <c r="L4159">
        <v>-1.281E-3</v>
      </c>
      <c r="M4159">
        <v>215.15399099999999</v>
      </c>
      <c r="N4159">
        <v>-153.49973800000001</v>
      </c>
      <c r="O4159">
        <v>-0.42676199999999997</v>
      </c>
      <c r="P4159">
        <v>193.69018600000001</v>
      </c>
      <c r="Q4159">
        <v>-155.96386699999999</v>
      </c>
      <c r="R4159">
        <v>1.570006</v>
      </c>
      <c r="S4159">
        <v>2160.4787879999999</v>
      </c>
      <c r="T4159">
        <v>1.1432439999999999</v>
      </c>
    </row>
    <row r="4160" spans="1:20" x14ac:dyDescent="0.25">
      <c r="A4160">
        <v>4158</v>
      </c>
      <c r="B4160">
        <v>15</v>
      </c>
      <c r="C4160" t="s">
        <v>849</v>
      </c>
      <c r="D4160" t="s">
        <v>443</v>
      </c>
      <c r="E4160" t="s">
        <v>513</v>
      </c>
      <c r="F4160">
        <v>3.6244999999999999E-2</v>
      </c>
      <c r="G4160">
        <v>1345.5</v>
      </c>
      <c r="H4160">
        <v>953.83900000000006</v>
      </c>
      <c r="I4160">
        <v>156.23099099999999</v>
      </c>
      <c r="J4160">
        <v>0</v>
      </c>
      <c r="K4160">
        <v>11.90094</v>
      </c>
      <c r="L4160">
        <v>-3.5990000000000002E-3</v>
      </c>
      <c r="M4160">
        <v>179.46041199999999</v>
      </c>
      <c r="N4160">
        <v>-155.456256</v>
      </c>
      <c r="O4160">
        <v>-2.8394249999999999</v>
      </c>
      <c r="P4160">
        <v>193.69143700000001</v>
      </c>
      <c r="Q4160">
        <v>-154.51260400000001</v>
      </c>
      <c r="R4160">
        <v>1.569858</v>
      </c>
      <c r="S4160">
        <v>1426.2276770000001</v>
      </c>
      <c r="T4160">
        <v>1.269568</v>
      </c>
    </row>
    <row r="4161" spans="1:20" x14ac:dyDescent="0.25">
      <c r="A4161">
        <v>4159</v>
      </c>
      <c r="B4161">
        <v>15</v>
      </c>
      <c r="C4161" t="s">
        <v>850</v>
      </c>
      <c r="D4161" t="s">
        <v>443</v>
      </c>
      <c r="E4161" t="s">
        <v>513</v>
      </c>
      <c r="F4161">
        <v>1.9421000000000001E-2</v>
      </c>
      <c r="G4161">
        <v>1452.9780000000001</v>
      </c>
      <c r="H4161">
        <v>500.54399999999998</v>
      </c>
      <c r="I4161">
        <v>277.53553199999999</v>
      </c>
      <c r="J4161">
        <v>0</v>
      </c>
      <c r="K4161">
        <v>11.663346000000001</v>
      </c>
      <c r="L4161">
        <v>1.6698000000000001E-2</v>
      </c>
      <c r="M4161">
        <v>191.34756300000001</v>
      </c>
      <c r="N4161">
        <v>-147.28824399999999</v>
      </c>
      <c r="O4161">
        <v>1.2316800000000001</v>
      </c>
      <c r="P4161">
        <v>193.69252</v>
      </c>
      <c r="Q4161">
        <v>-153.453934</v>
      </c>
      <c r="R4161">
        <v>1.5698920000000001</v>
      </c>
      <c r="S4161">
        <v>659.655574</v>
      </c>
      <c r="T4161">
        <v>0.33821200000000001</v>
      </c>
    </row>
    <row r="4162" spans="1:20" x14ac:dyDescent="0.25">
      <c r="A4162">
        <v>4160</v>
      </c>
      <c r="B4162">
        <v>15</v>
      </c>
      <c r="C4162" t="s">
        <v>851</v>
      </c>
      <c r="D4162" t="s">
        <v>441</v>
      </c>
      <c r="E4162" t="s">
        <v>513</v>
      </c>
      <c r="F4162">
        <v>5.638E-2</v>
      </c>
      <c r="G4162">
        <v>8709.1810000000005</v>
      </c>
      <c r="H4162">
        <v>492.72899999999998</v>
      </c>
      <c r="I4162">
        <v>113</v>
      </c>
      <c r="J4162">
        <v>1</v>
      </c>
      <c r="K4162">
        <v>11.48687</v>
      </c>
      <c r="L4162">
        <v>-2.8243999999999998E-2</v>
      </c>
      <c r="M4162">
        <v>193.15744900000001</v>
      </c>
      <c r="N4162">
        <v>-157.335948</v>
      </c>
      <c r="O4162">
        <v>1.565734</v>
      </c>
      <c r="P4162">
        <v>193.693512</v>
      </c>
      <c r="Q4162">
        <v>-152.41325399999999</v>
      </c>
      <c r="R4162">
        <v>1.569618</v>
      </c>
      <c r="S4162">
        <v>495.179598</v>
      </c>
      <c r="T4162">
        <v>3.8839999999999999E-3</v>
      </c>
    </row>
    <row r="4163" spans="1:20" x14ac:dyDescent="0.25">
      <c r="A4163">
        <v>4161</v>
      </c>
      <c r="B4163">
        <v>13</v>
      </c>
      <c r="C4163" t="s">
        <v>852</v>
      </c>
      <c r="D4163" t="s">
        <v>486</v>
      </c>
      <c r="E4163" t="s">
        <v>513</v>
      </c>
      <c r="F4163">
        <v>4.4920000000000002E-2</v>
      </c>
      <c r="G4163">
        <v>862.76599999999996</v>
      </c>
      <c r="H4163">
        <v>866.71600000000001</v>
      </c>
      <c r="I4163">
        <v>62.337904999999999</v>
      </c>
      <c r="J4163">
        <v>0</v>
      </c>
      <c r="K4163">
        <v>11.273854</v>
      </c>
      <c r="L4163">
        <v>-2.8589E-2</v>
      </c>
      <c r="M4163">
        <v>193.50536600000001</v>
      </c>
      <c r="N4163">
        <v>-153.14222000000001</v>
      </c>
      <c r="O4163">
        <v>1.422741</v>
      </c>
      <c r="P4163">
        <v>193.69491600000001</v>
      </c>
      <c r="Q4163">
        <v>-151.04861500000001</v>
      </c>
      <c r="R4163">
        <v>1.5695650000000001</v>
      </c>
      <c r="S4163">
        <v>210.21686800000001</v>
      </c>
      <c r="T4163">
        <v>0.14682400000000001</v>
      </c>
    </row>
    <row r="4164" spans="1:20" x14ac:dyDescent="0.25">
      <c r="A4164">
        <v>4162</v>
      </c>
      <c r="B4164">
        <v>13</v>
      </c>
      <c r="C4164" t="s">
        <v>853</v>
      </c>
      <c r="D4164" t="s">
        <v>486</v>
      </c>
      <c r="E4164" t="s">
        <v>513</v>
      </c>
      <c r="F4164">
        <v>1.3950000000000001E-2</v>
      </c>
      <c r="G4164">
        <v>812.24199999999996</v>
      </c>
      <c r="H4164">
        <v>645.66800000000001</v>
      </c>
      <c r="I4164">
        <v>50.106037999999998</v>
      </c>
      <c r="J4164">
        <v>0</v>
      </c>
      <c r="K4164">
        <v>11.10216</v>
      </c>
      <c r="L4164">
        <v>2.9173999999999999E-2</v>
      </c>
      <c r="M4164">
        <v>190.836611</v>
      </c>
      <c r="N4164">
        <v>-153.871882</v>
      </c>
      <c r="O4164">
        <v>1.5537730000000001</v>
      </c>
      <c r="P4164">
        <v>193.696167</v>
      </c>
      <c r="Q4164">
        <v>-150.042404</v>
      </c>
      <c r="R4164">
        <v>1.569817</v>
      </c>
      <c r="S4164">
        <v>477.93268799999998</v>
      </c>
      <c r="T4164">
        <v>1.6043999999999999E-2</v>
      </c>
    </row>
    <row r="4165" spans="1:20" x14ac:dyDescent="0.25">
      <c r="A4165">
        <v>4163</v>
      </c>
      <c r="B4165">
        <v>11</v>
      </c>
      <c r="C4165" t="s">
        <v>854</v>
      </c>
      <c r="D4165" t="s">
        <v>438</v>
      </c>
      <c r="E4165" t="s">
        <v>513</v>
      </c>
      <c r="F4165">
        <v>3.1042E-2</v>
      </c>
      <c r="G4165">
        <v>5933.5320000000002</v>
      </c>
      <c r="H4165">
        <v>1804.6179999999999</v>
      </c>
      <c r="I4165">
        <v>81</v>
      </c>
      <c r="J4165">
        <v>1</v>
      </c>
      <c r="K4165">
        <v>10.913741</v>
      </c>
      <c r="L4165">
        <v>-3.2243000000000001E-2</v>
      </c>
      <c r="M4165">
        <v>192.20783900000001</v>
      </c>
      <c r="N4165">
        <v>-138.07462799999999</v>
      </c>
      <c r="O4165">
        <v>0.52811200000000003</v>
      </c>
      <c r="P4165">
        <v>193.697281</v>
      </c>
      <c r="Q4165">
        <v>-149.05252100000001</v>
      </c>
      <c r="R4165">
        <v>1.5694189999999999</v>
      </c>
      <c r="S4165">
        <v>1107.8472650000001</v>
      </c>
      <c r="T4165">
        <v>1.041307</v>
      </c>
    </row>
    <row r="4166" spans="1:20" x14ac:dyDescent="0.25">
      <c r="A4166">
        <v>4164</v>
      </c>
      <c r="B4166">
        <v>10</v>
      </c>
      <c r="C4166" t="s">
        <v>855</v>
      </c>
      <c r="D4166" t="s">
        <v>437</v>
      </c>
      <c r="E4166" t="s">
        <v>513</v>
      </c>
      <c r="F4166">
        <v>6.0235999999999998E-2</v>
      </c>
      <c r="G4166">
        <v>770.22</v>
      </c>
      <c r="H4166">
        <v>1155.2270000000001</v>
      </c>
      <c r="I4166">
        <v>129.89012600000001</v>
      </c>
      <c r="J4166">
        <v>0</v>
      </c>
      <c r="K4166">
        <v>10.715467</v>
      </c>
      <c r="L4166">
        <v>3.1405000000000002E-2</v>
      </c>
      <c r="M4166">
        <v>203.51086100000001</v>
      </c>
      <c r="N4166">
        <v>-142.069424</v>
      </c>
      <c r="O4166">
        <v>-2.5446960000000001</v>
      </c>
      <c r="P4166">
        <v>193.698654</v>
      </c>
      <c r="Q4166">
        <v>-148.08017000000001</v>
      </c>
      <c r="R4166">
        <v>1.5696490000000001</v>
      </c>
      <c r="S4166">
        <v>1150.6887899999999</v>
      </c>
      <c r="T4166">
        <v>0.975047</v>
      </c>
    </row>
    <row r="4167" spans="1:20" x14ac:dyDescent="0.25">
      <c r="A4167">
        <v>4165</v>
      </c>
      <c r="B4167">
        <v>9</v>
      </c>
      <c r="C4167" t="s">
        <v>856</v>
      </c>
      <c r="D4167" t="s">
        <v>436</v>
      </c>
      <c r="E4167" t="s">
        <v>513</v>
      </c>
      <c r="F4167">
        <v>3.2201E-2</v>
      </c>
      <c r="G4167">
        <v>808.48299999999995</v>
      </c>
      <c r="H4167">
        <v>1742.575</v>
      </c>
      <c r="I4167">
        <v>111.85814000000001</v>
      </c>
      <c r="J4167">
        <v>0</v>
      </c>
      <c r="K4167">
        <v>10.452705</v>
      </c>
      <c r="L4167">
        <v>3.3735000000000001E-2</v>
      </c>
      <c r="M4167">
        <v>206.526545</v>
      </c>
      <c r="N4167">
        <v>-127.19942500000001</v>
      </c>
      <c r="O4167">
        <v>2.2623009999999999</v>
      </c>
      <c r="P4167">
        <v>193.70027200000001</v>
      </c>
      <c r="Q4167">
        <v>-146.81147799999999</v>
      </c>
      <c r="R4167">
        <v>1.5696289999999999</v>
      </c>
      <c r="S4167">
        <v>2343.3861940000002</v>
      </c>
      <c r="T4167">
        <v>0.69267199999999995</v>
      </c>
    </row>
    <row r="4168" spans="1:20" x14ac:dyDescent="0.25">
      <c r="A4168">
        <v>4166</v>
      </c>
      <c r="B4168">
        <v>9</v>
      </c>
      <c r="C4168" t="s">
        <v>857</v>
      </c>
      <c r="D4168" t="s">
        <v>436</v>
      </c>
      <c r="E4168" t="s">
        <v>513</v>
      </c>
      <c r="F4168">
        <v>2.4834999999999999E-2</v>
      </c>
      <c r="G4168">
        <v>5523.1930000000002</v>
      </c>
      <c r="H4168">
        <v>505.935</v>
      </c>
      <c r="I4168">
        <v>63</v>
      </c>
      <c r="J4168">
        <v>1</v>
      </c>
      <c r="K4168">
        <v>10.264956</v>
      </c>
      <c r="L4168">
        <v>-3.6053000000000002E-2</v>
      </c>
      <c r="M4168">
        <v>193.17846299999999</v>
      </c>
      <c r="N4168">
        <v>-145.88517300000001</v>
      </c>
      <c r="O4168">
        <v>1.5046520000000001</v>
      </c>
      <c r="P4168">
        <v>193.701401</v>
      </c>
      <c r="Q4168">
        <v>-145.88020299999999</v>
      </c>
      <c r="R4168">
        <v>1.569261</v>
      </c>
      <c r="S4168">
        <v>52.296098000000001</v>
      </c>
      <c r="T4168">
        <v>6.4609E-2</v>
      </c>
    </row>
    <row r="4169" spans="1:20" x14ac:dyDescent="0.25">
      <c r="A4169">
        <v>4167</v>
      </c>
      <c r="B4169">
        <v>9</v>
      </c>
      <c r="C4169" t="s">
        <v>436</v>
      </c>
      <c r="D4169" t="s">
        <v>436</v>
      </c>
      <c r="E4169" t="s">
        <v>80</v>
      </c>
      <c r="F4169">
        <v>4.4895999999999998E-2</v>
      </c>
      <c r="G4169">
        <v>626.04200000000003</v>
      </c>
      <c r="H4169">
        <v>358.76</v>
      </c>
      <c r="I4169">
        <v>18.739887</v>
      </c>
      <c r="J4169">
        <v>0</v>
      </c>
      <c r="K4169">
        <v>10.028404999999999</v>
      </c>
      <c r="L4169">
        <v>-3.6871000000000001E-2</v>
      </c>
      <c r="M4169">
        <v>193.70486399999999</v>
      </c>
      <c r="N4169">
        <v>-144.67012</v>
      </c>
      <c r="O4169">
        <v>1.5708070000000001</v>
      </c>
      <c r="P4169">
        <v>193.70304899999999</v>
      </c>
      <c r="Q4169">
        <v>-144.66390999999999</v>
      </c>
      <c r="R4169">
        <v>1.5692649999999999</v>
      </c>
      <c r="S4169">
        <v>0.64698199999999995</v>
      </c>
      <c r="T4169">
        <v>1.542E-3</v>
      </c>
    </row>
    <row r="4170" spans="1:20" x14ac:dyDescent="0.25">
      <c r="A4170">
        <v>4168</v>
      </c>
      <c r="B4170">
        <v>8</v>
      </c>
      <c r="C4170" t="s">
        <v>487</v>
      </c>
      <c r="D4170" t="s">
        <v>487</v>
      </c>
      <c r="E4170" t="s">
        <v>80</v>
      </c>
      <c r="F4170">
        <v>2.5107999999999998E-2</v>
      </c>
      <c r="G4170">
        <v>478.42700000000002</v>
      </c>
      <c r="H4170">
        <v>292.60599999999999</v>
      </c>
      <c r="I4170">
        <v>7.0175799999999997</v>
      </c>
      <c r="J4170">
        <v>0</v>
      </c>
      <c r="K4170">
        <v>9.8578550000000007</v>
      </c>
      <c r="L4170">
        <v>3.8093000000000002E-2</v>
      </c>
      <c r="M4170">
        <v>193.700661</v>
      </c>
      <c r="N4170">
        <v>-143.764319</v>
      </c>
      <c r="O4170">
        <v>1.5689109999999999</v>
      </c>
      <c r="P4170">
        <v>193.70439099999999</v>
      </c>
      <c r="Q4170">
        <v>-143.769913</v>
      </c>
      <c r="R4170">
        <v>1.5696429999999999</v>
      </c>
      <c r="S4170">
        <v>0.67235699999999998</v>
      </c>
      <c r="T4170">
        <v>7.3099999999999999E-4</v>
      </c>
    </row>
    <row r="4171" spans="1:20" x14ac:dyDescent="0.25">
      <c r="A4171">
        <v>4169</v>
      </c>
      <c r="B4171">
        <v>8</v>
      </c>
      <c r="C4171" t="s">
        <v>487</v>
      </c>
      <c r="D4171" t="s">
        <v>487</v>
      </c>
      <c r="E4171" t="s">
        <v>80</v>
      </c>
      <c r="F4171">
        <v>2.5325E-2</v>
      </c>
      <c r="G4171">
        <v>883.27599999999995</v>
      </c>
      <c r="H4171">
        <v>336.48</v>
      </c>
      <c r="I4171">
        <v>6.9297219999999999</v>
      </c>
      <c r="J4171">
        <v>0</v>
      </c>
      <c r="K4171">
        <v>9.6898780000000002</v>
      </c>
      <c r="L4171">
        <v>-3.9746999999999998E-2</v>
      </c>
      <c r="M4171">
        <v>193.690023</v>
      </c>
      <c r="N4171">
        <v>-142.87089800000001</v>
      </c>
      <c r="O4171">
        <v>1.568754</v>
      </c>
      <c r="P4171">
        <v>193.705444</v>
      </c>
      <c r="Q4171">
        <v>-142.89111299999999</v>
      </c>
      <c r="R4171">
        <v>1.5692680000000001</v>
      </c>
      <c r="S4171">
        <v>2.542589</v>
      </c>
      <c r="T4171">
        <v>5.1400000000000003E-4</v>
      </c>
    </row>
    <row r="4172" spans="1:20" x14ac:dyDescent="0.25">
      <c r="A4172">
        <v>4170</v>
      </c>
      <c r="B4172">
        <v>7</v>
      </c>
      <c r="C4172" t="s">
        <v>538</v>
      </c>
      <c r="D4172" t="s">
        <v>488</v>
      </c>
      <c r="E4172" t="s">
        <v>513</v>
      </c>
      <c r="F4172">
        <v>2.5534000000000001E-2</v>
      </c>
      <c r="G4172">
        <v>498.755</v>
      </c>
      <c r="H4172">
        <v>324.517</v>
      </c>
      <c r="I4172">
        <v>7.5765330000000004</v>
      </c>
      <c r="J4172">
        <v>0</v>
      </c>
      <c r="K4172">
        <v>9.4674069999999997</v>
      </c>
      <c r="L4172">
        <v>-4.0742E-2</v>
      </c>
      <c r="M4172">
        <v>193.72256400000001</v>
      </c>
      <c r="N4172">
        <v>-141.756562</v>
      </c>
      <c r="O4172">
        <v>1.565785</v>
      </c>
      <c r="P4172">
        <v>193.70706200000001</v>
      </c>
      <c r="Q4172">
        <v>-141.742828</v>
      </c>
      <c r="R4172">
        <v>1.56925</v>
      </c>
      <c r="S4172">
        <v>2.0711059999999999</v>
      </c>
      <c r="T4172">
        <v>3.4640000000000001E-3</v>
      </c>
    </row>
    <row r="4173" spans="1:20" x14ac:dyDescent="0.25">
      <c r="A4173">
        <v>4171</v>
      </c>
      <c r="B4173">
        <v>7</v>
      </c>
      <c r="C4173" t="s">
        <v>488</v>
      </c>
      <c r="D4173" t="s">
        <v>488</v>
      </c>
      <c r="E4173" t="s">
        <v>80</v>
      </c>
      <c r="F4173">
        <v>3.7359999999999997E-2</v>
      </c>
      <c r="G4173">
        <v>700.09299999999996</v>
      </c>
      <c r="H4173">
        <v>287.69900000000001</v>
      </c>
      <c r="I4173">
        <v>5.9999710000000004</v>
      </c>
      <c r="J4173">
        <v>0</v>
      </c>
      <c r="K4173">
        <v>9.3018750000000008</v>
      </c>
      <c r="L4173">
        <v>4.181E-2</v>
      </c>
      <c r="M4173">
        <v>193.69615200000001</v>
      </c>
      <c r="N4173">
        <v>-140.88884899999999</v>
      </c>
      <c r="O4173">
        <v>1.5697939999999999</v>
      </c>
      <c r="P4173">
        <v>193.70829800000001</v>
      </c>
      <c r="Q4173">
        <v>-140.899033</v>
      </c>
      <c r="R4173">
        <v>1.5696619999999999</v>
      </c>
      <c r="S4173">
        <v>1.58501</v>
      </c>
      <c r="T4173">
        <v>1.3200000000000001E-4</v>
      </c>
    </row>
    <row r="4174" spans="1:20" x14ac:dyDescent="0.25">
      <c r="A4174">
        <v>4172</v>
      </c>
      <c r="B4174">
        <v>5</v>
      </c>
      <c r="C4174" t="s">
        <v>433</v>
      </c>
      <c r="D4174" t="s">
        <v>433</v>
      </c>
      <c r="E4174" t="s">
        <v>80</v>
      </c>
      <c r="F4174">
        <v>2.9097000000000001E-2</v>
      </c>
      <c r="G4174">
        <v>323.20100000000002</v>
      </c>
      <c r="H4174">
        <v>242.846</v>
      </c>
      <c r="I4174">
        <v>5.3682090000000002</v>
      </c>
      <c r="J4174">
        <v>0</v>
      </c>
      <c r="K4174">
        <v>9.084778</v>
      </c>
      <c r="L4174">
        <v>4.3255000000000002E-2</v>
      </c>
      <c r="M4174">
        <v>193.71596199999999</v>
      </c>
      <c r="N4174">
        <v>-139.78759199999999</v>
      </c>
      <c r="O4174">
        <v>1.5663549999999999</v>
      </c>
      <c r="P4174">
        <v>193.70970199999999</v>
      </c>
      <c r="Q4174">
        <v>-139.79698200000001</v>
      </c>
      <c r="R4174">
        <v>1.5696680000000001</v>
      </c>
      <c r="S4174">
        <v>1.1285639999999999</v>
      </c>
      <c r="T4174">
        <v>3.313E-3</v>
      </c>
    </row>
    <row r="4175" spans="1:20" x14ac:dyDescent="0.25">
      <c r="A4175">
        <v>4173</v>
      </c>
      <c r="B4175">
        <v>5</v>
      </c>
      <c r="C4175" t="s">
        <v>433</v>
      </c>
      <c r="D4175" t="s">
        <v>433</v>
      </c>
      <c r="E4175" t="s">
        <v>80</v>
      </c>
      <c r="F4175">
        <v>3.1005999999999999E-2</v>
      </c>
      <c r="G4175">
        <v>320.78699999999998</v>
      </c>
      <c r="H4175">
        <v>238.32900000000001</v>
      </c>
      <c r="I4175">
        <v>3.9482309999999998</v>
      </c>
      <c r="J4175">
        <v>0</v>
      </c>
      <c r="K4175">
        <v>8.9257390000000001</v>
      </c>
      <c r="L4175">
        <v>-4.4303000000000002E-2</v>
      </c>
      <c r="M4175">
        <v>193.71718100000001</v>
      </c>
      <c r="N4175">
        <v>-138.98178799999999</v>
      </c>
      <c r="O4175">
        <v>1.5657380000000001</v>
      </c>
      <c r="P4175">
        <v>193.71060199999999</v>
      </c>
      <c r="Q4175">
        <v>-138.987335</v>
      </c>
      <c r="R4175">
        <v>1.5692299999999999</v>
      </c>
      <c r="S4175">
        <v>0.86060199999999998</v>
      </c>
      <c r="T4175">
        <v>3.4919999999999999E-3</v>
      </c>
    </row>
    <row r="4176" spans="1:20" x14ac:dyDescent="0.25">
      <c r="A4176">
        <v>4174</v>
      </c>
      <c r="B4176">
        <v>5</v>
      </c>
      <c r="C4176" t="s">
        <v>433</v>
      </c>
      <c r="D4176" t="s">
        <v>433</v>
      </c>
      <c r="E4176" t="s">
        <v>80</v>
      </c>
      <c r="F4176">
        <v>6.5199999999999998E-3</v>
      </c>
      <c r="G4176">
        <v>600.75300000000004</v>
      </c>
      <c r="H4176">
        <v>418.43200000000002</v>
      </c>
      <c r="I4176">
        <v>4.2432939999999997</v>
      </c>
      <c r="J4176">
        <v>0</v>
      </c>
      <c r="K4176">
        <v>8.7702010000000001</v>
      </c>
      <c r="L4176">
        <v>4.6053999999999998E-2</v>
      </c>
      <c r="M4176">
        <v>193.72376299999999</v>
      </c>
      <c r="N4176">
        <v>-138.17698200000001</v>
      </c>
      <c r="O4176">
        <v>1.568084</v>
      </c>
      <c r="P4176">
        <v>193.71180699999999</v>
      </c>
      <c r="Q4176">
        <v>-138.19181800000001</v>
      </c>
      <c r="R4176">
        <v>1.5696939999999999</v>
      </c>
      <c r="S4176">
        <v>1.9054180000000001</v>
      </c>
      <c r="T4176">
        <v>1.6100000000000001E-3</v>
      </c>
    </row>
    <row r="4177" spans="1:20" x14ac:dyDescent="0.25">
      <c r="A4177">
        <v>4175</v>
      </c>
      <c r="B4177">
        <v>5</v>
      </c>
      <c r="C4177" t="s">
        <v>433</v>
      </c>
      <c r="D4177" t="s">
        <v>433</v>
      </c>
      <c r="E4177" t="s">
        <v>80</v>
      </c>
      <c r="F4177">
        <v>4.2519999999999997E-3</v>
      </c>
      <c r="G4177">
        <v>357.67</v>
      </c>
      <c r="H4177">
        <v>273.12400000000002</v>
      </c>
      <c r="I4177">
        <v>5.0376979999999998</v>
      </c>
      <c r="J4177">
        <v>0</v>
      </c>
      <c r="K4177">
        <v>8.5327830000000002</v>
      </c>
      <c r="L4177">
        <v>4.8124E-2</v>
      </c>
      <c r="M4177">
        <v>193.74113500000001</v>
      </c>
      <c r="N4177">
        <v>-137.17453900000001</v>
      </c>
      <c r="O4177">
        <v>1.5690040000000001</v>
      </c>
      <c r="P4177">
        <v>193.71324200000001</v>
      </c>
      <c r="Q4177">
        <v>-137.153412</v>
      </c>
      <c r="R4177">
        <v>1.5697350000000001</v>
      </c>
      <c r="S4177">
        <v>3.4991210000000001</v>
      </c>
      <c r="T4177">
        <v>7.3099999999999999E-4</v>
      </c>
    </row>
    <row r="4178" spans="1:20" x14ac:dyDescent="0.25">
      <c r="A4178">
        <v>4176</v>
      </c>
      <c r="B4178">
        <v>6</v>
      </c>
      <c r="C4178" t="s">
        <v>432</v>
      </c>
      <c r="D4178" t="s">
        <v>432</v>
      </c>
      <c r="E4178" t="s">
        <v>80</v>
      </c>
      <c r="F4178">
        <v>7.8969999999999995E-3</v>
      </c>
      <c r="G4178">
        <v>682.995</v>
      </c>
      <c r="H4178">
        <v>363.74599999999998</v>
      </c>
      <c r="I4178">
        <v>4.5685539999999998</v>
      </c>
      <c r="J4178">
        <v>0</v>
      </c>
      <c r="K4178">
        <v>8.2598380000000002</v>
      </c>
      <c r="L4178">
        <v>-4.7839E-2</v>
      </c>
      <c r="M4178">
        <v>193.70330200000001</v>
      </c>
      <c r="N4178">
        <v>-136.388937</v>
      </c>
      <c r="O4178">
        <v>1.5702210000000001</v>
      </c>
      <c r="P4178">
        <v>193.71414200000001</v>
      </c>
      <c r="Q4178">
        <v>-136.39923099999999</v>
      </c>
      <c r="R4178">
        <v>1.5692429999999999</v>
      </c>
      <c r="S4178">
        <v>1.494902</v>
      </c>
      <c r="T4178">
        <v>9.7799999999999992E-4</v>
      </c>
    </row>
    <row r="4179" spans="1:20" x14ac:dyDescent="0.25">
      <c r="A4179">
        <v>4177</v>
      </c>
      <c r="B4179">
        <v>6</v>
      </c>
      <c r="C4179" t="s">
        <v>432</v>
      </c>
      <c r="D4179" t="s">
        <v>432</v>
      </c>
      <c r="E4179" t="s">
        <v>80</v>
      </c>
      <c r="F4179">
        <v>1.2329E-2</v>
      </c>
      <c r="G4179">
        <v>364.935</v>
      </c>
      <c r="H4179">
        <v>237.67599999999999</v>
      </c>
      <c r="I4179">
        <v>5.6224369999999997</v>
      </c>
      <c r="J4179">
        <v>0</v>
      </c>
      <c r="K4179">
        <v>7.9521189999999997</v>
      </c>
      <c r="L4179">
        <v>-5.04E-2</v>
      </c>
      <c r="M4179">
        <v>193.71859699999999</v>
      </c>
      <c r="N4179">
        <v>-135.43231900000001</v>
      </c>
      <c r="O4179">
        <v>1.568811</v>
      </c>
      <c r="P4179">
        <v>193.71530200000001</v>
      </c>
      <c r="Q4179">
        <v>-135.429428</v>
      </c>
      <c r="R4179">
        <v>1.5692250000000001</v>
      </c>
      <c r="S4179">
        <v>0.43840400000000002</v>
      </c>
      <c r="T4179">
        <v>4.1399999999999998E-4</v>
      </c>
    </row>
    <row r="4180" spans="1:20" x14ac:dyDescent="0.25">
      <c r="A4180">
        <v>4178</v>
      </c>
      <c r="B4180">
        <v>6</v>
      </c>
      <c r="C4180" t="s">
        <v>432</v>
      </c>
      <c r="D4180" t="s">
        <v>432</v>
      </c>
      <c r="E4180" t="s">
        <v>80</v>
      </c>
      <c r="F4180">
        <v>2.4473000000000002E-2</v>
      </c>
      <c r="G4180">
        <v>680.16300000000001</v>
      </c>
      <c r="H4180">
        <v>339.06700000000001</v>
      </c>
      <c r="I4180">
        <v>3.9873379999999998</v>
      </c>
      <c r="J4180">
        <v>0</v>
      </c>
      <c r="K4180">
        <v>7.8617429999999997</v>
      </c>
      <c r="L4180">
        <v>5.0428000000000001E-2</v>
      </c>
      <c r="M4180">
        <v>193.718547</v>
      </c>
      <c r="N4180">
        <v>-134.722114</v>
      </c>
      <c r="O4180">
        <v>1.5699110000000001</v>
      </c>
      <c r="P4180">
        <v>193.71637000000001</v>
      </c>
      <c r="Q4180">
        <v>-134.71935999999999</v>
      </c>
      <c r="R4180">
        <v>1.569728</v>
      </c>
      <c r="S4180">
        <v>0.35106100000000001</v>
      </c>
      <c r="T4180">
        <v>1.83E-4</v>
      </c>
    </row>
    <row r="4181" spans="1:20" x14ac:dyDescent="0.25">
      <c r="A4181">
        <v>4179</v>
      </c>
      <c r="B4181">
        <v>6</v>
      </c>
      <c r="C4181" t="s">
        <v>432</v>
      </c>
      <c r="D4181" t="s">
        <v>432</v>
      </c>
      <c r="E4181" t="s">
        <v>80</v>
      </c>
      <c r="F4181">
        <v>5.3969999999999999E-3</v>
      </c>
      <c r="G4181">
        <v>416.63900000000001</v>
      </c>
      <c r="H4181">
        <v>345.50200000000001</v>
      </c>
      <c r="I4181">
        <v>4.1440279999999996</v>
      </c>
      <c r="J4181">
        <v>0</v>
      </c>
      <c r="K4181">
        <v>7.9160349999999999</v>
      </c>
      <c r="L4181">
        <v>-4.8399999999999999E-2</v>
      </c>
      <c r="M4181">
        <v>193.74724000000001</v>
      </c>
      <c r="N4181">
        <v>-134.03637599999999</v>
      </c>
      <c r="O4181">
        <v>1.569569</v>
      </c>
      <c r="P4181">
        <v>193.717072</v>
      </c>
      <c r="Q4181">
        <v>-134.00993299999999</v>
      </c>
      <c r="R4181">
        <v>1.5692360000000001</v>
      </c>
      <c r="S4181">
        <v>4.0116449999999997</v>
      </c>
      <c r="T4181">
        <v>3.3399999999999999E-4</v>
      </c>
    </row>
    <row r="4182" spans="1:20" x14ac:dyDescent="0.25">
      <c r="A4182">
        <v>4180</v>
      </c>
      <c r="B4182">
        <v>6</v>
      </c>
      <c r="C4182" t="s">
        <v>432</v>
      </c>
      <c r="D4182" t="s">
        <v>432</v>
      </c>
      <c r="E4182" t="s">
        <v>80</v>
      </c>
      <c r="F4182">
        <v>7.4317999999999995E-2</v>
      </c>
      <c r="G4182">
        <v>686.93299999999999</v>
      </c>
      <c r="H4182">
        <v>324.21199999999999</v>
      </c>
      <c r="I4182">
        <v>6.436426</v>
      </c>
      <c r="J4182">
        <v>0</v>
      </c>
      <c r="K4182">
        <v>8.0832870000000003</v>
      </c>
      <c r="L4182">
        <v>-4.8510999999999999E-2</v>
      </c>
      <c r="M4182">
        <v>193.696203</v>
      </c>
      <c r="N4182">
        <v>-133.04353399999999</v>
      </c>
      <c r="O4182">
        <v>1.5715790000000001</v>
      </c>
      <c r="P4182">
        <v>193.718414</v>
      </c>
      <c r="Q4182">
        <v>-133.04899599999999</v>
      </c>
      <c r="R4182">
        <v>1.569188</v>
      </c>
      <c r="S4182">
        <v>2.287334</v>
      </c>
      <c r="T4182">
        <v>2.392E-3</v>
      </c>
    </row>
    <row r="4183" spans="1:20" x14ac:dyDescent="0.25">
      <c r="A4183">
        <v>4181</v>
      </c>
      <c r="B4183">
        <v>6</v>
      </c>
      <c r="C4183" t="s">
        <v>432</v>
      </c>
      <c r="D4183" t="s">
        <v>432</v>
      </c>
      <c r="E4183" t="s">
        <v>80</v>
      </c>
      <c r="F4183">
        <v>1.8720000000000001E-2</v>
      </c>
      <c r="G4183">
        <v>490.28100000000001</v>
      </c>
      <c r="H4183">
        <v>365.72699999999998</v>
      </c>
      <c r="I4183">
        <v>4.1486530000000004</v>
      </c>
      <c r="J4183">
        <v>0</v>
      </c>
      <c r="K4183">
        <v>8.1544310000000007</v>
      </c>
      <c r="L4183">
        <v>4.7622999999999999E-2</v>
      </c>
      <c r="M4183">
        <v>193.720203</v>
      </c>
      <c r="N4183">
        <v>-132.31753399999999</v>
      </c>
      <c r="O4183">
        <v>1.5695680000000001</v>
      </c>
      <c r="P4183">
        <v>193.71965</v>
      </c>
      <c r="Q4183">
        <v>-132.317307</v>
      </c>
      <c r="R4183">
        <v>1.5695950000000001</v>
      </c>
      <c r="S4183">
        <v>5.9770999999999998E-2</v>
      </c>
      <c r="T4183">
        <v>2.6999999999999999E-5</v>
      </c>
    </row>
    <row r="4184" spans="1:20" x14ac:dyDescent="0.25">
      <c r="A4184">
        <v>4182</v>
      </c>
      <c r="B4184">
        <v>6</v>
      </c>
      <c r="C4184" t="s">
        <v>432</v>
      </c>
      <c r="D4184" t="s">
        <v>432</v>
      </c>
      <c r="E4184" t="s">
        <v>80</v>
      </c>
      <c r="F4184">
        <v>4.6940000000000003E-2</v>
      </c>
      <c r="G4184">
        <v>756.97199999999998</v>
      </c>
      <c r="H4184">
        <v>395.12299999999999</v>
      </c>
      <c r="I4184">
        <v>5.8541590000000001</v>
      </c>
      <c r="J4184">
        <v>0</v>
      </c>
      <c r="K4184">
        <v>8.133896</v>
      </c>
      <c r="L4184">
        <v>4.8710999999999997E-2</v>
      </c>
      <c r="M4184">
        <v>193.71439699999999</v>
      </c>
      <c r="N4184">
        <v>-131.33281400000001</v>
      </c>
      <c r="O4184">
        <v>1.569626</v>
      </c>
      <c r="P4184">
        <v>193.721069</v>
      </c>
      <c r="Q4184">
        <v>-131.33908099999999</v>
      </c>
      <c r="R4184">
        <v>1.5695520000000001</v>
      </c>
      <c r="S4184">
        <v>0.91537299999999999</v>
      </c>
      <c r="T4184">
        <v>7.3999999999999996E-5</v>
      </c>
    </row>
    <row r="4185" spans="1:20" x14ac:dyDescent="0.25">
      <c r="A4185">
        <v>4183</v>
      </c>
      <c r="B4185">
        <v>6</v>
      </c>
      <c r="C4185" t="s">
        <v>432</v>
      </c>
      <c r="D4185" t="s">
        <v>432</v>
      </c>
      <c r="E4185" t="s">
        <v>80</v>
      </c>
      <c r="F4185">
        <v>1.5006E-2</v>
      </c>
      <c r="G4185">
        <v>387.17399999999998</v>
      </c>
      <c r="H4185">
        <v>304.78699999999998</v>
      </c>
      <c r="I4185">
        <v>4.494567</v>
      </c>
      <c r="J4185">
        <v>0</v>
      </c>
      <c r="K4185">
        <v>8.0781430000000007</v>
      </c>
      <c r="L4185">
        <v>-4.9599999999999998E-2</v>
      </c>
      <c r="M4185">
        <v>193.731436</v>
      </c>
      <c r="N4185">
        <v>-130.61760799999999</v>
      </c>
      <c r="O4185">
        <v>1.5682579999999999</v>
      </c>
      <c r="P4185">
        <v>193.72204600000001</v>
      </c>
      <c r="Q4185">
        <v>-130.609802</v>
      </c>
      <c r="R4185">
        <v>1.5690170000000001</v>
      </c>
      <c r="S4185">
        <v>1.2210669999999999</v>
      </c>
      <c r="T4185">
        <v>7.5900000000000002E-4</v>
      </c>
    </row>
    <row r="4186" spans="1:20" x14ac:dyDescent="0.25">
      <c r="A4186">
        <v>4184</v>
      </c>
      <c r="B4186">
        <v>6</v>
      </c>
      <c r="C4186" t="s">
        <v>432</v>
      </c>
      <c r="D4186" t="s">
        <v>432</v>
      </c>
      <c r="E4186" t="s">
        <v>80</v>
      </c>
      <c r="F4186">
        <v>1.8457000000000001E-2</v>
      </c>
      <c r="G4186">
        <v>422.43900000000002</v>
      </c>
      <c r="H4186">
        <v>241.76599999999999</v>
      </c>
      <c r="I4186">
        <v>5.7432290000000004</v>
      </c>
      <c r="J4186">
        <v>0</v>
      </c>
      <c r="K4186">
        <v>8.0258939999999992</v>
      </c>
      <c r="L4186">
        <v>-5.0382999999999997E-2</v>
      </c>
      <c r="M4186">
        <v>193.70649</v>
      </c>
      <c r="N4186">
        <v>-129.63509099999999</v>
      </c>
      <c r="O4186">
        <v>1.5699639999999999</v>
      </c>
      <c r="P4186">
        <v>193.723557</v>
      </c>
      <c r="Q4186">
        <v>-129.64434800000001</v>
      </c>
      <c r="R4186">
        <v>1.568981</v>
      </c>
      <c r="S4186">
        <v>1.9415290000000001</v>
      </c>
      <c r="T4186">
        <v>9.8299999999999993E-4</v>
      </c>
    </row>
    <row r="4187" spans="1:20" x14ac:dyDescent="0.25">
      <c r="A4187">
        <v>4185</v>
      </c>
      <c r="B4187">
        <v>6</v>
      </c>
      <c r="C4187" t="s">
        <v>432</v>
      </c>
      <c r="D4187" t="s">
        <v>432</v>
      </c>
      <c r="E4187" t="s">
        <v>80</v>
      </c>
      <c r="F4187">
        <v>4.0610000000000004E-3</v>
      </c>
      <c r="G4187">
        <v>401.91</v>
      </c>
      <c r="H4187">
        <v>344.245</v>
      </c>
      <c r="I4187">
        <v>4.4890549999999996</v>
      </c>
      <c r="J4187">
        <v>0</v>
      </c>
      <c r="K4187">
        <v>8.0248790000000003</v>
      </c>
      <c r="L4187">
        <v>4.9008999999999997E-2</v>
      </c>
      <c r="M4187">
        <v>193.730287</v>
      </c>
      <c r="N4187">
        <v>-128.91688400000001</v>
      </c>
      <c r="O4187">
        <v>1.568921</v>
      </c>
      <c r="P4187">
        <v>193.72493</v>
      </c>
      <c r="Q4187">
        <v>-128.92231799999999</v>
      </c>
      <c r="R4187">
        <v>1.5694490000000001</v>
      </c>
      <c r="S4187">
        <v>0.76301399999999997</v>
      </c>
      <c r="T4187">
        <v>5.2800000000000004E-4</v>
      </c>
    </row>
    <row r="4188" spans="1:20" x14ac:dyDescent="0.25">
      <c r="A4188">
        <v>4186</v>
      </c>
      <c r="B4188">
        <v>6</v>
      </c>
      <c r="C4188" t="s">
        <v>432</v>
      </c>
      <c r="D4188" t="s">
        <v>432</v>
      </c>
      <c r="E4188" t="s">
        <v>80</v>
      </c>
      <c r="F4188">
        <v>1.2352E-2</v>
      </c>
      <c r="G4188">
        <v>372.62200000000001</v>
      </c>
      <c r="H4188">
        <v>315.72500000000002</v>
      </c>
      <c r="I4188">
        <v>5.7252140000000002</v>
      </c>
      <c r="J4188">
        <v>0</v>
      </c>
      <c r="K4188">
        <v>8.056305</v>
      </c>
      <c r="L4188">
        <v>4.9657E-2</v>
      </c>
      <c r="M4188">
        <v>193.720901</v>
      </c>
      <c r="N4188">
        <v>-127.961112</v>
      </c>
      <c r="O4188">
        <v>1.5697989999999999</v>
      </c>
      <c r="P4188">
        <v>193.72642500000001</v>
      </c>
      <c r="Q4188">
        <v>-127.95745100000001</v>
      </c>
      <c r="R4188">
        <v>1.5695030000000001</v>
      </c>
      <c r="S4188">
        <v>0.66270700000000005</v>
      </c>
      <c r="T4188">
        <v>2.9599999999999998E-4</v>
      </c>
    </row>
    <row r="4189" spans="1:20" x14ac:dyDescent="0.25">
      <c r="A4189">
        <v>4187</v>
      </c>
      <c r="B4189">
        <v>6</v>
      </c>
      <c r="C4189" t="s">
        <v>432</v>
      </c>
      <c r="D4189" t="s">
        <v>432</v>
      </c>
      <c r="E4189" t="s">
        <v>80</v>
      </c>
      <c r="F4189">
        <v>3.7686999999999998E-2</v>
      </c>
      <c r="G4189">
        <v>418.245</v>
      </c>
      <c r="H4189">
        <v>277.86</v>
      </c>
      <c r="I4189">
        <v>4.9499380000000004</v>
      </c>
      <c r="J4189">
        <v>0</v>
      </c>
      <c r="K4189">
        <v>8.0781310000000008</v>
      </c>
      <c r="L4189">
        <v>-4.8404999999999997E-2</v>
      </c>
      <c r="M4189">
        <v>193.704463</v>
      </c>
      <c r="N4189">
        <v>-127.22081900000001</v>
      </c>
      <c r="O4189">
        <v>1.5700559999999999</v>
      </c>
      <c r="P4189">
        <v>193.727341</v>
      </c>
      <c r="Q4189">
        <v>-127.23118599999999</v>
      </c>
      <c r="R4189">
        <v>1.569069</v>
      </c>
      <c r="S4189">
        <v>2.5116860000000001</v>
      </c>
      <c r="T4189">
        <v>9.859999999999999E-4</v>
      </c>
    </row>
    <row r="4190" spans="1:20" x14ac:dyDescent="0.25">
      <c r="A4190">
        <v>4188</v>
      </c>
      <c r="B4190">
        <v>6</v>
      </c>
      <c r="C4190" t="s">
        <v>432</v>
      </c>
      <c r="D4190" t="s">
        <v>432</v>
      </c>
      <c r="E4190" t="s">
        <v>80</v>
      </c>
      <c r="F4190">
        <v>4.9760000000000004E-3</v>
      </c>
      <c r="G4190">
        <v>384.70100000000002</v>
      </c>
      <c r="H4190">
        <v>417.173</v>
      </c>
      <c r="I4190">
        <v>4.3462370000000004</v>
      </c>
      <c r="J4190">
        <v>0</v>
      </c>
      <c r="K4190">
        <v>8.0847580000000008</v>
      </c>
      <c r="L4190">
        <v>4.8973000000000003E-2</v>
      </c>
      <c r="M4190">
        <v>193.733183</v>
      </c>
      <c r="N4190">
        <v>-126.50172999999999</v>
      </c>
      <c r="O4190">
        <v>1.5698700000000001</v>
      </c>
      <c r="P4190">
        <v>193.72854599999999</v>
      </c>
      <c r="Q4190">
        <v>-126.50369999999999</v>
      </c>
      <c r="R4190">
        <v>1.569572</v>
      </c>
      <c r="S4190">
        <v>0.50378299999999998</v>
      </c>
      <c r="T4190">
        <v>2.9799999999999998E-4</v>
      </c>
    </row>
    <row r="4191" spans="1:20" x14ac:dyDescent="0.25">
      <c r="A4191">
        <v>4189</v>
      </c>
      <c r="B4191">
        <v>6</v>
      </c>
      <c r="C4191" t="s">
        <v>432</v>
      </c>
      <c r="D4191" t="s">
        <v>432</v>
      </c>
      <c r="E4191" t="s">
        <v>80</v>
      </c>
      <c r="F4191">
        <v>5.7424000000000003E-2</v>
      </c>
      <c r="G4191">
        <v>416.80799999999999</v>
      </c>
      <c r="H4191">
        <v>316.827</v>
      </c>
      <c r="I4191">
        <v>5.9712969999999999</v>
      </c>
      <c r="J4191">
        <v>0</v>
      </c>
      <c r="K4191">
        <v>8.0735539999999997</v>
      </c>
      <c r="L4191">
        <v>6.4578999999999998E-2</v>
      </c>
      <c r="M4191">
        <v>193.733486</v>
      </c>
      <c r="N4191">
        <v>-125.54406899999999</v>
      </c>
      <c r="O4191">
        <v>1.5718240000000001</v>
      </c>
      <c r="P4191">
        <v>193.72920199999999</v>
      </c>
      <c r="Q4191">
        <v>-125.534111</v>
      </c>
      <c r="R4191">
        <v>1.570241</v>
      </c>
      <c r="S4191">
        <v>1.084017</v>
      </c>
      <c r="T4191">
        <v>1.583E-3</v>
      </c>
    </row>
    <row r="4192" spans="1:20" x14ac:dyDescent="0.25">
      <c r="A4192">
        <v>4190</v>
      </c>
      <c r="B4192">
        <v>6</v>
      </c>
      <c r="C4192" t="s">
        <v>432</v>
      </c>
      <c r="D4192" t="s">
        <v>432</v>
      </c>
      <c r="E4192" t="s">
        <v>80</v>
      </c>
      <c r="F4192">
        <v>4.2164E-2</v>
      </c>
      <c r="G4192">
        <v>455.44200000000001</v>
      </c>
      <c r="H4192">
        <v>295.73500000000001</v>
      </c>
      <c r="I4192">
        <v>4.2839559999999999</v>
      </c>
      <c r="J4192">
        <v>0</v>
      </c>
      <c r="K4192">
        <v>8.0621299999999998</v>
      </c>
      <c r="L4192">
        <v>-3.3264000000000002E-2</v>
      </c>
      <c r="M4192">
        <v>193.72190699999999</v>
      </c>
      <c r="N4192">
        <v>-124.812393</v>
      </c>
      <c r="O4192">
        <v>1.569553</v>
      </c>
      <c r="P4192">
        <v>193.72789</v>
      </c>
      <c r="Q4192">
        <v>-124.808075</v>
      </c>
      <c r="R4192">
        <v>1.5712200000000001</v>
      </c>
      <c r="S4192">
        <v>0.73786499999999999</v>
      </c>
      <c r="T4192">
        <v>1.6670000000000001E-3</v>
      </c>
    </row>
    <row r="4193" spans="1:20" x14ac:dyDescent="0.25">
      <c r="A4193">
        <v>4191</v>
      </c>
      <c r="B4193">
        <v>5</v>
      </c>
      <c r="C4193" t="s">
        <v>431</v>
      </c>
      <c r="D4193" t="s">
        <v>431</v>
      </c>
      <c r="E4193" t="s">
        <v>80</v>
      </c>
      <c r="F4193">
        <v>7.7279999999999996E-3</v>
      </c>
      <c r="G4193">
        <v>596.26499999999999</v>
      </c>
      <c r="H4193">
        <v>416.721</v>
      </c>
      <c r="I4193">
        <v>4.643008</v>
      </c>
      <c r="J4193">
        <v>0</v>
      </c>
      <c r="K4193">
        <v>8.0556479999999997</v>
      </c>
      <c r="L4193">
        <v>-3.7732000000000002E-2</v>
      </c>
      <c r="M4193">
        <v>193.72732400000001</v>
      </c>
      <c r="N4193">
        <v>-123.844644</v>
      </c>
      <c r="O4193">
        <v>1.5730090000000001</v>
      </c>
      <c r="P4193">
        <v>193.725189</v>
      </c>
      <c r="Q4193">
        <v>-123.841179</v>
      </c>
      <c r="R4193">
        <v>1.572891</v>
      </c>
      <c r="S4193">
        <v>0.407001</v>
      </c>
      <c r="T4193">
        <v>1.1900000000000001E-4</v>
      </c>
    </row>
    <row r="4194" spans="1:20" x14ac:dyDescent="0.25">
      <c r="A4194">
        <v>4192</v>
      </c>
      <c r="B4194">
        <v>5</v>
      </c>
      <c r="C4194" t="s">
        <v>539</v>
      </c>
      <c r="D4194" t="s">
        <v>431</v>
      </c>
      <c r="E4194" t="s">
        <v>513</v>
      </c>
      <c r="F4194">
        <v>3.4452000000000003E-2</v>
      </c>
      <c r="G4194">
        <v>326.93799999999999</v>
      </c>
      <c r="H4194">
        <v>346.45699999999999</v>
      </c>
      <c r="I4194">
        <v>4.0536479999999999</v>
      </c>
      <c r="J4194">
        <v>0</v>
      </c>
      <c r="K4194">
        <v>8.0583760000000009</v>
      </c>
      <c r="L4194">
        <v>5.7922000000000001E-2</v>
      </c>
      <c r="M4194">
        <v>193.73300699999999</v>
      </c>
      <c r="N4194">
        <v>-123.124273</v>
      </c>
      <c r="O4194">
        <v>1.570946</v>
      </c>
      <c r="P4194">
        <v>193.72268700000001</v>
      </c>
      <c r="Q4194">
        <v>-123.116074</v>
      </c>
      <c r="R4194">
        <v>1.5742750000000001</v>
      </c>
      <c r="S4194">
        <v>1.3180590000000001</v>
      </c>
      <c r="T4194">
        <v>3.3300000000000001E-3</v>
      </c>
    </row>
    <row r="4195" spans="1:20" x14ac:dyDescent="0.25">
      <c r="A4195">
        <v>4193</v>
      </c>
      <c r="B4195">
        <v>5</v>
      </c>
      <c r="C4195" t="s">
        <v>431</v>
      </c>
      <c r="D4195" t="s">
        <v>431</v>
      </c>
      <c r="E4195" t="s">
        <v>80</v>
      </c>
      <c r="F4195">
        <v>3.7921999999999997E-2</v>
      </c>
      <c r="G4195">
        <v>402.24099999999999</v>
      </c>
      <c r="H4195">
        <v>325.649</v>
      </c>
      <c r="I4195">
        <v>5.0865159999999996</v>
      </c>
      <c r="J4195">
        <v>0</v>
      </c>
      <c r="K4195">
        <v>8.0656149999999993</v>
      </c>
      <c r="L4195">
        <v>5.4601999999999998E-2</v>
      </c>
      <c r="M4195">
        <v>193.71715499999999</v>
      </c>
      <c r="N4195">
        <v>-122.15066899999999</v>
      </c>
      <c r="O4195">
        <v>1.575312</v>
      </c>
      <c r="P4195">
        <v>193.718613</v>
      </c>
      <c r="Q4195">
        <v>-122.14859</v>
      </c>
      <c r="R4195">
        <v>1.5750660000000001</v>
      </c>
      <c r="S4195">
        <v>0.25396099999999999</v>
      </c>
      <c r="T4195">
        <v>2.4600000000000002E-4</v>
      </c>
    </row>
    <row r="4196" spans="1:20" x14ac:dyDescent="0.25">
      <c r="A4196">
        <v>4194</v>
      </c>
      <c r="B4196">
        <v>5</v>
      </c>
      <c r="C4196" t="s">
        <v>429</v>
      </c>
      <c r="D4196" t="s">
        <v>429</v>
      </c>
      <c r="E4196" t="s">
        <v>80</v>
      </c>
      <c r="F4196">
        <v>7.6509999999999998E-3</v>
      </c>
      <c r="G4196">
        <v>477.90100000000001</v>
      </c>
      <c r="H4196">
        <v>317.05</v>
      </c>
      <c r="I4196">
        <v>3.4897040000000001</v>
      </c>
      <c r="J4196">
        <v>0</v>
      </c>
      <c r="K4196">
        <v>8.0687639999999998</v>
      </c>
      <c r="L4196">
        <v>-4.5648000000000001E-2</v>
      </c>
      <c r="M4196">
        <v>193.742591</v>
      </c>
      <c r="N4196">
        <v>-121.44887</v>
      </c>
      <c r="O4196">
        <v>1.57504</v>
      </c>
      <c r="P4196">
        <v>193.71513400000001</v>
      </c>
      <c r="Q4196">
        <v>-121.42250799999999</v>
      </c>
      <c r="R4196">
        <v>1.57497</v>
      </c>
      <c r="S4196">
        <v>3.8063479999999998</v>
      </c>
      <c r="T4196">
        <v>6.9999999999999994E-5</v>
      </c>
    </row>
    <row r="4197" spans="1:20" x14ac:dyDescent="0.25">
      <c r="A4197">
        <v>4195</v>
      </c>
      <c r="B4197">
        <v>4</v>
      </c>
      <c r="C4197" t="s">
        <v>428</v>
      </c>
      <c r="D4197" t="s">
        <v>428</v>
      </c>
      <c r="E4197" t="s">
        <v>80</v>
      </c>
      <c r="F4197">
        <v>4.1127999999999998E-2</v>
      </c>
      <c r="G4197">
        <v>261.16300000000001</v>
      </c>
      <c r="H4197">
        <v>234.119</v>
      </c>
      <c r="I4197">
        <v>3.5835669999999999</v>
      </c>
      <c r="J4197">
        <v>0</v>
      </c>
      <c r="K4197">
        <v>8.0464230000000008</v>
      </c>
      <c r="L4197">
        <v>0.13808000000000001</v>
      </c>
      <c r="M4197">
        <v>193.68434300000001</v>
      </c>
      <c r="N4197">
        <v>-120.433813</v>
      </c>
      <c r="O4197">
        <v>1.5830839999999999</v>
      </c>
      <c r="P4197">
        <v>193.70462000000001</v>
      </c>
      <c r="Q4197">
        <v>-120.454842</v>
      </c>
      <c r="R4197">
        <v>1.5806500000000001</v>
      </c>
      <c r="S4197">
        <v>2.9212729999999998</v>
      </c>
      <c r="T4197">
        <v>2.434E-3</v>
      </c>
    </row>
    <row r="4198" spans="1:20" x14ac:dyDescent="0.25">
      <c r="A4198">
        <v>4196</v>
      </c>
      <c r="B4198">
        <v>4</v>
      </c>
      <c r="C4198" t="s">
        <v>428</v>
      </c>
      <c r="D4198" t="s">
        <v>428</v>
      </c>
      <c r="E4198" t="s">
        <v>80</v>
      </c>
      <c r="F4198">
        <v>1.2182E-2</v>
      </c>
      <c r="G4198">
        <v>265.58300000000003</v>
      </c>
      <c r="H4198">
        <v>350.93299999999999</v>
      </c>
      <c r="I4198">
        <v>2.0175360000000002</v>
      </c>
      <c r="J4198">
        <v>0</v>
      </c>
      <c r="K4198">
        <v>8.0175289999999997</v>
      </c>
      <c r="L4198">
        <v>0.39663399999999999</v>
      </c>
      <c r="M4198">
        <v>193.70154199999999</v>
      </c>
      <c r="N4198">
        <v>-119.768621</v>
      </c>
      <c r="O4198">
        <v>1.6076330000000001</v>
      </c>
      <c r="P4198">
        <v>193.66528299999999</v>
      </c>
      <c r="Q4198">
        <v>-119.733368</v>
      </c>
      <c r="R4198">
        <v>1.6083209999999999</v>
      </c>
      <c r="S4198">
        <v>5.0571469999999996</v>
      </c>
      <c r="T4198">
        <v>6.8900000000000005E-4</v>
      </c>
    </row>
    <row r="4199" spans="1:20" x14ac:dyDescent="0.25">
      <c r="A4199">
        <v>4197</v>
      </c>
      <c r="B4199">
        <v>4</v>
      </c>
      <c r="C4199" t="s">
        <v>428</v>
      </c>
      <c r="D4199" t="s">
        <v>428</v>
      </c>
      <c r="E4199" t="s">
        <v>80</v>
      </c>
      <c r="F4199">
        <v>1.5873999999999999E-2</v>
      </c>
      <c r="G4199">
        <v>400.25700000000001</v>
      </c>
      <c r="H4199">
        <v>420.505</v>
      </c>
      <c r="I4199">
        <v>3.390469</v>
      </c>
      <c r="J4199">
        <v>0</v>
      </c>
      <c r="K4199">
        <v>8.0505709999999997</v>
      </c>
      <c r="L4199">
        <v>0.34611199999999998</v>
      </c>
      <c r="M4199">
        <v>193.61139499999999</v>
      </c>
      <c r="N4199">
        <v>-118.79930899999999</v>
      </c>
      <c r="O4199">
        <v>1.647991</v>
      </c>
      <c r="P4199">
        <v>193.579803</v>
      </c>
      <c r="Q4199">
        <v>-118.772644</v>
      </c>
      <c r="R4199">
        <v>1.6478710000000001</v>
      </c>
      <c r="S4199">
        <v>4.1340649999999997</v>
      </c>
      <c r="T4199">
        <v>1.2E-4</v>
      </c>
    </row>
    <row r="4200" spans="1:20" x14ac:dyDescent="0.25">
      <c r="A4200">
        <v>4198</v>
      </c>
      <c r="B4200">
        <v>4</v>
      </c>
      <c r="C4200" t="s">
        <v>428</v>
      </c>
      <c r="D4200" t="s">
        <v>428</v>
      </c>
      <c r="E4200" t="s">
        <v>80</v>
      </c>
      <c r="F4200">
        <v>4.1694000000000002E-2</v>
      </c>
      <c r="G4200">
        <v>409.41199999999998</v>
      </c>
      <c r="H4200">
        <v>403</v>
      </c>
      <c r="I4200">
        <v>2.4266909999999999</v>
      </c>
      <c r="J4200">
        <v>0</v>
      </c>
      <c r="K4200">
        <v>8.0787580000000005</v>
      </c>
      <c r="L4200">
        <v>0.17948</v>
      </c>
      <c r="M4200">
        <v>193.572607</v>
      </c>
      <c r="N4200">
        <v>-118.107696</v>
      </c>
      <c r="O4200">
        <v>1.669446</v>
      </c>
      <c r="P4200">
        <v>193.49896200000001</v>
      </c>
      <c r="Q4200">
        <v>-118.05091899999999</v>
      </c>
      <c r="R4200">
        <v>1.6705989999999999</v>
      </c>
      <c r="S4200">
        <v>9.2990189999999995</v>
      </c>
      <c r="T4200">
        <v>1.1529999999999999E-3</v>
      </c>
    </row>
    <row r="4201" spans="1:20" x14ac:dyDescent="0.25">
      <c r="A4201">
        <v>4199</v>
      </c>
      <c r="B4201">
        <v>4</v>
      </c>
      <c r="C4201" t="s">
        <v>428</v>
      </c>
      <c r="D4201" t="s">
        <v>428</v>
      </c>
      <c r="E4201" t="s">
        <v>80</v>
      </c>
      <c r="F4201">
        <v>6.2881999999999993E-2</v>
      </c>
      <c r="G4201">
        <v>449.22</v>
      </c>
      <c r="H4201">
        <v>313.66300000000001</v>
      </c>
      <c r="I4201">
        <v>2.1036630000000001</v>
      </c>
      <c r="J4201">
        <v>0</v>
      </c>
      <c r="K4201">
        <v>8.083342</v>
      </c>
      <c r="L4201">
        <v>0.218112</v>
      </c>
      <c r="M4201">
        <v>193.46483599999999</v>
      </c>
      <c r="N4201">
        <v>-117.373223</v>
      </c>
      <c r="O4201">
        <v>1.6890959999999999</v>
      </c>
      <c r="P4201">
        <v>193.40834000000001</v>
      </c>
      <c r="Q4201">
        <v>-117.32907899999999</v>
      </c>
      <c r="R4201">
        <v>1.688512</v>
      </c>
      <c r="S4201">
        <v>7.1697300000000004</v>
      </c>
      <c r="T4201">
        <v>5.8399999999999999E-4</v>
      </c>
    </row>
    <row r="4202" spans="1:20" x14ac:dyDescent="0.25">
      <c r="A4202">
        <v>4200</v>
      </c>
      <c r="B4202">
        <v>4</v>
      </c>
      <c r="C4202" t="s">
        <v>428</v>
      </c>
      <c r="D4202" t="s">
        <v>428</v>
      </c>
      <c r="E4202" t="s">
        <v>80</v>
      </c>
      <c r="F4202">
        <v>1.9748999999999999E-2</v>
      </c>
      <c r="G4202">
        <v>507.93400000000003</v>
      </c>
      <c r="H4202">
        <v>423.67899999999997</v>
      </c>
      <c r="I4202">
        <v>3.8796339999999998</v>
      </c>
      <c r="J4202">
        <v>0</v>
      </c>
      <c r="K4202">
        <v>8.0717560000000006</v>
      </c>
      <c r="L4202">
        <v>0.16123199999999999</v>
      </c>
      <c r="M4202">
        <v>193.27775099999999</v>
      </c>
      <c r="N4202">
        <v>-116.368804</v>
      </c>
      <c r="O4202">
        <v>1.7045030000000001</v>
      </c>
      <c r="P4202">
        <v>193.27593999999999</v>
      </c>
      <c r="Q4202">
        <v>-116.368622</v>
      </c>
      <c r="R4202">
        <v>1.7047859999999999</v>
      </c>
      <c r="S4202">
        <v>0.182062</v>
      </c>
      <c r="T4202">
        <v>2.8299999999999999E-4</v>
      </c>
    </row>
    <row r="4203" spans="1:20" x14ac:dyDescent="0.25">
      <c r="A4203">
        <v>4201</v>
      </c>
      <c r="B4203">
        <v>4</v>
      </c>
      <c r="C4203" t="s">
        <v>428</v>
      </c>
      <c r="D4203" t="s">
        <v>428</v>
      </c>
      <c r="E4203" t="s">
        <v>80</v>
      </c>
      <c r="F4203">
        <v>1.1844E-2</v>
      </c>
      <c r="G4203">
        <v>307.72800000000001</v>
      </c>
      <c r="H4203">
        <v>266.69799999999998</v>
      </c>
      <c r="I4203">
        <v>2.5607000000000002</v>
      </c>
      <c r="J4203">
        <v>0</v>
      </c>
      <c r="K4203">
        <v>8.0421659999999999</v>
      </c>
      <c r="L4203">
        <v>0.20480200000000001</v>
      </c>
      <c r="M4203">
        <v>193.18766600000001</v>
      </c>
      <c r="N4203">
        <v>-115.675867</v>
      </c>
      <c r="O4203">
        <v>1.7217480000000001</v>
      </c>
      <c r="P4203">
        <v>193.15966800000001</v>
      </c>
      <c r="Q4203">
        <v>-115.65306099999999</v>
      </c>
      <c r="R4203">
        <v>1.722213</v>
      </c>
      <c r="S4203">
        <v>3.6110950000000002</v>
      </c>
      <c r="T4203">
        <v>4.6500000000000003E-4</v>
      </c>
    </row>
    <row r="4204" spans="1:20" x14ac:dyDescent="0.25">
      <c r="A4204">
        <v>4202</v>
      </c>
      <c r="B4204">
        <v>4</v>
      </c>
      <c r="C4204" t="s">
        <v>428</v>
      </c>
      <c r="D4204" t="s">
        <v>428</v>
      </c>
      <c r="E4204" t="s">
        <v>80</v>
      </c>
      <c r="F4204">
        <v>3.9782999999999999E-2</v>
      </c>
      <c r="G4204">
        <v>337.37099999999998</v>
      </c>
      <c r="H4204">
        <v>333.678</v>
      </c>
      <c r="I4204">
        <v>3.4066529999999999</v>
      </c>
      <c r="J4204">
        <v>0</v>
      </c>
      <c r="K4204">
        <v>8.0182260000000003</v>
      </c>
      <c r="L4204">
        <v>0.333289</v>
      </c>
      <c r="M4204">
        <v>192.984725</v>
      </c>
      <c r="N4204">
        <v>-114.672776</v>
      </c>
      <c r="O4204">
        <v>1.7627159999999999</v>
      </c>
      <c r="P4204">
        <v>192.971069</v>
      </c>
      <c r="Q4204">
        <v>-114.707672</v>
      </c>
      <c r="R4204">
        <v>1.7578609999999999</v>
      </c>
      <c r="S4204">
        <v>3.7472660000000002</v>
      </c>
      <c r="T4204">
        <v>4.8560000000000001E-3</v>
      </c>
    </row>
    <row r="4205" spans="1:20" x14ac:dyDescent="0.25">
      <c r="A4205">
        <v>4203</v>
      </c>
      <c r="B4205">
        <v>4</v>
      </c>
      <c r="C4205" t="s">
        <v>428</v>
      </c>
      <c r="D4205" t="s">
        <v>428</v>
      </c>
      <c r="E4205" t="s">
        <v>80</v>
      </c>
      <c r="F4205">
        <v>2.1062999999999998E-2</v>
      </c>
      <c r="G4205">
        <v>366.48399999999998</v>
      </c>
      <c r="H4205">
        <v>262.66500000000002</v>
      </c>
      <c r="I4205">
        <v>2.2613340000000002</v>
      </c>
      <c r="J4205">
        <v>0</v>
      </c>
      <c r="K4205">
        <v>8.0080430000000007</v>
      </c>
      <c r="L4205">
        <v>0.51857799999999998</v>
      </c>
      <c r="M4205">
        <v>192.779686</v>
      </c>
      <c r="N4205">
        <v>-113.988766</v>
      </c>
      <c r="O4205">
        <v>1.7988569999999999</v>
      </c>
      <c r="P4205">
        <v>192.795288</v>
      </c>
      <c r="Q4205">
        <v>-114.00760699999999</v>
      </c>
      <c r="R4205">
        <v>1.7961130000000001</v>
      </c>
      <c r="S4205">
        <v>2.4462280000000001</v>
      </c>
      <c r="T4205">
        <v>2.7439999999999999E-3</v>
      </c>
    </row>
    <row r="4206" spans="1:20" x14ac:dyDescent="0.25">
      <c r="A4206">
        <v>4204</v>
      </c>
      <c r="B4206">
        <v>4</v>
      </c>
      <c r="C4206" t="s">
        <v>428</v>
      </c>
      <c r="D4206" t="s">
        <v>428</v>
      </c>
      <c r="E4206" t="s">
        <v>80</v>
      </c>
      <c r="F4206">
        <v>9.6640000000000007E-3</v>
      </c>
      <c r="G4206">
        <v>320.25299999999999</v>
      </c>
      <c r="H4206">
        <v>430.26900000000001</v>
      </c>
      <c r="I4206">
        <v>2.4819270000000002</v>
      </c>
      <c r="J4206">
        <v>0</v>
      </c>
      <c r="K4206">
        <v>8.0185779999999998</v>
      </c>
      <c r="L4206">
        <v>0.49242399999999997</v>
      </c>
      <c r="M4206">
        <v>192.576469</v>
      </c>
      <c r="N4206">
        <v>-113.346613</v>
      </c>
      <c r="O4206">
        <v>1.841774</v>
      </c>
      <c r="P4206">
        <v>192.58247399999999</v>
      </c>
      <c r="Q4206">
        <v>-113.318336</v>
      </c>
      <c r="R4206">
        <v>1.843164</v>
      </c>
      <c r="S4206">
        <v>2.8907090000000002</v>
      </c>
      <c r="T4206">
        <v>1.389E-3</v>
      </c>
    </row>
    <row r="4207" spans="1:20" x14ac:dyDescent="0.25">
      <c r="A4207">
        <v>4205</v>
      </c>
      <c r="B4207">
        <v>4</v>
      </c>
      <c r="C4207" t="s">
        <v>428</v>
      </c>
      <c r="D4207" t="s">
        <v>428</v>
      </c>
      <c r="E4207" t="s">
        <v>80</v>
      </c>
      <c r="F4207">
        <v>1.0492E-2</v>
      </c>
      <c r="G4207">
        <v>401.31799999999998</v>
      </c>
      <c r="H4207">
        <v>357.923</v>
      </c>
      <c r="I4207">
        <v>4.3413139999999997</v>
      </c>
      <c r="J4207">
        <v>0</v>
      </c>
      <c r="K4207">
        <v>8.0242760000000004</v>
      </c>
      <c r="L4207">
        <v>0.58075299999999996</v>
      </c>
      <c r="M4207">
        <v>192.258644</v>
      </c>
      <c r="N4207">
        <v>-112.418041</v>
      </c>
      <c r="O4207">
        <v>1.9177770000000001</v>
      </c>
      <c r="P4207">
        <v>192.23747299999999</v>
      </c>
      <c r="Q4207">
        <v>-112.420036</v>
      </c>
      <c r="R4207">
        <v>1.9168000000000001</v>
      </c>
      <c r="S4207">
        <v>2.1265520000000002</v>
      </c>
      <c r="T4207">
        <v>9.7599999999999998E-4</v>
      </c>
    </row>
    <row r="4208" spans="1:20" x14ac:dyDescent="0.25">
      <c r="A4208">
        <v>4206</v>
      </c>
      <c r="B4208">
        <v>4</v>
      </c>
      <c r="C4208" t="s">
        <v>428</v>
      </c>
      <c r="D4208" t="s">
        <v>428</v>
      </c>
      <c r="E4208" t="s">
        <v>80</v>
      </c>
      <c r="F4208">
        <v>1.3169E-2</v>
      </c>
      <c r="G4208">
        <v>324.375</v>
      </c>
      <c r="H4208">
        <v>275.584</v>
      </c>
      <c r="I4208">
        <v>3.2794810000000001</v>
      </c>
      <c r="J4208">
        <v>0</v>
      </c>
      <c r="K4208">
        <v>8.0095039999999997</v>
      </c>
      <c r="L4208">
        <v>0.74344399999999999</v>
      </c>
      <c r="M4208">
        <v>191.96439699999999</v>
      </c>
      <c r="N4208">
        <v>-111.77888900000001</v>
      </c>
      <c r="O4208">
        <v>1.9800850000000001</v>
      </c>
      <c r="P4208">
        <v>191.92997700000001</v>
      </c>
      <c r="Q4208">
        <v>-111.766747</v>
      </c>
      <c r="R4208">
        <v>1.978591</v>
      </c>
      <c r="S4208">
        <v>3.6498140000000001</v>
      </c>
      <c r="T4208">
        <v>1.4940000000000001E-3</v>
      </c>
    </row>
    <row r="4209" spans="1:20" x14ac:dyDescent="0.25">
      <c r="A4209">
        <v>4207</v>
      </c>
      <c r="B4209">
        <v>4</v>
      </c>
      <c r="C4209" t="s">
        <v>428</v>
      </c>
      <c r="D4209" t="s">
        <v>428</v>
      </c>
      <c r="E4209" t="s">
        <v>80</v>
      </c>
      <c r="F4209">
        <v>1.6761000000000002E-2</v>
      </c>
      <c r="G4209">
        <v>311.64400000000001</v>
      </c>
      <c r="H4209">
        <v>269.45299999999997</v>
      </c>
      <c r="I4209">
        <v>3.4483269999999999</v>
      </c>
      <c r="J4209">
        <v>0</v>
      </c>
      <c r="K4209">
        <v>8.0100370000000005</v>
      </c>
      <c r="L4209">
        <v>0.69401999999999997</v>
      </c>
      <c r="M4209">
        <v>191.56951900000001</v>
      </c>
      <c r="N4209">
        <v>-111.13498300000001</v>
      </c>
      <c r="O4209">
        <v>2.0410710000000001</v>
      </c>
      <c r="P4209">
        <v>191.58078</v>
      </c>
      <c r="Q4209">
        <v>-111.13426200000001</v>
      </c>
      <c r="R4209">
        <v>2.0418590000000001</v>
      </c>
      <c r="S4209">
        <v>1.1284339999999999</v>
      </c>
      <c r="T4209">
        <v>7.8799999999999996E-4</v>
      </c>
    </row>
    <row r="4210" spans="1:20" x14ac:dyDescent="0.25">
      <c r="A4210">
        <v>4208</v>
      </c>
      <c r="B4210">
        <v>3</v>
      </c>
      <c r="C4210" t="s">
        <v>489</v>
      </c>
      <c r="D4210" t="s">
        <v>489</v>
      </c>
      <c r="E4210" t="s">
        <v>80</v>
      </c>
      <c r="F4210">
        <v>8.4349999999999998E-3</v>
      </c>
      <c r="G4210">
        <v>217.477</v>
      </c>
      <c r="H4210">
        <v>257.37299999999999</v>
      </c>
      <c r="I4210">
        <v>2.8362980000000002</v>
      </c>
      <c r="J4210">
        <v>0</v>
      </c>
      <c r="K4210">
        <v>8.0066220000000001</v>
      </c>
      <c r="L4210">
        <v>0.71099199999999996</v>
      </c>
      <c r="M4210">
        <v>191.03246200000001</v>
      </c>
      <c r="N4210">
        <v>-110.308001</v>
      </c>
      <c r="O4210">
        <v>2.1326830000000001</v>
      </c>
      <c r="P4210">
        <v>191.05159</v>
      </c>
      <c r="Q4210">
        <v>-110.33002500000001</v>
      </c>
      <c r="R4210">
        <v>2.1297470000000001</v>
      </c>
      <c r="S4210">
        <v>2.9170539999999998</v>
      </c>
      <c r="T4210">
        <v>2.9369999999999999E-3</v>
      </c>
    </row>
    <row r="4211" spans="1:20" x14ac:dyDescent="0.25">
      <c r="A4211">
        <v>4209</v>
      </c>
      <c r="B4211">
        <v>3</v>
      </c>
      <c r="C4211" t="s">
        <v>489</v>
      </c>
      <c r="D4211" t="s">
        <v>489</v>
      </c>
      <c r="E4211" t="s">
        <v>80</v>
      </c>
      <c r="F4211">
        <v>5.0590000000000001E-3</v>
      </c>
      <c r="G4211">
        <v>212.19499999999999</v>
      </c>
      <c r="H4211">
        <v>344.25200000000001</v>
      </c>
      <c r="I4211">
        <v>1.940456</v>
      </c>
      <c r="J4211">
        <v>0</v>
      </c>
      <c r="K4211">
        <v>8.0003449999999994</v>
      </c>
      <c r="L4211">
        <v>0.79649499999999995</v>
      </c>
      <c r="M4211">
        <v>190.62635800000001</v>
      </c>
      <c r="N4211">
        <v>-109.756798</v>
      </c>
      <c r="O4211">
        <v>2.19774</v>
      </c>
      <c r="P4211">
        <v>190.60948200000001</v>
      </c>
      <c r="Q4211">
        <v>-109.75917099999999</v>
      </c>
      <c r="R4211">
        <v>2.1964169999999998</v>
      </c>
      <c r="S4211">
        <v>1.704178</v>
      </c>
      <c r="T4211">
        <v>1.323E-3</v>
      </c>
    </row>
    <row r="4212" spans="1:20" x14ac:dyDescent="0.25">
      <c r="A4212">
        <v>4210</v>
      </c>
      <c r="B4212">
        <v>4</v>
      </c>
      <c r="C4212" t="s">
        <v>426</v>
      </c>
      <c r="D4212" t="s">
        <v>426</v>
      </c>
      <c r="E4212" t="s">
        <v>80</v>
      </c>
      <c r="F4212">
        <v>7.1596000000000007E-2</v>
      </c>
      <c r="G4212">
        <v>266.30799999999999</v>
      </c>
      <c r="H4212">
        <v>331.75599999999997</v>
      </c>
      <c r="I4212">
        <v>4.3192380000000004</v>
      </c>
      <c r="J4212">
        <v>0</v>
      </c>
      <c r="K4212">
        <v>8.0012000000000008</v>
      </c>
      <c r="L4212">
        <v>0.79312199999999999</v>
      </c>
      <c r="M4212">
        <v>189.97784300000001</v>
      </c>
      <c r="N4212">
        <v>-109.04501</v>
      </c>
      <c r="O4212">
        <v>2.2856329999999998</v>
      </c>
      <c r="P4212">
        <v>189.96241800000001</v>
      </c>
      <c r="Q4212">
        <v>-109.046677</v>
      </c>
      <c r="R4212">
        <v>2.2852079999999999</v>
      </c>
      <c r="S4212">
        <v>1.551512</v>
      </c>
      <c r="T4212">
        <v>4.2400000000000001E-4</v>
      </c>
    </row>
    <row r="4213" spans="1:20" x14ac:dyDescent="0.25">
      <c r="A4213">
        <v>4211</v>
      </c>
      <c r="B4213">
        <v>4</v>
      </c>
      <c r="C4213" t="s">
        <v>426</v>
      </c>
      <c r="D4213" t="s">
        <v>426</v>
      </c>
      <c r="E4213" t="s">
        <v>80</v>
      </c>
      <c r="F4213">
        <v>3.2389000000000001E-2</v>
      </c>
      <c r="G4213">
        <v>293.39600000000002</v>
      </c>
      <c r="H4213">
        <v>259.36799999999999</v>
      </c>
      <c r="I4213">
        <v>3.3150819999999999</v>
      </c>
      <c r="J4213">
        <v>0</v>
      </c>
      <c r="K4213">
        <v>8.0253599999999992</v>
      </c>
      <c r="L4213">
        <v>0.659883</v>
      </c>
      <c r="M4213">
        <v>189.37544800000001</v>
      </c>
      <c r="N4213">
        <v>-108.56468700000001</v>
      </c>
      <c r="O4213">
        <v>2.3498939999999999</v>
      </c>
      <c r="P4213">
        <v>189.43720999999999</v>
      </c>
      <c r="Q4213">
        <v>-108.551102</v>
      </c>
      <c r="R4213">
        <v>2.3509190000000002</v>
      </c>
      <c r="S4213">
        <v>6.3238260000000004</v>
      </c>
      <c r="T4213">
        <v>1.0250000000000001E-3</v>
      </c>
    </row>
    <row r="4214" spans="1:20" x14ac:dyDescent="0.25">
      <c r="A4214">
        <v>4212</v>
      </c>
      <c r="B4214">
        <v>4</v>
      </c>
      <c r="C4214" t="s">
        <v>426</v>
      </c>
      <c r="D4214" t="s">
        <v>426</v>
      </c>
      <c r="E4214" t="s">
        <v>80</v>
      </c>
      <c r="F4214">
        <v>1.2831E-2</v>
      </c>
      <c r="G4214">
        <v>302.38400000000001</v>
      </c>
      <c r="H4214">
        <v>341.08199999999999</v>
      </c>
      <c r="I4214">
        <v>3.6824309999999998</v>
      </c>
      <c r="J4214">
        <v>0</v>
      </c>
      <c r="K4214">
        <v>8.0102429999999991</v>
      </c>
      <c r="L4214">
        <v>0.76871</v>
      </c>
      <c r="M4214">
        <v>188.793442</v>
      </c>
      <c r="N4214">
        <v>-108.079505</v>
      </c>
      <c r="O4214">
        <v>2.4220259999999998</v>
      </c>
      <c r="P4214">
        <v>188.88099700000001</v>
      </c>
      <c r="Q4214">
        <v>-108.09066</v>
      </c>
      <c r="R4214">
        <v>2.4172099999999999</v>
      </c>
      <c r="S4214">
        <v>8.8262400000000003</v>
      </c>
      <c r="T4214">
        <v>4.816E-3</v>
      </c>
    </row>
    <row r="4215" spans="1:20" x14ac:dyDescent="0.25">
      <c r="A4215">
        <v>4213</v>
      </c>
      <c r="B4215">
        <v>4</v>
      </c>
      <c r="C4215" t="s">
        <v>426</v>
      </c>
      <c r="D4215" t="s">
        <v>426</v>
      </c>
      <c r="E4215" t="s">
        <v>80</v>
      </c>
      <c r="F4215">
        <v>3.2072000000000003E-2</v>
      </c>
      <c r="G4215">
        <v>276.899</v>
      </c>
      <c r="H4215">
        <v>325.49799999999999</v>
      </c>
      <c r="I4215">
        <v>4.5766249999999999</v>
      </c>
      <c r="J4215">
        <v>0</v>
      </c>
      <c r="K4215">
        <v>8.0124200000000005</v>
      </c>
      <c r="L4215">
        <v>0.75655300000000003</v>
      </c>
      <c r="M4215">
        <v>188.09317799999999</v>
      </c>
      <c r="N4215">
        <v>-107.546718</v>
      </c>
      <c r="O4215">
        <v>2.5019550000000002</v>
      </c>
      <c r="P4215">
        <v>188.095642</v>
      </c>
      <c r="Q4215">
        <v>-107.533134</v>
      </c>
      <c r="R4215">
        <v>2.5030489999999999</v>
      </c>
      <c r="S4215">
        <v>1.380514</v>
      </c>
      <c r="T4215">
        <v>1.0939999999999999E-3</v>
      </c>
    </row>
    <row r="4216" spans="1:20" x14ac:dyDescent="0.25">
      <c r="A4216">
        <v>4214</v>
      </c>
      <c r="B4216">
        <v>4</v>
      </c>
      <c r="C4216" t="s">
        <v>426</v>
      </c>
      <c r="D4216" t="s">
        <v>426</v>
      </c>
      <c r="E4216" t="s">
        <v>80</v>
      </c>
      <c r="F4216">
        <v>5.5199999999999997E-3</v>
      </c>
      <c r="G4216">
        <v>310.80799999999999</v>
      </c>
      <c r="H4216">
        <v>248.80199999999999</v>
      </c>
      <c r="I4216">
        <v>3.3764699999999999</v>
      </c>
      <c r="J4216">
        <v>0</v>
      </c>
      <c r="K4216">
        <v>8.0144219999999997</v>
      </c>
      <c r="L4216">
        <v>0.67210199999999998</v>
      </c>
      <c r="M4216">
        <v>187.47191599999999</v>
      </c>
      <c r="N4216">
        <v>-107.15756500000001</v>
      </c>
      <c r="O4216">
        <v>2.5665990000000001</v>
      </c>
      <c r="P4216">
        <v>187.47726399999999</v>
      </c>
      <c r="Q4216">
        <v>-107.159233</v>
      </c>
      <c r="R4216">
        <v>2.5658439999999998</v>
      </c>
      <c r="S4216">
        <v>0.56029099999999998</v>
      </c>
      <c r="T4216">
        <v>7.54E-4</v>
      </c>
    </row>
    <row r="4217" spans="1:20" x14ac:dyDescent="0.25">
      <c r="A4217">
        <v>4215</v>
      </c>
      <c r="B4217">
        <v>4</v>
      </c>
      <c r="C4217" t="s">
        <v>426</v>
      </c>
      <c r="D4217" t="s">
        <v>426</v>
      </c>
      <c r="E4217" t="s">
        <v>80</v>
      </c>
      <c r="F4217">
        <v>3.8136000000000003E-2</v>
      </c>
      <c r="G4217">
        <v>294.34300000000002</v>
      </c>
      <c r="H4217">
        <v>331.416</v>
      </c>
      <c r="I4217">
        <v>2.8638509999999999</v>
      </c>
      <c r="J4217">
        <v>0</v>
      </c>
      <c r="K4217">
        <v>8.0091230000000007</v>
      </c>
      <c r="L4217">
        <v>0.749996</v>
      </c>
      <c r="M4217">
        <v>186.80906100000001</v>
      </c>
      <c r="N4217">
        <v>-106.82595000000001</v>
      </c>
      <c r="O4217">
        <v>2.629448</v>
      </c>
      <c r="P4217">
        <v>186.837051</v>
      </c>
      <c r="Q4217">
        <v>-106.824028</v>
      </c>
      <c r="R4217">
        <v>2.6284900000000002</v>
      </c>
      <c r="S4217">
        <v>2.8056670000000001</v>
      </c>
      <c r="T4217">
        <v>9.5799999999999998E-4</v>
      </c>
    </row>
    <row r="4218" spans="1:20" x14ac:dyDescent="0.25">
      <c r="A4218">
        <v>4216</v>
      </c>
      <c r="B4218">
        <v>4</v>
      </c>
      <c r="C4218" t="s">
        <v>426</v>
      </c>
      <c r="D4218" t="s">
        <v>426</v>
      </c>
      <c r="E4218" t="s">
        <v>80</v>
      </c>
      <c r="F4218">
        <v>1.0059999999999999E-2</v>
      </c>
      <c r="G4218">
        <v>476.04399999999998</v>
      </c>
      <c r="H4218">
        <v>482.20299999999997</v>
      </c>
      <c r="I4218">
        <v>4.5609729999999997</v>
      </c>
      <c r="J4218">
        <v>0</v>
      </c>
      <c r="K4218">
        <v>8.0097939999999994</v>
      </c>
      <c r="L4218">
        <v>0.74056</v>
      </c>
      <c r="M4218">
        <v>185.93344300000001</v>
      </c>
      <c r="N4218">
        <v>-106.433819</v>
      </c>
      <c r="O4218">
        <v>2.714899</v>
      </c>
      <c r="P4218">
        <v>185.95341500000001</v>
      </c>
      <c r="Q4218">
        <v>-106.440376</v>
      </c>
      <c r="R4218">
        <v>2.7109969999999999</v>
      </c>
      <c r="S4218">
        <v>2.1020669999999999</v>
      </c>
      <c r="T4218">
        <v>3.9020000000000001E-3</v>
      </c>
    </row>
    <row r="4219" spans="1:20" x14ac:dyDescent="0.25">
      <c r="A4219">
        <v>4217</v>
      </c>
      <c r="B4219">
        <v>4</v>
      </c>
      <c r="C4219" t="s">
        <v>426</v>
      </c>
      <c r="D4219" t="s">
        <v>426</v>
      </c>
      <c r="E4219" t="s">
        <v>80</v>
      </c>
      <c r="F4219">
        <v>7.2309999999999999E-2</v>
      </c>
      <c r="G4219">
        <v>267.661</v>
      </c>
      <c r="H4219">
        <v>234.251</v>
      </c>
      <c r="I4219">
        <v>3.2922760000000002</v>
      </c>
      <c r="J4219">
        <v>0</v>
      </c>
      <c r="K4219">
        <v>8.0313829999999999</v>
      </c>
      <c r="L4219">
        <v>0.60535399999999995</v>
      </c>
      <c r="M4219">
        <v>185.16369900000001</v>
      </c>
      <c r="N4219">
        <v>-106.199881</v>
      </c>
      <c r="O4219">
        <v>2.7786309999999999</v>
      </c>
      <c r="P4219">
        <v>185.27171300000001</v>
      </c>
      <c r="Q4219">
        <v>-106.20066799999999</v>
      </c>
      <c r="R4219">
        <v>2.7717990000000001</v>
      </c>
      <c r="S4219">
        <v>10.801702000000001</v>
      </c>
      <c r="T4219">
        <v>6.8320000000000004E-3</v>
      </c>
    </row>
    <row r="4220" spans="1:20" x14ac:dyDescent="0.25">
      <c r="A4220">
        <v>4218</v>
      </c>
      <c r="B4220">
        <v>5</v>
      </c>
      <c r="C4220" t="s">
        <v>425</v>
      </c>
      <c r="D4220" t="s">
        <v>425</v>
      </c>
      <c r="E4220" t="s">
        <v>80</v>
      </c>
      <c r="F4220">
        <v>8.4229999999999999E-3</v>
      </c>
      <c r="G4220">
        <v>361.85700000000003</v>
      </c>
      <c r="H4220">
        <v>262.70800000000003</v>
      </c>
      <c r="I4220">
        <v>6.1263709999999998</v>
      </c>
      <c r="J4220">
        <v>0</v>
      </c>
      <c r="K4220">
        <v>7.9771510000000001</v>
      </c>
      <c r="L4220">
        <v>0.73792500000000005</v>
      </c>
      <c r="M4220">
        <v>184.33274800000001</v>
      </c>
      <c r="N4220">
        <v>-105.966482</v>
      </c>
      <c r="O4220">
        <v>2.8606799999999999</v>
      </c>
      <c r="P4220">
        <v>184.34335300000001</v>
      </c>
      <c r="Q4220">
        <v>-105.956062</v>
      </c>
      <c r="R4220">
        <v>2.8611019999999998</v>
      </c>
      <c r="S4220">
        <v>1.486755</v>
      </c>
      <c r="T4220">
        <v>4.2200000000000001E-4</v>
      </c>
    </row>
    <row r="4221" spans="1:20" x14ac:dyDescent="0.25">
      <c r="A4221">
        <v>4219</v>
      </c>
      <c r="B4221">
        <v>5</v>
      </c>
      <c r="C4221" t="s">
        <v>425</v>
      </c>
      <c r="D4221" t="s">
        <v>425</v>
      </c>
      <c r="E4221" t="s">
        <v>80</v>
      </c>
      <c r="F4221">
        <v>1.14E-2</v>
      </c>
      <c r="G4221">
        <v>377.02100000000002</v>
      </c>
      <c r="H4221">
        <v>271.03300000000002</v>
      </c>
      <c r="I4221">
        <v>4.8092170000000003</v>
      </c>
      <c r="J4221">
        <v>0</v>
      </c>
      <c r="K4221">
        <v>8.0255069999999993</v>
      </c>
      <c r="L4221">
        <v>0.71237600000000001</v>
      </c>
      <c r="M4221">
        <v>183.621543</v>
      </c>
      <c r="N4221">
        <v>-105.769257</v>
      </c>
      <c r="O4221">
        <v>2.9306830000000001</v>
      </c>
      <c r="P4221">
        <v>183.633926</v>
      </c>
      <c r="Q4221">
        <v>-105.82559999999999</v>
      </c>
      <c r="R4221">
        <v>2.9266239999999999</v>
      </c>
      <c r="S4221">
        <v>5.768745</v>
      </c>
      <c r="T4221">
        <v>4.0590000000000001E-3</v>
      </c>
    </row>
    <row r="4222" spans="1:20" x14ac:dyDescent="0.25">
      <c r="A4222">
        <v>4220</v>
      </c>
      <c r="B4222">
        <v>5</v>
      </c>
      <c r="C4222" t="s">
        <v>425</v>
      </c>
      <c r="D4222" t="s">
        <v>425</v>
      </c>
      <c r="E4222" t="s">
        <v>80</v>
      </c>
      <c r="F4222">
        <v>4.7111E-2</v>
      </c>
      <c r="G4222">
        <v>452.07100000000003</v>
      </c>
      <c r="H4222">
        <v>352.28100000000001</v>
      </c>
      <c r="I4222">
        <v>3.4656210000000001</v>
      </c>
      <c r="J4222">
        <v>0</v>
      </c>
      <c r="K4222">
        <v>8.0849810000000009</v>
      </c>
      <c r="L4222">
        <v>0.469001</v>
      </c>
      <c r="M4222">
        <v>182.885614</v>
      </c>
      <c r="N4222">
        <v>-105.681881</v>
      </c>
      <c r="O4222">
        <v>2.9835129999999999</v>
      </c>
      <c r="P4222">
        <v>182.91456600000001</v>
      </c>
      <c r="Q4222">
        <v>-105.72580000000001</v>
      </c>
      <c r="R4222">
        <v>2.9784090000000001</v>
      </c>
      <c r="S4222">
        <v>5.2603080000000002</v>
      </c>
      <c r="T4222">
        <v>5.104E-3</v>
      </c>
    </row>
    <row r="4223" spans="1:20" x14ac:dyDescent="0.25">
      <c r="A4223">
        <v>4221</v>
      </c>
      <c r="B4223">
        <v>5</v>
      </c>
      <c r="C4223" t="s">
        <v>425</v>
      </c>
      <c r="D4223" t="s">
        <v>425</v>
      </c>
      <c r="E4223" t="s">
        <v>80</v>
      </c>
      <c r="F4223">
        <v>1.813E-2</v>
      </c>
      <c r="G4223">
        <v>342.322</v>
      </c>
      <c r="H4223">
        <v>265.89699999999999</v>
      </c>
      <c r="I4223">
        <v>4.0527850000000001</v>
      </c>
      <c r="J4223">
        <v>0</v>
      </c>
      <c r="K4223">
        <v>8.0975230000000007</v>
      </c>
      <c r="L4223">
        <v>0.29964000000000002</v>
      </c>
      <c r="M4223">
        <v>181.965621</v>
      </c>
      <c r="N4223">
        <v>-105.623222</v>
      </c>
      <c r="O4223">
        <v>3.0255619999999999</v>
      </c>
      <c r="P4223">
        <v>181.94792200000001</v>
      </c>
      <c r="Q4223">
        <v>-105.627075</v>
      </c>
      <c r="R4223">
        <v>3.0287920000000002</v>
      </c>
      <c r="S4223">
        <v>1.811356</v>
      </c>
      <c r="T4223">
        <v>3.2299999999999998E-3</v>
      </c>
    </row>
    <row r="4224" spans="1:20" x14ac:dyDescent="0.25">
      <c r="A4224">
        <v>4222</v>
      </c>
      <c r="B4224">
        <v>5</v>
      </c>
      <c r="C4224" t="s">
        <v>425</v>
      </c>
      <c r="D4224" t="s">
        <v>425</v>
      </c>
      <c r="E4224" t="s">
        <v>80</v>
      </c>
      <c r="F4224">
        <v>4.1202999999999997E-2</v>
      </c>
      <c r="G4224">
        <v>511.90600000000001</v>
      </c>
      <c r="H4224">
        <v>370.77600000000001</v>
      </c>
      <c r="I4224">
        <v>2.793221</v>
      </c>
      <c r="J4224">
        <v>0</v>
      </c>
      <c r="K4224">
        <v>8.0694020000000002</v>
      </c>
      <c r="L4224">
        <v>0.33760899999999999</v>
      </c>
      <c r="M4224">
        <v>181.216317</v>
      </c>
      <c r="N4224">
        <v>-105.588221</v>
      </c>
      <c r="O4224">
        <v>3.05532</v>
      </c>
      <c r="P4224">
        <v>181.22224399999999</v>
      </c>
      <c r="Q4224">
        <v>-105.57279200000001</v>
      </c>
      <c r="R4224">
        <v>3.0563959999999999</v>
      </c>
      <c r="S4224">
        <v>1.652827</v>
      </c>
      <c r="T4224">
        <v>1.0759999999999999E-3</v>
      </c>
    </row>
    <row r="4225" spans="1:20" x14ac:dyDescent="0.25">
      <c r="A4225">
        <v>4223</v>
      </c>
      <c r="B4225">
        <v>5</v>
      </c>
      <c r="C4225" t="s">
        <v>425</v>
      </c>
      <c r="D4225" t="s">
        <v>425</v>
      </c>
      <c r="E4225" t="s">
        <v>80</v>
      </c>
      <c r="F4225">
        <v>3.9919999999999999E-3</v>
      </c>
      <c r="G4225">
        <v>406.86799999999999</v>
      </c>
      <c r="H4225">
        <v>439</v>
      </c>
      <c r="I4225">
        <v>3.0522</v>
      </c>
      <c r="J4225">
        <v>0</v>
      </c>
      <c r="K4225">
        <v>8.0514460000000003</v>
      </c>
      <c r="L4225">
        <v>0.18037</v>
      </c>
      <c r="M4225">
        <v>180.477643</v>
      </c>
      <c r="N4225">
        <v>-105.56015600000001</v>
      </c>
      <c r="O4225">
        <v>3.0782280000000002</v>
      </c>
      <c r="P4225">
        <v>180.49787900000001</v>
      </c>
      <c r="Q4225">
        <v>-105.535049</v>
      </c>
      <c r="R4225">
        <v>3.0790120000000001</v>
      </c>
      <c r="S4225">
        <v>3.2246060000000001</v>
      </c>
      <c r="T4225">
        <v>7.8399999999999997E-4</v>
      </c>
    </row>
    <row r="4226" spans="1:20" x14ac:dyDescent="0.25">
      <c r="A4226">
        <v>4224</v>
      </c>
      <c r="B4226">
        <v>5</v>
      </c>
      <c r="C4226" t="s">
        <v>425</v>
      </c>
      <c r="D4226" t="s">
        <v>425</v>
      </c>
      <c r="E4226" t="s">
        <v>80</v>
      </c>
      <c r="F4226">
        <v>1.3221E-2</v>
      </c>
      <c r="G4226">
        <v>543.18600000000004</v>
      </c>
      <c r="H4226">
        <v>412.291</v>
      </c>
      <c r="I4226">
        <v>3.7275659999999999</v>
      </c>
      <c r="J4226">
        <v>0</v>
      </c>
      <c r="K4226">
        <v>8.0456780000000006</v>
      </c>
      <c r="L4226">
        <v>0.100408</v>
      </c>
      <c r="M4226">
        <v>179.53558100000001</v>
      </c>
      <c r="N4226">
        <v>-105.489632</v>
      </c>
      <c r="O4226">
        <v>3.1018789999999998</v>
      </c>
      <c r="P4226">
        <v>179.53306599999999</v>
      </c>
      <c r="Q4226">
        <v>-105.500603</v>
      </c>
      <c r="R4226">
        <v>3.1011090000000001</v>
      </c>
      <c r="S4226">
        <v>1.125586</v>
      </c>
      <c r="T4226">
        <v>7.6999999999999996E-4</v>
      </c>
    </row>
    <row r="4227" spans="1:20" x14ac:dyDescent="0.25">
      <c r="A4227">
        <v>4225</v>
      </c>
      <c r="B4227">
        <v>5</v>
      </c>
      <c r="C4227" t="s">
        <v>425</v>
      </c>
      <c r="D4227" t="s">
        <v>425</v>
      </c>
      <c r="E4227" t="s">
        <v>80</v>
      </c>
      <c r="F4227">
        <v>4.5147E-2</v>
      </c>
      <c r="G4227">
        <v>381.87099999999998</v>
      </c>
      <c r="H4227">
        <v>306.00400000000002</v>
      </c>
      <c r="I4227">
        <v>4.031237</v>
      </c>
      <c r="J4227">
        <v>0</v>
      </c>
      <c r="K4227">
        <v>8.0536060000000003</v>
      </c>
      <c r="L4227">
        <v>0.154497</v>
      </c>
      <c r="M4227">
        <v>178.81542099999999</v>
      </c>
      <c r="N4227">
        <v>-105.48305499999999</v>
      </c>
      <c r="O4227">
        <v>3.1113689999999998</v>
      </c>
      <c r="P4227">
        <v>178.808807</v>
      </c>
      <c r="Q4227">
        <v>-105.48258199999999</v>
      </c>
      <c r="R4227">
        <v>3.112711</v>
      </c>
      <c r="S4227">
        <v>0.66300899999999996</v>
      </c>
      <c r="T4227">
        <v>1.3420000000000001E-3</v>
      </c>
    </row>
    <row r="4228" spans="1:20" x14ac:dyDescent="0.25">
      <c r="A4228">
        <v>4226</v>
      </c>
      <c r="B4228">
        <v>4</v>
      </c>
      <c r="C4228" t="s">
        <v>490</v>
      </c>
      <c r="D4228" t="s">
        <v>490</v>
      </c>
      <c r="E4228" t="s">
        <v>80</v>
      </c>
      <c r="F4228">
        <v>4.0359999999999997E-3</v>
      </c>
      <c r="G4228">
        <v>305.90800000000002</v>
      </c>
      <c r="H4228">
        <v>248.41499999999999</v>
      </c>
      <c r="I4228">
        <v>2.7643580000000001</v>
      </c>
      <c r="J4228">
        <v>0</v>
      </c>
      <c r="K4228">
        <v>8.0667159999999996</v>
      </c>
      <c r="L4228">
        <v>2.4124E-2</v>
      </c>
      <c r="M4228">
        <v>178.082832</v>
      </c>
      <c r="N4228">
        <v>-105.473246</v>
      </c>
      <c r="O4228">
        <v>3.1186509999999998</v>
      </c>
      <c r="P4228">
        <v>178.08337399999999</v>
      </c>
      <c r="Q4228">
        <v>-105.469452</v>
      </c>
      <c r="R4228">
        <v>3.1199849999999998</v>
      </c>
      <c r="S4228">
        <v>0.38328699999999999</v>
      </c>
      <c r="T4228">
        <v>1.3339999999999999E-3</v>
      </c>
    </row>
    <row r="4229" spans="1:20" x14ac:dyDescent="0.25">
      <c r="A4229">
        <v>4227</v>
      </c>
      <c r="B4229">
        <v>4</v>
      </c>
      <c r="C4229" t="s">
        <v>490</v>
      </c>
      <c r="D4229" t="s">
        <v>490</v>
      </c>
      <c r="E4229" t="s">
        <v>80</v>
      </c>
      <c r="F4229">
        <v>9.2530000000000008E-3</v>
      </c>
      <c r="G4229">
        <v>557.09799999999996</v>
      </c>
      <c r="H4229">
        <v>347.17899999999997</v>
      </c>
      <c r="I4229">
        <v>3.1101329999999998</v>
      </c>
      <c r="J4229">
        <v>0</v>
      </c>
      <c r="K4229">
        <v>8.0725850000000001</v>
      </c>
      <c r="L4229">
        <v>0.100481</v>
      </c>
      <c r="M4229">
        <v>177.33504300000001</v>
      </c>
      <c r="N4229">
        <v>-105.488105</v>
      </c>
      <c r="O4229">
        <v>3.1248800000000001</v>
      </c>
      <c r="P4229">
        <v>177.35708600000001</v>
      </c>
      <c r="Q4229">
        <v>-105.459236</v>
      </c>
      <c r="R4229">
        <v>3.125893</v>
      </c>
      <c r="S4229">
        <v>3.6322299999999998</v>
      </c>
      <c r="T4229">
        <v>1.013E-3</v>
      </c>
    </row>
    <row r="4230" spans="1:20" x14ac:dyDescent="0.25">
      <c r="A4230">
        <v>4228</v>
      </c>
      <c r="B4230">
        <v>4</v>
      </c>
      <c r="C4230" t="s">
        <v>490</v>
      </c>
      <c r="D4230" t="s">
        <v>490</v>
      </c>
      <c r="E4230" t="s">
        <v>80</v>
      </c>
      <c r="F4230">
        <v>1.7635999999999999E-2</v>
      </c>
      <c r="G4230">
        <v>292.41199999999998</v>
      </c>
      <c r="H4230">
        <v>363.50799999999998</v>
      </c>
      <c r="I4230">
        <v>4.0382559999999996</v>
      </c>
      <c r="J4230">
        <v>0</v>
      </c>
      <c r="K4230">
        <v>8.0710110000000004</v>
      </c>
      <c r="L4230">
        <v>8.1398999999999999E-2</v>
      </c>
      <c r="M4230">
        <v>176.386912</v>
      </c>
      <c r="N4230">
        <v>-105.543707</v>
      </c>
      <c r="O4230">
        <v>3.119964</v>
      </c>
      <c r="P4230">
        <v>176.388397</v>
      </c>
      <c r="Q4230">
        <v>-105.449257</v>
      </c>
      <c r="R4230">
        <v>3.1306759999999998</v>
      </c>
      <c r="S4230">
        <v>9.4461860000000009</v>
      </c>
      <c r="T4230">
        <v>1.0713E-2</v>
      </c>
    </row>
    <row r="4231" spans="1:20" x14ac:dyDescent="0.25">
      <c r="A4231">
        <v>4229</v>
      </c>
      <c r="B4231">
        <v>4</v>
      </c>
      <c r="C4231" t="s">
        <v>490</v>
      </c>
      <c r="D4231" t="s">
        <v>490</v>
      </c>
      <c r="E4231" t="s">
        <v>80</v>
      </c>
      <c r="F4231">
        <v>3.8289999999999999E-3</v>
      </c>
      <c r="G4231">
        <v>523.13499999999999</v>
      </c>
      <c r="H4231">
        <v>402.09899999999999</v>
      </c>
      <c r="I4231">
        <v>2.7168299999999999</v>
      </c>
      <c r="J4231">
        <v>0</v>
      </c>
      <c r="K4231">
        <v>8.0660880000000006</v>
      </c>
      <c r="L4231">
        <v>-1.9314999999999999E-2</v>
      </c>
      <c r="M4231">
        <v>175.666845</v>
      </c>
      <c r="N4231">
        <v>-105.445345</v>
      </c>
      <c r="O4231">
        <v>3.1325500000000002</v>
      </c>
      <c r="P4231">
        <v>175.662262</v>
      </c>
      <c r="Q4231">
        <v>-105.444344</v>
      </c>
      <c r="R4231">
        <v>3.133095</v>
      </c>
      <c r="S4231">
        <v>0.46915299999999999</v>
      </c>
      <c r="T4231">
        <v>5.4500000000000002E-4</v>
      </c>
    </row>
    <row r="4232" spans="1:20" x14ac:dyDescent="0.25">
      <c r="A4232">
        <v>4230</v>
      </c>
      <c r="B4232">
        <v>4</v>
      </c>
      <c r="C4232" t="s">
        <v>490</v>
      </c>
      <c r="D4232" t="s">
        <v>490</v>
      </c>
      <c r="E4232" t="s">
        <v>80</v>
      </c>
      <c r="F4232">
        <v>1.8304000000000001E-2</v>
      </c>
      <c r="G4232">
        <v>498.99200000000002</v>
      </c>
      <c r="H4232">
        <v>386.73099999999999</v>
      </c>
      <c r="I4232">
        <v>3.237069</v>
      </c>
      <c r="J4232">
        <v>0</v>
      </c>
      <c r="K4232">
        <v>8.0615839999999999</v>
      </c>
      <c r="L4232">
        <v>7.1942000000000006E-2</v>
      </c>
      <c r="M4232">
        <v>174.93506099999999</v>
      </c>
      <c r="N4232">
        <v>-105.489278</v>
      </c>
      <c r="O4232">
        <v>3.1280610000000002</v>
      </c>
      <c r="P4232">
        <v>174.936554</v>
      </c>
      <c r="Q4232">
        <v>-105.44062</v>
      </c>
      <c r="R4232">
        <v>3.135913</v>
      </c>
      <c r="S4232">
        <v>4.8680770000000004</v>
      </c>
      <c r="T4232">
        <v>7.8510000000000003E-3</v>
      </c>
    </row>
    <row r="4233" spans="1:20" x14ac:dyDescent="0.25">
      <c r="A4233">
        <v>4231</v>
      </c>
      <c r="B4233">
        <v>4</v>
      </c>
      <c r="C4233" t="s">
        <v>490</v>
      </c>
      <c r="D4233" t="s">
        <v>490</v>
      </c>
      <c r="E4233" t="s">
        <v>80</v>
      </c>
      <c r="F4233">
        <v>1.482E-2</v>
      </c>
      <c r="G4233">
        <v>511.56900000000002</v>
      </c>
      <c r="H4233">
        <v>447.70800000000003</v>
      </c>
      <c r="I4233">
        <v>3.5634030000000001</v>
      </c>
      <c r="J4233">
        <v>0</v>
      </c>
      <c r="K4233">
        <v>8.0609389999999994</v>
      </c>
      <c r="L4233">
        <v>6.3495999999999997E-2</v>
      </c>
      <c r="M4233">
        <v>173.98703399999999</v>
      </c>
      <c r="N4233">
        <v>-105.465378</v>
      </c>
      <c r="O4233">
        <v>3.1318830000000002</v>
      </c>
      <c r="P4233">
        <v>173.969269</v>
      </c>
      <c r="Q4233">
        <v>-105.437363</v>
      </c>
      <c r="R4233">
        <v>3.1380249999999998</v>
      </c>
      <c r="S4233">
        <v>3.3173590000000002</v>
      </c>
      <c r="T4233">
        <v>6.1419999999999999E-3</v>
      </c>
    </row>
    <row r="4234" spans="1:20" x14ac:dyDescent="0.25">
      <c r="A4234">
        <v>4232</v>
      </c>
      <c r="B4234">
        <v>5</v>
      </c>
      <c r="C4234" t="s">
        <v>491</v>
      </c>
      <c r="D4234" t="s">
        <v>491</v>
      </c>
      <c r="E4234" t="s">
        <v>80</v>
      </c>
      <c r="F4234">
        <v>5.4019999999999997E-3</v>
      </c>
      <c r="G4234">
        <v>440.572</v>
      </c>
      <c r="H4234">
        <v>332.90800000000002</v>
      </c>
      <c r="I4234">
        <v>3.489166</v>
      </c>
      <c r="J4234">
        <v>0</v>
      </c>
      <c r="K4234">
        <v>8.0632470000000005</v>
      </c>
      <c r="L4234">
        <v>-3.9752999999999997E-2</v>
      </c>
      <c r="M4234">
        <v>173.27127100000001</v>
      </c>
      <c r="N4234">
        <v>-105.415345</v>
      </c>
      <c r="O4234">
        <v>3.1380020000000002</v>
      </c>
      <c r="P4234">
        <v>173.243683</v>
      </c>
      <c r="Q4234">
        <v>-105.435822</v>
      </c>
      <c r="R4234">
        <v>3.1385619999999999</v>
      </c>
      <c r="S4234">
        <v>3.4357129999999998</v>
      </c>
      <c r="T4234">
        <v>5.5999999999999995E-4</v>
      </c>
    </row>
    <row r="4235" spans="1:20" x14ac:dyDescent="0.25">
      <c r="A4235">
        <v>4233</v>
      </c>
      <c r="B4235">
        <v>5</v>
      </c>
      <c r="C4235" t="s">
        <v>491</v>
      </c>
      <c r="D4235" t="s">
        <v>491</v>
      </c>
      <c r="E4235" t="s">
        <v>80</v>
      </c>
      <c r="F4235">
        <v>2.0066000000000001E-2</v>
      </c>
      <c r="G4235">
        <v>360.60399999999998</v>
      </c>
      <c r="H4235">
        <v>265.34699999999998</v>
      </c>
      <c r="I4235">
        <v>3.4989279999999998</v>
      </c>
      <c r="J4235">
        <v>0</v>
      </c>
      <c r="K4235">
        <v>8.0654430000000001</v>
      </c>
      <c r="L4235">
        <v>5.6038999999999999E-2</v>
      </c>
      <c r="M4235">
        <v>172.52074500000001</v>
      </c>
      <c r="N4235">
        <v>-105.45918</v>
      </c>
      <c r="O4235">
        <v>3.138134</v>
      </c>
      <c r="P4235">
        <v>172.51788300000001</v>
      </c>
      <c r="Q4235">
        <v>-105.43435700000001</v>
      </c>
      <c r="R4235">
        <v>3.139767</v>
      </c>
      <c r="S4235">
        <v>2.498777</v>
      </c>
      <c r="T4235">
        <v>1.634E-3</v>
      </c>
    </row>
    <row r="4236" spans="1:20" x14ac:dyDescent="0.25">
      <c r="A4236">
        <v>4234</v>
      </c>
      <c r="B4236">
        <v>6</v>
      </c>
      <c r="C4236" t="s">
        <v>423</v>
      </c>
      <c r="D4236" t="s">
        <v>423</v>
      </c>
      <c r="E4236" t="s">
        <v>80</v>
      </c>
      <c r="F4236">
        <v>2.6171E-2</v>
      </c>
      <c r="G4236">
        <v>755.80100000000004</v>
      </c>
      <c r="H4236">
        <v>384.09300000000002</v>
      </c>
      <c r="I4236">
        <v>5.7155240000000003</v>
      </c>
      <c r="J4236">
        <v>0</v>
      </c>
      <c r="K4236">
        <v>8.0666010000000004</v>
      </c>
      <c r="L4236">
        <v>5.3504000000000003E-2</v>
      </c>
      <c r="M4236">
        <v>171.561227</v>
      </c>
      <c r="N4236">
        <v>-105.428181</v>
      </c>
      <c r="O4236">
        <v>3.13842</v>
      </c>
      <c r="P4236">
        <v>171.54991100000001</v>
      </c>
      <c r="Q4236">
        <v>-105.43306699999999</v>
      </c>
      <c r="R4236">
        <v>3.1403859999999999</v>
      </c>
      <c r="S4236">
        <v>1.232578</v>
      </c>
      <c r="T4236">
        <v>1.9659999999999999E-3</v>
      </c>
    </row>
    <row r="4237" spans="1:20" x14ac:dyDescent="0.25">
      <c r="A4237">
        <v>4235</v>
      </c>
      <c r="B4237">
        <v>6</v>
      </c>
      <c r="C4237" t="s">
        <v>423</v>
      </c>
      <c r="D4237" t="s">
        <v>423</v>
      </c>
      <c r="E4237" t="s">
        <v>80</v>
      </c>
      <c r="F4237">
        <v>1.8499000000000002E-2</v>
      </c>
      <c r="G4237">
        <v>651.298</v>
      </c>
      <c r="H4237">
        <v>256.58199999999999</v>
      </c>
      <c r="I4237">
        <v>4.0990330000000004</v>
      </c>
      <c r="J4237">
        <v>0</v>
      </c>
      <c r="K4237">
        <v>8.0659779999999994</v>
      </c>
      <c r="L4237">
        <v>-4.4685999999999997E-2</v>
      </c>
      <c r="M4237">
        <v>170.844954</v>
      </c>
      <c r="N4237">
        <v>-105.45585699999999</v>
      </c>
      <c r="O4237">
        <v>3.1374379999999999</v>
      </c>
      <c r="P4237">
        <v>170.82394400000001</v>
      </c>
      <c r="Q4237">
        <v>-105.43254899999999</v>
      </c>
      <c r="R4237">
        <v>3.1402760000000001</v>
      </c>
      <c r="S4237">
        <v>3.1380499999999998</v>
      </c>
      <c r="T4237">
        <v>2.8379999999999998E-3</v>
      </c>
    </row>
    <row r="4238" spans="1:20" x14ac:dyDescent="0.25">
      <c r="A4238">
        <v>4236</v>
      </c>
      <c r="B4238">
        <v>6</v>
      </c>
      <c r="C4238" t="s">
        <v>423</v>
      </c>
      <c r="D4238" t="s">
        <v>423</v>
      </c>
      <c r="E4238" t="s">
        <v>80</v>
      </c>
      <c r="F4238">
        <v>1.2648E-2</v>
      </c>
      <c r="G4238">
        <v>562.62599999999998</v>
      </c>
      <c r="H4238">
        <v>435.49599999999998</v>
      </c>
      <c r="I4238">
        <v>4.5417719999999999</v>
      </c>
      <c r="J4238">
        <v>0</v>
      </c>
      <c r="K4238">
        <v>8.0647950000000002</v>
      </c>
      <c r="L4238">
        <v>5.3303999999999997E-2</v>
      </c>
      <c r="M4238">
        <v>170.101856</v>
      </c>
      <c r="N4238">
        <v>-105.421657</v>
      </c>
      <c r="O4238">
        <v>3.1401940000000002</v>
      </c>
      <c r="P4238">
        <v>170.09806800000001</v>
      </c>
      <c r="Q4238">
        <v>-105.432022</v>
      </c>
      <c r="R4238">
        <v>3.1411509999999998</v>
      </c>
      <c r="S4238">
        <v>1.10355</v>
      </c>
      <c r="T4238">
        <v>9.5699999999999995E-4</v>
      </c>
    </row>
    <row r="4239" spans="1:20" x14ac:dyDescent="0.25">
      <c r="A4239">
        <v>4237</v>
      </c>
      <c r="B4239">
        <v>6</v>
      </c>
      <c r="C4239" t="s">
        <v>423</v>
      </c>
      <c r="D4239" t="s">
        <v>423</v>
      </c>
      <c r="E4239" t="s">
        <v>80</v>
      </c>
      <c r="F4239">
        <v>7.9229999999999995E-3</v>
      </c>
      <c r="G4239">
        <v>406.32600000000002</v>
      </c>
      <c r="H4239">
        <v>262.85500000000002</v>
      </c>
      <c r="I4239">
        <v>4.3084360000000004</v>
      </c>
      <c r="J4239">
        <v>0</v>
      </c>
      <c r="K4239">
        <v>8.0640630000000009</v>
      </c>
      <c r="L4239">
        <v>-4.6767000000000003E-2</v>
      </c>
      <c r="M4239">
        <v>169.36562900000001</v>
      </c>
      <c r="N4239">
        <v>-105.441141</v>
      </c>
      <c r="O4239">
        <v>3.140368</v>
      </c>
      <c r="P4239">
        <v>169.37226899999999</v>
      </c>
      <c r="Q4239">
        <v>-105.431961</v>
      </c>
      <c r="R4239">
        <v>3.140933</v>
      </c>
      <c r="S4239">
        <v>1.1330070000000001</v>
      </c>
      <c r="T4239">
        <v>5.6499999999999996E-4</v>
      </c>
    </row>
    <row r="4240" spans="1:20" x14ac:dyDescent="0.25">
      <c r="A4240">
        <v>4238</v>
      </c>
      <c r="B4240">
        <v>6</v>
      </c>
      <c r="C4240" t="s">
        <v>423</v>
      </c>
      <c r="D4240" t="s">
        <v>423</v>
      </c>
      <c r="E4240" t="s">
        <v>80</v>
      </c>
      <c r="F4240">
        <v>1.5088000000000001E-2</v>
      </c>
      <c r="G4240">
        <v>751.57</v>
      </c>
      <c r="H4240">
        <v>397.16300000000001</v>
      </c>
      <c r="I4240">
        <v>6.0479000000000003</v>
      </c>
      <c r="J4240">
        <v>0</v>
      </c>
      <c r="K4240">
        <v>8.1557729999999999</v>
      </c>
      <c r="L4240">
        <v>-4.4017000000000001E-2</v>
      </c>
      <c r="M4240">
        <v>168.39416</v>
      </c>
      <c r="N4240">
        <v>-105.42961200000001</v>
      </c>
      <c r="O4240">
        <v>-3.1403120000000002</v>
      </c>
      <c r="P4240">
        <v>168.40124499999999</v>
      </c>
      <c r="Q4240">
        <v>-105.431892</v>
      </c>
      <c r="R4240">
        <v>3.1412309999999999</v>
      </c>
      <c r="S4240">
        <v>0.744336</v>
      </c>
      <c r="T4240">
        <v>9.19E-4</v>
      </c>
    </row>
    <row r="4241" spans="1:20" x14ac:dyDescent="0.25">
      <c r="A4241">
        <v>4239</v>
      </c>
      <c r="B4241">
        <v>6</v>
      </c>
      <c r="C4241" t="s">
        <v>423</v>
      </c>
      <c r="D4241" t="s">
        <v>423</v>
      </c>
      <c r="E4241" t="s">
        <v>80</v>
      </c>
      <c r="F4241">
        <v>3.4650000000000002E-3</v>
      </c>
      <c r="G4241">
        <v>403.70600000000002</v>
      </c>
      <c r="H4241">
        <v>257.8</v>
      </c>
      <c r="I4241">
        <v>4.3880869999999996</v>
      </c>
      <c r="J4241">
        <v>0</v>
      </c>
      <c r="K4241">
        <v>8.4163560000000004</v>
      </c>
      <c r="L4241">
        <v>4.2750000000000003E-2</v>
      </c>
      <c r="M4241">
        <v>167.656237</v>
      </c>
      <c r="N4241">
        <v>-105.430633</v>
      </c>
      <c r="O4241">
        <v>-3.1415470000000001</v>
      </c>
      <c r="P4241">
        <v>167.65515099999999</v>
      </c>
      <c r="Q4241">
        <v>-105.431816</v>
      </c>
      <c r="R4241">
        <v>-3.1413790000000001</v>
      </c>
      <c r="S4241">
        <v>0.16056200000000001</v>
      </c>
      <c r="T4241">
        <v>1.6799999999999999E-4</v>
      </c>
    </row>
    <row r="4242" spans="1:20" x14ac:dyDescent="0.25">
      <c r="A4242">
        <v>4240</v>
      </c>
      <c r="B4242">
        <v>7</v>
      </c>
      <c r="C4242" t="s">
        <v>422</v>
      </c>
      <c r="D4242" t="s">
        <v>422</v>
      </c>
      <c r="E4242" t="s">
        <v>80</v>
      </c>
      <c r="F4242">
        <v>1.1442000000000001E-2</v>
      </c>
      <c r="G4242">
        <v>827.23199999999997</v>
      </c>
      <c r="H4242">
        <v>364.19</v>
      </c>
      <c r="I4242">
        <v>5.4864550000000003</v>
      </c>
      <c r="J4242">
        <v>0</v>
      </c>
      <c r="K4242">
        <v>8.7874020000000002</v>
      </c>
      <c r="L4242">
        <v>-3.5999000000000003E-2</v>
      </c>
      <c r="M4242">
        <v>166.88426100000001</v>
      </c>
      <c r="N4242">
        <v>-105.42738900000001</v>
      </c>
      <c r="O4242">
        <v>3.141524</v>
      </c>
      <c r="P4242">
        <v>166.87962300000001</v>
      </c>
      <c r="Q4242">
        <v>-105.432045</v>
      </c>
      <c r="R4242">
        <v>3.1415190000000002</v>
      </c>
      <c r="S4242">
        <v>0.65715900000000005</v>
      </c>
      <c r="T4242">
        <v>5.0000000000000004E-6</v>
      </c>
    </row>
    <row r="4243" spans="1:20" x14ac:dyDescent="0.25">
      <c r="A4243">
        <v>4241</v>
      </c>
      <c r="B4243">
        <v>7</v>
      </c>
      <c r="C4243" t="s">
        <v>422</v>
      </c>
      <c r="D4243" t="s">
        <v>422</v>
      </c>
      <c r="E4243" t="s">
        <v>80</v>
      </c>
      <c r="F4243">
        <v>1.1133000000000001E-2</v>
      </c>
      <c r="G4243">
        <v>496.90300000000002</v>
      </c>
      <c r="H4243">
        <v>263.601</v>
      </c>
      <c r="I4243">
        <v>8.09877</v>
      </c>
      <c r="J4243">
        <v>0</v>
      </c>
      <c r="K4243">
        <v>9.3722180000000002</v>
      </c>
      <c r="L4243">
        <v>-3.0124999999999999E-2</v>
      </c>
      <c r="M4243">
        <v>165.78730899999999</v>
      </c>
      <c r="N4243">
        <v>-105.43134999999999</v>
      </c>
      <c r="O4243">
        <v>3.1410939999999998</v>
      </c>
      <c r="P4243">
        <v>165.78770399999999</v>
      </c>
      <c r="Q4243">
        <v>-105.432281</v>
      </c>
      <c r="R4243">
        <v>-3.141527</v>
      </c>
      <c r="S4243">
        <v>0.101239</v>
      </c>
      <c r="T4243">
        <v>4.3300000000000001E-4</v>
      </c>
    </row>
    <row r="4244" spans="1:20" x14ac:dyDescent="0.25">
      <c r="A4244">
        <v>4242</v>
      </c>
      <c r="B4244">
        <v>7</v>
      </c>
      <c r="C4244" t="s">
        <v>422</v>
      </c>
      <c r="D4244" t="s">
        <v>422</v>
      </c>
      <c r="E4244" t="s">
        <v>80</v>
      </c>
      <c r="F4244">
        <v>1.6671999999999999E-2</v>
      </c>
      <c r="G4244">
        <v>552.41</v>
      </c>
      <c r="H4244">
        <v>322.65499999999997</v>
      </c>
      <c r="I4244">
        <v>6.0474459999999999</v>
      </c>
      <c r="J4244">
        <v>0</v>
      </c>
      <c r="K4244">
        <v>9.848884</v>
      </c>
      <c r="L4244">
        <v>2.5503999999999999E-2</v>
      </c>
      <c r="M4244">
        <v>164.928157</v>
      </c>
      <c r="N4244">
        <v>-105.421375</v>
      </c>
      <c r="O4244">
        <v>3.1395900000000001</v>
      </c>
      <c r="P4244">
        <v>164.920547</v>
      </c>
      <c r="Q4244">
        <v>-105.43248699999999</v>
      </c>
      <c r="R4244">
        <v>-3.1411699999999998</v>
      </c>
      <c r="S4244">
        <v>1.3468450000000001</v>
      </c>
      <c r="T4244">
        <v>1.5790000000000001E-3</v>
      </c>
    </row>
    <row r="4245" spans="1:20" x14ac:dyDescent="0.25">
      <c r="A4245">
        <v>4243</v>
      </c>
      <c r="B4245">
        <v>7</v>
      </c>
      <c r="C4245" t="s">
        <v>422</v>
      </c>
      <c r="D4245" t="s">
        <v>422</v>
      </c>
      <c r="E4245" t="s">
        <v>80</v>
      </c>
      <c r="F4245">
        <v>1.5086E-2</v>
      </c>
      <c r="G4245">
        <v>449.113</v>
      </c>
      <c r="H4245">
        <v>449.85300000000001</v>
      </c>
      <c r="I4245">
        <v>6.4226989999999997</v>
      </c>
      <c r="J4245">
        <v>0</v>
      </c>
      <c r="K4245">
        <v>10.342159000000001</v>
      </c>
      <c r="L4245">
        <v>-1.6587000000000001E-2</v>
      </c>
      <c r="M4245">
        <v>164.014139</v>
      </c>
      <c r="N4245">
        <v>-105.439494</v>
      </c>
      <c r="O4245">
        <v>3.1406399999999999</v>
      </c>
      <c r="P4245">
        <v>164.009308</v>
      </c>
      <c r="Q4245">
        <v>-105.43289900000001</v>
      </c>
      <c r="R4245">
        <v>-3.1413120000000001</v>
      </c>
      <c r="S4245">
        <v>0.81747599999999998</v>
      </c>
      <c r="T4245">
        <v>6.7199999999999996E-4</v>
      </c>
    </row>
    <row r="4246" spans="1:20" x14ac:dyDescent="0.25">
      <c r="A4246">
        <v>4244</v>
      </c>
      <c r="B4246">
        <v>7</v>
      </c>
      <c r="C4246" t="s">
        <v>422</v>
      </c>
      <c r="D4246" t="s">
        <v>422</v>
      </c>
      <c r="E4246" t="s">
        <v>80</v>
      </c>
      <c r="F4246">
        <v>4.2613999999999999E-2</v>
      </c>
      <c r="G4246">
        <v>530.25300000000004</v>
      </c>
      <c r="H4246">
        <v>322.87799999999999</v>
      </c>
      <c r="I4246">
        <v>9.7062550000000005</v>
      </c>
      <c r="J4246">
        <v>0</v>
      </c>
      <c r="K4246">
        <v>10.974372000000001</v>
      </c>
      <c r="L4246">
        <v>-1.0248E-2</v>
      </c>
      <c r="M4246">
        <v>162.72565499999999</v>
      </c>
      <c r="N4246">
        <v>-105.436036</v>
      </c>
      <c r="O4246">
        <v>3.140727</v>
      </c>
      <c r="P4246">
        <v>162.72689800000001</v>
      </c>
      <c r="Q4246">
        <v>-105.43338799999999</v>
      </c>
      <c r="R4246">
        <v>-3.1412330000000002</v>
      </c>
      <c r="S4246">
        <v>0.29260399999999998</v>
      </c>
      <c r="T4246">
        <v>5.0600000000000005E-4</v>
      </c>
    </row>
    <row r="4247" spans="1:20" x14ac:dyDescent="0.25">
      <c r="A4247">
        <v>4245</v>
      </c>
      <c r="B4247">
        <v>7</v>
      </c>
      <c r="C4247" t="s">
        <v>422</v>
      </c>
      <c r="D4247" t="s">
        <v>422</v>
      </c>
      <c r="E4247" t="s">
        <v>80</v>
      </c>
      <c r="F4247">
        <v>1.6038E-2</v>
      </c>
      <c r="G4247">
        <v>829.68700000000001</v>
      </c>
      <c r="H4247">
        <v>396.39100000000002</v>
      </c>
      <c r="I4247">
        <v>6.8149379999999997</v>
      </c>
      <c r="J4247">
        <v>0</v>
      </c>
      <c r="K4247">
        <v>11.434678</v>
      </c>
      <c r="L4247">
        <v>6.051E-3</v>
      </c>
      <c r="M4247">
        <v>161.70852400000001</v>
      </c>
      <c r="N4247">
        <v>-105.43631999999999</v>
      </c>
      <c r="O4247">
        <v>3.1412439999999999</v>
      </c>
      <c r="P4247">
        <v>161.71603400000001</v>
      </c>
      <c r="Q4247">
        <v>-105.43380000000001</v>
      </c>
      <c r="R4247">
        <v>-3.1411380000000002</v>
      </c>
      <c r="S4247">
        <v>0.79221399999999997</v>
      </c>
      <c r="T4247">
        <v>1.06E-4</v>
      </c>
    </row>
    <row r="4248" spans="1:20" x14ac:dyDescent="0.25">
      <c r="A4248">
        <v>4246</v>
      </c>
      <c r="B4248">
        <v>6</v>
      </c>
      <c r="C4248" t="s">
        <v>421</v>
      </c>
      <c r="D4248" t="s">
        <v>421</v>
      </c>
      <c r="E4248" t="s">
        <v>80</v>
      </c>
      <c r="F4248">
        <v>1.6091999999999999E-2</v>
      </c>
      <c r="G4248">
        <v>769.30100000000004</v>
      </c>
      <c r="H4248">
        <v>400.43700000000001</v>
      </c>
      <c r="I4248">
        <v>6.4742389999999999</v>
      </c>
      <c r="J4248">
        <v>0</v>
      </c>
      <c r="K4248">
        <v>11.878745</v>
      </c>
      <c r="L4248">
        <v>-3.0890000000000002E-3</v>
      </c>
      <c r="M4248">
        <v>160.67277300000001</v>
      </c>
      <c r="N4248">
        <v>-105.39502299999999</v>
      </c>
      <c r="O4248">
        <v>-3.13863</v>
      </c>
      <c r="P4248">
        <v>160.66461200000001</v>
      </c>
      <c r="Q4248">
        <v>-105.434242</v>
      </c>
      <c r="R4248">
        <v>-3.1411769999999999</v>
      </c>
      <c r="S4248">
        <v>4.0059440000000004</v>
      </c>
      <c r="T4248">
        <v>2.5469999999999998E-3</v>
      </c>
    </row>
    <row r="4249" spans="1:20" x14ac:dyDescent="0.25">
      <c r="A4249">
        <v>4247</v>
      </c>
      <c r="B4249">
        <v>6</v>
      </c>
      <c r="C4249" t="s">
        <v>421</v>
      </c>
      <c r="D4249" t="s">
        <v>421</v>
      </c>
      <c r="E4249" t="s">
        <v>80</v>
      </c>
      <c r="F4249">
        <v>1.3087E-2</v>
      </c>
      <c r="G4249">
        <v>711.07</v>
      </c>
      <c r="H4249">
        <v>458.084</v>
      </c>
      <c r="I4249">
        <v>8.8204989999999999</v>
      </c>
      <c r="J4249">
        <v>0</v>
      </c>
      <c r="K4249">
        <v>12.449951</v>
      </c>
      <c r="L4249">
        <v>-7.2900000000000005E-4</v>
      </c>
      <c r="M4249">
        <v>159.207864</v>
      </c>
      <c r="N4249">
        <v>-105.42911599999999</v>
      </c>
      <c r="O4249">
        <v>-3.1408399999999999</v>
      </c>
      <c r="P4249">
        <v>159.201843</v>
      </c>
      <c r="Q4249">
        <v>-105.43483000000001</v>
      </c>
      <c r="R4249">
        <v>-3.1411639999999998</v>
      </c>
      <c r="S4249">
        <v>0.82998400000000006</v>
      </c>
      <c r="T4249">
        <v>3.2400000000000001E-4</v>
      </c>
    </row>
    <row r="4250" spans="1:20" x14ac:dyDescent="0.25">
      <c r="A4250">
        <v>4248</v>
      </c>
      <c r="B4250">
        <v>6</v>
      </c>
      <c r="C4250" t="s">
        <v>421</v>
      </c>
      <c r="D4250" t="s">
        <v>421</v>
      </c>
      <c r="E4250" t="s">
        <v>80</v>
      </c>
      <c r="F4250">
        <v>2.3569E-2</v>
      </c>
      <c r="G4250">
        <v>430.798</v>
      </c>
      <c r="H4250">
        <v>604.22299999999996</v>
      </c>
      <c r="I4250">
        <v>7.2950600000000003</v>
      </c>
      <c r="J4250">
        <v>0</v>
      </c>
      <c r="K4250">
        <v>12.866664</v>
      </c>
      <c r="L4250">
        <v>1.55E-4</v>
      </c>
      <c r="M4250">
        <v>158.060832</v>
      </c>
      <c r="N4250">
        <v>-105.434017</v>
      </c>
      <c r="O4250">
        <v>-3.1410110000000002</v>
      </c>
      <c r="P4250">
        <v>158.06047100000001</v>
      </c>
      <c r="Q4250">
        <v>-105.435356</v>
      </c>
      <c r="R4250">
        <v>-3.141159</v>
      </c>
      <c r="S4250">
        <v>0.13869000000000001</v>
      </c>
      <c r="T4250">
        <v>1.4799999999999999E-4</v>
      </c>
    </row>
    <row r="4251" spans="1:20" x14ac:dyDescent="0.25">
      <c r="A4251">
        <v>4249</v>
      </c>
      <c r="B4251">
        <v>6</v>
      </c>
      <c r="C4251" t="s">
        <v>421</v>
      </c>
      <c r="D4251" t="s">
        <v>421</v>
      </c>
      <c r="E4251" t="s">
        <v>80</v>
      </c>
      <c r="F4251">
        <v>2.0451E-2</v>
      </c>
      <c r="G4251">
        <v>384.94200000000001</v>
      </c>
      <c r="H4251">
        <v>240.001</v>
      </c>
      <c r="I4251">
        <v>9.7710509999999999</v>
      </c>
      <c r="J4251">
        <v>0</v>
      </c>
      <c r="K4251">
        <v>13.411687000000001</v>
      </c>
      <c r="L4251">
        <v>1.3649999999999999E-3</v>
      </c>
      <c r="M4251">
        <v>156.45907099999999</v>
      </c>
      <c r="N4251">
        <v>-105.456806</v>
      </c>
      <c r="O4251">
        <v>-3.140787</v>
      </c>
      <c r="P4251">
        <v>156.48095699999999</v>
      </c>
      <c r="Q4251">
        <v>-105.43611900000001</v>
      </c>
      <c r="R4251">
        <v>-3.1410999999999998</v>
      </c>
      <c r="S4251">
        <v>3.011593</v>
      </c>
      <c r="T4251">
        <v>3.1300000000000002E-4</v>
      </c>
    </row>
    <row r="4252" spans="1:20" x14ac:dyDescent="0.25">
      <c r="A4252">
        <v>4250</v>
      </c>
      <c r="B4252">
        <v>6</v>
      </c>
      <c r="C4252" t="s">
        <v>421</v>
      </c>
      <c r="D4252" t="s">
        <v>421</v>
      </c>
      <c r="E4252" t="s">
        <v>80</v>
      </c>
      <c r="F4252">
        <v>9.4070000000000004E-3</v>
      </c>
      <c r="G4252">
        <v>716.32</v>
      </c>
      <c r="H4252">
        <v>426.41</v>
      </c>
      <c r="I4252">
        <v>7.4233190000000002</v>
      </c>
      <c r="J4252">
        <v>0</v>
      </c>
      <c r="K4252">
        <v>13.814382999999999</v>
      </c>
      <c r="L4252">
        <v>2.7799999999999998E-4</v>
      </c>
      <c r="M4252">
        <v>155.2509</v>
      </c>
      <c r="N4252">
        <v>-105.43594</v>
      </c>
      <c r="O4252">
        <v>-3.1400749999999999</v>
      </c>
      <c r="P4252">
        <v>155.253738</v>
      </c>
      <c r="Q4252">
        <v>-105.436752</v>
      </c>
      <c r="R4252">
        <v>-3.141051</v>
      </c>
      <c r="S4252">
        <v>0.29525299999999999</v>
      </c>
      <c r="T4252">
        <v>9.7599999999999998E-4</v>
      </c>
    </row>
    <row r="4253" spans="1:20" x14ac:dyDescent="0.25">
      <c r="A4253">
        <v>4251</v>
      </c>
      <c r="B4253">
        <v>6</v>
      </c>
      <c r="C4253" t="s">
        <v>421</v>
      </c>
      <c r="D4253" t="s">
        <v>421</v>
      </c>
      <c r="E4253" t="s">
        <v>80</v>
      </c>
      <c r="F4253">
        <v>1.5664999999999998E-2</v>
      </c>
      <c r="G4253">
        <v>459.24900000000002</v>
      </c>
      <c r="H4253">
        <v>329.60500000000002</v>
      </c>
      <c r="I4253">
        <v>7.7351520000000002</v>
      </c>
      <c r="J4253">
        <v>0</v>
      </c>
      <c r="K4253">
        <v>14.212659</v>
      </c>
      <c r="L4253">
        <v>4.6999999999999999E-4</v>
      </c>
      <c r="M4253">
        <v>153.98775800000001</v>
      </c>
      <c r="N4253">
        <v>-105.435928</v>
      </c>
      <c r="O4253">
        <v>-3.1379839999999999</v>
      </c>
      <c r="P4253">
        <v>153.990509</v>
      </c>
      <c r="Q4253">
        <v>-105.437485</v>
      </c>
      <c r="R4253">
        <v>-3.141</v>
      </c>
      <c r="S4253">
        <v>0.316106</v>
      </c>
      <c r="T4253">
        <v>3.0149999999999999E-3</v>
      </c>
    </row>
    <row r="4254" spans="1:20" x14ac:dyDescent="0.25">
      <c r="A4254">
        <v>4252</v>
      </c>
      <c r="B4254">
        <v>7</v>
      </c>
      <c r="C4254" t="s">
        <v>420</v>
      </c>
      <c r="D4254" t="s">
        <v>420</v>
      </c>
      <c r="E4254" t="s">
        <v>80</v>
      </c>
      <c r="F4254">
        <v>2.2981000000000001E-2</v>
      </c>
      <c r="G4254">
        <v>507.74900000000002</v>
      </c>
      <c r="H4254">
        <v>296.74400000000003</v>
      </c>
      <c r="I4254">
        <v>12.026586999999999</v>
      </c>
      <c r="J4254">
        <v>0</v>
      </c>
      <c r="K4254">
        <v>14.737406</v>
      </c>
      <c r="L4254">
        <v>1.1000000000000001E-3</v>
      </c>
      <c r="M4254">
        <v>152.250518</v>
      </c>
      <c r="N4254">
        <v>-105.438141</v>
      </c>
      <c r="O4254">
        <v>-3.140568</v>
      </c>
      <c r="P4254">
        <v>152.250809</v>
      </c>
      <c r="Q4254">
        <v>-105.438568</v>
      </c>
      <c r="R4254">
        <v>-3.1409509999999998</v>
      </c>
      <c r="S4254">
        <v>5.1721000000000003E-2</v>
      </c>
      <c r="T4254">
        <v>3.8299999999999999E-4</v>
      </c>
    </row>
    <row r="4255" spans="1:20" x14ac:dyDescent="0.25">
      <c r="A4255">
        <v>4253</v>
      </c>
      <c r="B4255">
        <v>7</v>
      </c>
      <c r="C4255" t="s">
        <v>420</v>
      </c>
      <c r="D4255" t="s">
        <v>420</v>
      </c>
      <c r="E4255" t="s">
        <v>80</v>
      </c>
      <c r="F4255">
        <v>3.4020000000000001E-3</v>
      </c>
      <c r="G4255">
        <v>449.14699999999999</v>
      </c>
      <c r="H4255">
        <v>308.56700000000001</v>
      </c>
      <c r="I4255">
        <v>9.3557050000000004</v>
      </c>
      <c r="J4255">
        <v>0</v>
      </c>
      <c r="K4255">
        <v>15.126480000000001</v>
      </c>
      <c r="L4255">
        <v>2.3000000000000001E-4</v>
      </c>
      <c r="M4255">
        <v>150.89915400000001</v>
      </c>
      <c r="N4255">
        <v>-105.441006</v>
      </c>
      <c r="O4255">
        <v>-3.1407180000000001</v>
      </c>
      <c r="P4255">
        <v>150.90495300000001</v>
      </c>
      <c r="Q4255">
        <v>-105.43943</v>
      </c>
      <c r="R4255">
        <v>-3.1409120000000001</v>
      </c>
      <c r="S4255">
        <v>0.60090200000000005</v>
      </c>
      <c r="T4255">
        <v>1.94E-4</v>
      </c>
    </row>
    <row r="4256" spans="1:20" x14ac:dyDescent="0.25">
      <c r="A4256">
        <v>4254</v>
      </c>
      <c r="B4256">
        <v>7</v>
      </c>
      <c r="C4256" t="s">
        <v>420</v>
      </c>
      <c r="D4256" t="s">
        <v>420</v>
      </c>
      <c r="E4256" t="s">
        <v>80</v>
      </c>
      <c r="F4256">
        <v>9.6600000000000002E-3</v>
      </c>
      <c r="G4256">
        <v>530.04100000000005</v>
      </c>
      <c r="H4256">
        <v>273.21499999999997</v>
      </c>
      <c r="I4256">
        <v>9.7746650000000006</v>
      </c>
      <c r="J4256">
        <v>0</v>
      </c>
      <c r="K4256">
        <v>15.51183</v>
      </c>
      <c r="L4256">
        <v>4.7800000000000002E-4</v>
      </c>
      <c r="M4256">
        <v>149.529652</v>
      </c>
      <c r="N4256">
        <v>-105.435131</v>
      </c>
      <c r="O4256">
        <v>-3.1407660000000002</v>
      </c>
      <c r="P4256">
        <v>149.524292</v>
      </c>
      <c r="Q4256">
        <v>-105.44046</v>
      </c>
      <c r="R4256">
        <v>-3.1408330000000002</v>
      </c>
      <c r="S4256">
        <v>0.75585400000000003</v>
      </c>
      <c r="T4256">
        <v>6.7000000000000002E-5</v>
      </c>
    </row>
    <row r="4257" spans="1:20" x14ac:dyDescent="0.25">
      <c r="A4257">
        <v>4255</v>
      </c>
      <c r="B4257">
        <v>7</v>
      </c>
      <c r="C4257" t="s">
        <v>420</v>
      </c>
      <c r="D4257" t="s">
        <v>420</v>
      </c>
      <c r="E4257" t="s">
        <v>80</v>
      </c>
      <c r="F4257">
        <v>1.9393000000000001E-2</v>
      </c>
      <c r="G4257">
        <v>438.13200000000001</v>
      </c>
      <c r="H4257">
        <v>309.67200000000003</v>
      </c>
      <c r="I4257">
        <v>13.499637999999999</v>
      </c>
      <c r="J4257">
        <v>0</v>
      </c>
      <c r="K4257">
        <v>16.019946000000001</v>
      </c>
      <c r="L4257">
        <v>1.26E-4</v>
      </c>
      <c r="M4257">
        <v>147.61648600000001</v>
      </c>
      <c r="N4257">
        <v>-105.45557599999999</v>
      </c>
      <c r="O4257">
        <v>-3.1406930000000002</v>
      </c>
      <c r="P4257">
        <v>147.62979100000001</v>
      </c>
      <c r="Q4257">
        <v>-105.441864</v>
      </c>
      <c r="R4257">
        <v>-3.1408040000000002</v>
      </c>
      <c r="S4257">
        <v>1.910622</v>
      </c>
      <c r="T4257">
        <v>1.11E-4</v>
      </c>
    </row>
    <row r="4258" spans="1:20" x14ac:dyDescent="0.25">
      <c r="A4258">
        <v>4256</v>
      </c>
      <c r="B4258">
        <v>6</v>
      </c>
      <c r="C4258" t="s">
        <v>419</v>
      </c>
      <c r="D4258" t="s">
        <v>419</v>
      </c>
      <c r="E4258" t="s">
        <v>80</v>
      </c>
      <c r="F4258">
        <v>5.5909999999999996E-3</v>
      </c>
      <c r="G4258">
        <v>417.80900000000003</v>
      </c>
      <c r="H4258">
        <v>285.06599999999997</v>
      </c>
      <c r="I4258">
        <v>8.8927849999999999</v>
      </c>
      <c r="J4258">
        <v>0</v>
      </c>
      <c r="K4258">
        <v>16.396837000000001</v>
      </c>
      <c r="L4258">
        <v>3.4699999999999998E-4</v>
      </c>
      <c r="M4258">
        <v>146.166706</v>
      </c>
      <c r="N4258">
        <v>-105.44932799999999</v>
      </c>
      <c r="O4258">
        <v>-3.14011</v>
      </c>
      <c r="P4258">
        <v>146.16914399999999</v>
      </c>
      <c r="Q4258">
        <v>-105.443077</v>
      </c>
      <c r="R4258">
        <v>-3.1407479999999999</v>
      </c>
      <c r="S4258">
        <v>0.67097700000000005</v>
      </c>
      <c r="T4258">
        <v>6.3900000000000003E-4</v>
      </c>
    </row>
    <row r="4259" spans="1:20" x14ac:dyDescent="0.25">
      <c r="A4259">
        <v>4257</v>
      </c>
      <c r="B4259">
        <v>6</v>
      </c>
      <c r="C4259" t="s">
        <v>419</v>
      </c>
      <c r="D4259" t="s">
        <v>419</v>
      </c>
      <c r="E4259" t="s">
        <v>80</v>
      </c>
      <c r="F4259">
        <v>1.3773000000000001E-2</v>
      </c>
      <c r="G4259">
        <v>753.10599999999999</v>
      </c>
      <c r="H4259">
        <v>377.42700000000002</v>
      </c>
      <c r="I4259">
        <v>11.74498</v>
      </c>
      <c r="J4259">
        <v>0</v>
      </c>
      <c r="K4259">
        <v>16.893837000000001</v>
      </c>
      <c r="L4259">
        <v>-1.4519999999999999E-3</v>
      </c>
      <c r="M4259">
        <v>144.17658800000001</v>
      </c>
      <c r="N4259">
        <v>-105.470716</v>
      </c>
      <c r="O4259">
        <v>-3.136142</v>
      </c>
      <c r="P4259">
        <v>144.16915900000001</v>
      </c>
      <c r="Q4259">
        <v>-105.444664</v>
      </c>
      <c r="R4259">
        <v>-3.140787</v>
      </c>
      <c r="S4259">
        <v>2.7090920000000001</v>
      </c>
      <c r="T4259">
        <v>4.6449999999999998E-3</v>
      </c>
    </row>
    <row r="4260" spans="1:20" x14ac:dyDescent="0.25">
      <c r="A4260">
        <v>4258</v>
      </c>
      <c r="B4260">
        <v>6</v>
      </c>
      <c r="C4260" t="s">
        <v>419</v>
      </c>
      <c r="D4260" t="s">
        <v>419</v>
      </c>
      <c r="E4260" t="s">
        <v>80</v>
      </c>
      <c r="F4260">
        <v>5.8809999999999999E-3</v>
      </c>
      <c r="G4260">
        <v>427.81900000000002</v>
      </c>
      <c r="H4260">
        <v>255.482</v>
      </c>
      <c r="I4260">
        <v>9.1135590000000004</v>
      </c>
      <c r="J4260">
        <v>0</v>
      </c>
      <c r="K4260">
        <v>17.262495999999999</v>
      </c>
      <c r="L4260">
        <v>-1.758E-3</v>
      </c>
      <c r="M4260">
        <v>142.63428300000001</v>
      </c>
      <c r="N4260">
        <v>-105.448521</v>
      </c>
      <c r="O4260">
        <v>3.1414399999999998</v>
      </c>
      <c r="P4260">
        <v>142.63026400000001</v>
      </c>
      <c r="Q4260">
        <v>-105.445717</v>
      </c>
      <c r="R4260">
        <v>-3.1409440000000002</v>
      </c>
      <c r="S4260">
        <v>0.49000100000000002</v>
      </c>
      <c r="T4260">
        <v>4.9600000000000002E-4</v>
      </c>
    </row>
    <row r="4261" spans="1:20" x14ac:dyDescent="0.25">
      <c r="A4261">
        <v>4259</v>
      </c>
      <c r="B4261">
        <v>5</v>
      </c>
      <c r="C4261" t="s">
        <v>418</v>
      </c>
      <c r="D4261" t="s">
        <v>418</v>
      </c>
      <c r="E4261" t="s">
        <v>80</v>
      </c>
      <c r="F4261">
        <v>8.5369999999999994E-3</v>
      </c>
      <c r="G4261">
        <v>390.91899999999998</v>
      </c>
      <c r="H4261">
        <v>321.10899999999998</v>
      </c>
      <c r="I4261">
        <v>7.9656520000000004</v>
      </c>
      <c r="J4261">
        <v>0</v>
      </c>
      <c r="K4261">
        <v>17.627683999999999</v>
      </c>
      <c r="L4261">
        <v>-1.6230000000000001E-3</v>
      </c>
      <c r="M4261">
        <v>141.04394400000001</v>
      </c>
      <c r="N4261">
        <v>-105.455944</v>
      </c>
      <c r="O4261">
        <v>-3.1371929999999999</v>
      </c>
      <c r="P4261">
        <v>141.05836500000001</v>
      </c>
      <c r="Q4261">
        <v>-105.446625</v>
      </c>
      <c r="R4261">
        <v>-3.1411069999999999</v>
      </c>
      <c r="S4261">
        <v>1.717033</v>
      </c>
      <c r="T4261">
        <v>3.9139999999999999E-3</v>
      </c>
    </row>
    <row r="4262" spans="1:20" x14ac:dyDescent="0.25">
      <c r="A4262">
        <v>4260</v>
      </c>
      <c r="B4262">
        <v>5</v>
      </c>
      <c r="C4262" t="s">
        <v>418</v>
      </c>
      <c r="D4262" t="s">
        <v>418</v>
      </c>
      <c r="E4262" t="s">
        <v>80</v>
      </c>
      <c r="F4262">
        <v>1.0050999999999999E-2</v>
      </c>
      <c r="G4262">
        <v>386.577</v>
      </c>
      <c r="H4262">
        <v>277.29300000000001</v>
      </c>
      <c r="I4262">
        <v>7.810956</v>
      </c>
      <c r="J4262">
        <v>0</v>
      </c>
      <c r="K4262">
        <v>17.989433999999999</v>
      </c>
      <c r="L4262">
        <v>-2.1570000000000001E-3</v>
      </c>
      <c r="M4262">
        <v>139.45013700000001</v>
      </c>
      <c r="N4262">
        <v>-105.450636</v>
      </c>
      <c r="O4262">
        <v>-3.141076</v>
      </c>
      <c r="P4262">
        <v>139.453766</v>
      </c>
      <c r="Q4262">
        <v>-105.44734200000001</v>
      </c>
      <c r="R4262">
        <v>-3.1412930000000001</v>
      </c>
      <c r="S4262">
        <v>0.49011900000000003</v>
      </c>
      <c r="T4262">
        <v>2.1599999999999999E-4</v>
      </c>
    </row>
    <row r="4263" spans="1:20" x14ac:dyDescent="0.25">
      <c r="A4263">
        <v>4261</v>
      </c>
      <c r="B4263">
        <v>5</v>
      </c>
      <c r="C4263" t="s">
        <v>418</v>
      </c>
      <c r="D4263" t="s">
        <v>418</v>
      </c>
      <c r="E4263" t="s">
        <v>80</v>
      </c>
      <c r="F4263">
        <v>1.4534999999999999E-2</v>
      </c>
      <c r="G4263">
        <v>452.10300000000001</v>
      </c>
      <c r="H4263">
        <v>321.86700000000002</v>
      </c>
      <c r="I4263">
        <v>10.604900000000001</v>
      </c>
      <c r="J4263">
        <v>0</v>
      </c>
      <c r="K4263">
        <v>18.466477999999999</v>
      </c>
      <c r="L4263">
        <v>-2.1930000000000001E-3</v>
      </c>
      <c r="M4263">
        <v>137.25583499999999</v>
      </c>
      <c r="N4263">
        <v>-105.463922</v>
      </c>
      <c r="O4263">
        <v>-3.1408510000000001</v>
      </c>
      <c r="P4263">
        <v>137.26397700000001</v>
      </c>
      <c r="Q4263">
        <v>-105.447861</v>
      </c>
      <c r="R4263">
        <v>-3.1415670000000002</v>
      </c>
      <c r="S4263">
        <v>1.8007340000000001</v>
      </c>
      <c r="T4263">
        <v>7.1599999999999995E-4</v>
      </c>
    </row>
    <row r="4264" spans="1:20" x14ac:dyDescent="0.25">
      <c r="A4264">
        <v>4262</v>
      </c>
      <c r="B4264">
        <v>4</v>
      </c>
      <c r="C4264" t="s">
        <v>417</v>
      </c>
      <c r="D4264" t="s">
        <v>417</v>
      </c>
      <c r="E4264" t="s">
        <v>80</v>
      </c>
      <c r="F4264">
        <v>6.9839999999999998E-3</v>
      </c>
      <c r="G4264">
        <v>503.03100000000001</v>
      </c>
      <c r="H4264">
        <v>397.25400000000002</v>
      </c>
      <c r="I4264">
        <v>6.6373740000000003</v>
      </c>
      <c r="J4264">
        <v>0</v>
      </c>
      <c r="K4264">
        <v>18.820333999999999</v>
      </c>
      <c r="L4264">
        <v>-2.2460000000000002E-3</v>
      </c>
      <c r="M4264">
        <v>135.583834</v>
      </c>
      <c r="N4264">
        <v>-105.45307099999999</v>
      </c>
      <c r="O4264">
        <v>-3.1409020000000001</v>
      </c>
      <c r="P4264">
        <v>135.58427399999999</v>
      </c>
      <c r="Q4264">
        <v>-105.44789900000001</v>
      </c>
      <c r="R4264">
        <v>3.1414209999999998</v>
      </c>
      <c r="S4264">
        <v>0.51907099999999995</v>
      </c>
      <c r="T4264">
        <v>5.1900000000000004E-4</v>
      </c>
    </row>
    <row r="4265" spans="1:20" x14ac:dyDescent="0.25">
      <c r="A4265">
        <v>4263</v>
      </c>
      <c r="B4265">
        <v>4</v>
      </c>
      <c r="C4265" t="s">
        <v>417</v>
      </c>
      <c r="D4265" t="s">
        <v>417</v>
      </c>
      <c r="E4265" t="s">
        <v>80</v>
      </c>
      <c r="F4265">
        <v>8.3199999999999995E-4</v>
      </c>
      <c r="G4265">
        <v>287.74400000000003</v>
      </c>
      <c r="H4265">
        <v>279.94900000000001</v>
      </c>
      <c r="I4265">
        <v>9.1935129999999994</v>
      </c>
      <c r="J4265">
        <v>0</v>
      </c>
      <c r="K4265">
        <v>19.286961000000002</v>
      </c>
      <c r="L4265">
        <v>-1.3649999999999999E-3</v>
      </c>
      <c r="M4265">
        <v>133.296471</v>
      </c>
      <c r="N4265">
        <v>-105.447343</v>
      </c>
      <c r="O4265">
        <v>3.1411340000000001</v>
      </c>
      <c r="P4265">
        <v>133.29544100000001</v>
      </c>
      <c r="Q4265">
        <v>-105.447548</v>
      </c>
      <c r="R4265">
        <v>3.1412270000000002</v>
      </c>
      <c r="S4265">
        <v>0.105031</v>
      </c>
      <c r="T4265">
        <v>9.2E-5</v>
      </c>
    </row>
    <row r="4266" spans="1:20" x14ac:dyDescent="0.25">
      <c r="A4266">
        <v>4264</v>
      </c>
      <c r="B4266">
        <v>4</v>
      </c>
      <c r="C4266" t="s">
        <v>417</v>
      </c>
      <c r="D4266" t="s">
        <v>417</v>
      </c>
      <c r="E4266" t="s">
        <v>80</v>
      </c>
      <c r="F4266">
        <v>2.9541999999999999E-2</v>
      </c>
      <c r="G4266">
        <v>763.78200000000004</v>
      </c>
      <c r="H4266">
        <v>280.89100000000002</v>
      </c>
      <c r="I4266">
        <v>6.6543650000000003</v>
      </c>
      <c r="J4266">
        <v>0</v>
      </c>
      <c r="K4266">
        <v>19.633089999999999</v>
      </c>
      <c r="L4266">
        <v>-6.5399999999999996E-4</v>
      </c>
      <c r="M4266">
        <v>131.58103</v>
      </c>
      <c r="N4266">
        <v>-105.408956</v>
      </c>
      <c r="O4266">
        <v>3.136161</v>
      </c>
      <c r="P4266">
        <v>131.54229699999999</v>
      </c>
      <c r="Q4266">
        <v>-105.44702100000001</v>
      </c>
      <c r="R4266">
        <v>3.141133</v>
      </c>
      <c r="S4266">
        <v>5.4306349999999997</v>
      </c>
      <c r="T4266">
        <v>4.9719999999999999E-3</v>
      </c>
    </row>
    <row r="4267" spans="1:20" x14ac:dyDescent="0.25">
      <c r="A4267">
        <v>4265</v>
      </c>
      <c r="B4267">
        <v>5</v>
      </c>
      <c r="C4267" t="s">
        <v>416</v>
      </c>
      <c r="D4267" t="s">
        <v>416</v>
      </c>
      <c r="E4267" t="s">
        <v>80</v>
      </c>
      <c r="F4267">
        <v>0.110762</v>
      </c>
      <c r="G4267">
        <v>367.91699999999997</v>
      </c>
      <c r="H4267">
        <v>267.64600000000002</v>
      </c>
      <c r="I4267">
        <v>8.9456109999999995</v>
      </c>
      <c r="J4267">
        <v>0</v>
      </c>
      <c r="K4267">
        <v>19.975960000000001</v>
      </c>
      <c r="L4267">
        <v>-9.9700000000000006E-4</v>
      </c>
      <c r="M4267">
        <v>129.78405599999999</v>
      </c>
      <c r="N4267">
        <v>-105.467647</v>
      </c>
      <c r="O4267">
        <v>3.1331880000000001</v>
      </c>
      <c r="P4267">
        <v>129.75814800000001</v>
      </c>
      <c r="Q4267">
        <v>-105.44632</v>
      </c>
      <c r="R4267">
        <v>3.1410659999999999</v>
      </c>
      <c r="S4267">
        <v>3.3557329999999999</v>
      </c>
      <c r="T4267">
        <v>7.8779999999999996E-3</v>
      </c>
    </row>
    <row r="4268" spans="1:20" x14ac:dyDescent="0.25">
      <c r="A4268">
        <v>4266</v>
      </c>
      <c r="B4268">
        <v>5</v>
      </c>
      <c r="C4268" t="s">
        <v>416</v>
      </c>
      <c r="D4268" t="s">
        <v>416</v>
      </c>
      <c r="E4268" t="s">
        <v>80</v>
      </c>
      <c r="F4268">
        <v>5.1701999999999998E-2</v>
      </c>
      <c r="G4268">
        <v>656.16099999999994</v>
      </c>
      <c r="H4268">
        <v>427.54399999999998</v>
      </c>
      <c r="I4268">
        <v>12.142885</v>
      </c>
      <c r="J4268">
        <v>0</v>
      </c>
      <c r="K4268">
        <v>20.428096</v>
      </c>
      <c r="L4268">
        <v>-7.5000000000000002E-4</v>
      </c>
      <c r="M4268">
        <v>127.259467</v>
      </c>
      <c r="N4268">
        <v>-105.513717</v>
      </c>
      <c r="O4268">
        <v>-3.1395110000000002</v>
      </c>
      <c r="P4268">
        <v>127.33158899999999</v>
      </c>
      <c r="Q4268">
        <v>-105.445122</v>
      </c>
      <c r="R4268">
        <v>3.1409989999999999</v>
      </c>
      <c r="S4268">
        <v>9.9533299999999993</v>
      </c>
      <c r="T4268">
        <v>1.488E-3</v>
      </c>
    </row>
    <row r="4269" spans="1:20" x14ac:dyDescent="0.25">
      <c r="A4269">
        <v>4267</v>
      </c>
      <c r="B4269">
        <v>5</v>
      </c>
      <c r="C4269" t="s">
        <v>416</v>
      </c>
      <c r="D4269" t="s">
        <v>416</v>
      </c>
      <c r="E4269" t="s">
        <v>80</v>
      </c>
      <c r="F4269">
        <v>2.3276000000000002E-2</v>
      </c>
      <c r="G4269">
        <v>607.97</v>
      </c>
      <c r="H4269">
        <v>871.58399999999995</v>
      </c>
      <c r="I4269">
        <v>8.9347709999999996</v>
      </c>
      <c r="J4269">
        <v>0</v>
      </c>
      <c r="K4269">
        <v>20.763475</v>
      </c>
      <c r="L4269">
        <v>-4.7199999999999998E-4</v>
      </c>
      <c r="M4269">
        <v>125.50252500000001</v>
      </c>
      <c r="N4269">
        <v>-105.409674</v>
      </c>
      <c r="O4269">
        <v>3.1382240000000001</v>
      </c>
      <c r="P4269">
        <v>125.476257</v>
      </c>
      <c r="Q4269">
        <v>-105.44405399999999</v>
      </c>
      <c r="R4269">
        <v>3.140946</v>
      </c>
      <c r="S4269">
        <v>4.3266450000000001</v>
      </c>
      <c r="T4269">
        <v>2.722E-3</v>
      </c>
    </row>
    <row r="4270" spans="1:20" x14ac:dyDescent="0.25">
      <c r="A4270">
        <v>4268</v>
      </c>
      <c r="B4270">
        <v>4</v>
      </c>
      <c r="C4270" t="s">
        <v>541</v>
      </c>
      <c r="D4270" t="s">
        <v>415</v>
      </c>
      <c r="E4270" t="s">
        <v>513</v>
      </c>
      <c r="F4270">
        <v>3.6784999999999998E-2</v>
      </c>
      <c r="G4270">
        <v>286.863</v>
      </c>
      <c r="H4270">
        <v>434.90899999999999</v>
      </c>
      <c r="I4270">
        <v>6.1698360000000001</v>
      </c>
      <c r="J4270">
        <v>0</v>
      </c>
      <c r="K4270">
        <v>21.095692</v>
      </c>
      <c r="L4270">
        <v>-2.0100000000000001E-4</v>
      </c>
      <c r="M4270">
        <v>138.31885500000001</v>
      </c>
      <c r="N4270">
        <v>-112.042945</v>
      </c>
      <c r="O4270">
        <v>0.81278799999999995</v>
      </c>
      <c r="P4270">
        <v>123.59090399999999</v>
      </c>
      <c r="Q4270">
        <v>-105.442909</v>
      </c>
      <c r="R4270">
        <v>3.1409180000000001</v>
      </c>
      <c r="S4270">
        <v>1613.917608</v>
      </c>
      <c r="T4270">
        <v>2.328131</v>
      </c>
    </row>
    <row r="4271" spans="1:20" x14ac:dyDescent="0.25">
      <c r="A4271">
        <v>4269</v>
      </c>
      <c r="B4271">
        <v>3</v>
      </c>
      <c r="C4271" t="s">
        <v>576</v>
      </c>
      <c r="D4271" t="s">
        <v>414</v>
      </c>
      <c r="E4271" t="s">
        <v>513</v>
      </c>
      <c r="F4271">
        <v>1.8796E-2</v>
      </c>
      <c r="G4271">
        <v>218.66499999999999</v>
      </c>
      <c r="H4271">
        <v>350.02</v>
      </c>
      <c r="I4271">
        <v>29.641003999999999</v>
      </c>
      <c r="J4271">
        <v>0</v>
      </c>
      <c r="K4271">
        <v>21.533791999999998</v>
      </c>
      <c r="L4271">
        <v>-5.7799999999999995E-4</v>
      </c>
      <c r="M4271">
        <v>137.40398400000001</v>
      </c>
      <c r="N4271">
        <v>-110.876857</v>
      </c>
      <c r="O4271">
        <v>0.51321000000000006</v>
      </c>
      <c r="P4271">
        <v>121.03089900000001</v>
      </c>
      <c r="Q4271">
        <v>-105.441177</v>
      </c>
      <c r="R4271">
        <v>3.1408510000000001</v>
      </c>
      <c r="S4271">
        <v>1725.1798160000001</v>
      </c>
      <c r="T4271">
        <v>2.6276410000000001</v>
      </c>
    </row>
    <row r="4272" spans="1:20" x14ac:dyDescent="0.25">
      <c r="A4272">
        <v>4270</v>
      </c>
      <c r="B4272">
        <v>3</v>
      </c>
      <c r="C4272" t="s">
        <v>576</v>
      </c>
      <c r="D4272" t="s">
        <v>414</v>
      </c>
      <c r="E4272" t="s">
        <v>513</v>
      </c>
      <c r="F4272">
        <v>2.0847999999999998E-2</v>
      </c>
      <c r="G4272">
        <v>252.49799999999999</v>
      </c>
      <c r="H4272">
        <v>427.28899999999999</v>
      </c>
      <c r="I4272">
        <v>22.550688000000001</v>
      </c>
      <c r="J4272">
        <v>0</v>
      </c>
      <c r="K4272">
        <v>21.858750000000001</v>
      </c>
      <c r="L4272">
        <v>-2.5500000000000002E-4</v>
      </c>
      <c r="M4272">
        <v>138.40726599999999</v>
      </c>
      <c r="N4272">
        <v>-111.410596</v>
      </c>
      <c r="O4272">
        <v>0.28422700000000001</v>
      </c>
      <c r="P4272">
        <v>119.07656900000001</v>
      </c>
      <c r="Q4272">
        <v>-105.439789</v>
      </c>
      <c r="R4272">
        <v>3.1408170000000002</v>
      </c>
      <c r="S4272">
        <v>2023.1817040000001</v>
      </c>
      <c r="T4272">
        <v>2.8565909999999999</v>
      </c>
    </row>
    <row r="4273" spans="1:20" x14ac:dyDescent="0.25">
      <c r="A4273">
        <v>4271</v>
      </c>
      <c r="B4273">
        <v>2</v>
      </c>
      <c r="C4273" t="s">
        <v>577</v>
      </c>
      <c r="D4273" t="s">
        <v>413</v>
      </c>
      <c r="E4273" t="s">
        <v>513</v>
      </c>
      <c r="F4273">
        <v>6.1331999999999998E-2</v>
      </c>
      <c r="G4273">
        <v>163.93199999999999</v>
      </c>
      <c r="H4273">
        <v>515.49699999999996</v>
      </c>
      <c r="I4273">
        <v>11.277850000000001</v>
      </c>
      <c r="J4273">
        <v>0</v>
      </c>
      <c r="K4273">
        <v>22.18064</v>
      </c>
      <c r="L4273">
        <v>-3.5E-4</v>
      </c>
      <c r="M4273">
        <v>139.207606</v>
      </c>
      <c r="N4273">
        <v>-108.82019699999999</v>
      </c>
      <c r="O4273">
        <v>0.705874</v>
      </c>
      <c r="P4273">
        <v>117.093163</v>
      </c>
      <c r="Q4273">
        <v>-105.438278</v>
      </c>
      <c r="R4273">
        <v>3.1407829999999999</v>
      </c>
      <c r="S4273">
        <v>2237.1544389999999</v>
      </c>
      <c r="T4273">
        <v>2.4349090000000002</v>
      </c>
    </row>
    <row r="4274" spans="1:20" x14ac:dyDescent="0.25">
      <c r="A4274">
        <v>4272</v>
      </c>
      <c r="B4274">
        <v>2</v>
      </c>
      <c r="C4274" t="s">
        <v>578</v>
      </c>
      <c r="D4274" t="s">
        <v>413</v>
      </c>
      <c r="E4274" t="s">
        <v>513</v>
      </c>
      <c r="F4274">
        <v>6.7749999999999998E-3</v>
      </c>
      <c r="G4274">
        <v>159.74299999999999</v>
      </c>
      <c r="H4274">
        <v>405.58100000000002</v>
      </c>
      <c r="I4274">
        <v>7.3143529999999997</v>
      </c>
      <c r="J4274">
        <v>0</v>
      </c>
      <c r="K4274">
        <v>22.605111999999998</v>
      </c>
      <c r="L4274">
        <v>-1.17E-4</v>
      </c>
      <c r="M4274">
        <v>139.187209</v>
      </c>
      <c r="N4274">
        <v>-107.182717</v>
      </c>
      <c r="O4274">
        <v>0.73273699999999997</v>
      </c>
      <c r="P4274">
        <v>114.403854</v>
      </c>
      <c r="Q4274">
        <v>-105.436172</v>
      </c>
      <c r="R4274">
        <v>3.1407579999999999</v>
      </c>
      <c r="S4274">
        <v>2484.4820399999999</v>
      </c>
      <c r="T4274">
        <v>2.4080210000000002</v>
      </c>
    </row>
    <row r="4275" spans="1:20" x14ac:dyDescent="0.25">
      <c r="A4275">
        <v>4273</v>
      </c>
      <c r="B4275">
        <v>2</v>
      </c>
      <c r="C4275" t="s">
        <v>578</v>
      </c>
      <c r="D4275" t="s">
        <v>413</v>
      </c>
      <c r="E4275" t="s">
        <v>513</v>
      </c>
      <c r="F4275">
        <v>1.5077E-2</v>
      </c>
      <c r="G4275">
        <v>191.89</v>
      </c>
      <c r="H4275">
        <v>555.02</v>
      </c>
      <c r="I4275">
        <v>8.1404619999999994</v>
      </c>
      <c r="J4275">
        <v>0</v>
      </c>
      <c r="K4275">
        <v>22.919965999999999</v>
      </c>
      <c r="L4275">
        <v>1.4200000000000001E-4</v>
      </c>
      <c r="M4275">
        <v>140.07830100000001</v>
      </c>
      <c r="N4275">
        <v>-106.007867</v>
      </c>
      <c r="O4275">
        <v>0.73330600000000001</v>
      </c>
      <c r="P4275">
        <v>112.35363</v>
      </c>
      <c r="Q4275">
        <v>-105.43454</v>
      </c>
      <c r="R4275">
        <v>3.1407780000000001</v>
      </c>
      <c r="S4275">
        <v>2773.0598610000002</v>
      </c>
      <c r="T4275">
        <v>2.4074710000000001</v>
      </c>
    </row>
    <row r="4276" spans="1:20" x14ac:dyDescent="0.25">
      <c r="A4276">
        <v>4274</v>
      </c>
      <c r="B4276">
        <v>2</v>
      </c>
      <c r="C4276" t="s">
        <v>578</v>
      </c>
      <c r="D4276" t="s">
        <v>413</v>
      </c>
      <c r="E4276" t="s">
        <v>513</v>
      </c>
      <c r="F4276">
        <v>1.0926999999999999E-2</v>
      </c>
      <c r="G4276">
        <v>186.143</v>
      </c>
      <c r="H4276">
        <v>435.56099999999998</v>
      </c>
      <c r="I4276">
        <v>9.1513790000000004</v>
      </c>
      <c r="J4276">
        <v>0</v>
      </c>
      <c r="K4276">
        <v>23.231850000000001</v>
      </c>
      <c r="L4276">
        <v>-1.6799999999999999E-4</v>
      </c>
      <c r="M4276">
        <v>141.85105300000001</v>
      </c>
      <c r="N4276">
        <v>-104.66259100000001</v>
      </c>
      <c r="O4276">
        <v>0.74342799999999998</v>
      </c>
      <c r="P4276">
        <v>110.275223</v>
      </c>
      <c r="Q4276">
        <v>-105.432838</v>
      </c>
      <c r="R4276">
        <v>3.1407669999999999</v>
      </c>
      <c r="S4276">
        <v>3158.5222979999999</v>
      </c>
      <c r="T4276">
        <v>2.3973390000000001</v>
      </c>
    </row>
    <row r="4277" spans="1:20" x14ac:dyDescent="0.25">
      <c r="A4277">
        <v>4275</v>
      </c>
      <c r="B4277">
        <v>3</v>
      </c>
      <c r="C4277" t="s">
        <v>784</v>
      </c>
      <c r="D4277" t="s">
        <v>412</v>
      </c>
      <c r="E4277" t="s">
        <v>513</v>
      </c>
      <c r="F4277">
        <v>7.9699999999999997E-3</v>
      </c>
      <c r="G4277">
        <v>209.005</v>
      </c>
      <c r="H4277">
        <v>662.50300000000004</v>
      </c>
      <c r="I4277">
        <v>28.680823</v>
      </c>
      <c r="J4277">
        <v>0</v>
      </c>
      <c r="K4277">
        <v>23.643129999999999</v>
      </c>
      <c r="L4277">
        <v>-5.3000000000000001E-5</v>
      </c>
      <c r="M4277">
        <v>142.89103399999999</v>
      </c>
      <c r="N4277">
        <v>-106.16613700000001</v>
      </c>
      <c r="O4277">
        <v>0.56202700000000005</v>
      </c>
      <c r="P4277">
        <v>107.46060199999999</v>
      </c>
      <c r="Q4277">
        <v>-105.43049600000001</v>
      </c>
      <c r="R4277">
        <v>3.140755</v>
      </c>
      <c r="S4277">
        <v>3543.8068720000001</v>
      </c>
      <c r="T4277">
        <v>2.5787279999999999</v>
      </c>
    </row>
    <row r="4278" spans="1:20" x14ac:dyDescent="0.25">
      <c r="A4278">
        <v>4276</v>
      </c>
      <c r="B4278">
        <v>3</v>
      </c>
      <c r="C4278" t="s">
        <v>858</v>
      </c>
      <c r="D4278" t="s">
        <v>412</v>
      </c>
      <c r="E4278" t="s">
        <v>513</v>
      </c>
      <c r="F4278">
        <v>2.0695000000000002E-2</v>
      </c>
      <c r="G4278">
        <v>294.983</v>
      </c>
      <c r="H4278">
        <v>2680.4059999999999</v>
      </c>
      <c r="I4278">
        <v>28.420978000000002</v>
      </c>
      <c r="J4278">
        <v>0</v>
      </c>
      <c r="K4278">
        <v>23.937888000000001</v>
      </c>
      <c r="L4278">
        <v>-1.8E-5</v>
      </c>
      <c r="M4278">
        <v>141.327459</v>
      </c>
      <c r="N4278">
        <v>-110.24323200000001</v>
      </c>
      <c r="O4278">
        <v>0.58151600000000003</v>
      </c>
      <c r="P4278">
        <v>105.317657</v>
      </c>
      <c r="Q4278">
        <v>-105.428741</v>
      </c>
      <c r="R4278">
        <v>3.140752</v>
      </c>
      <c r="S4278">
        <v>3633.022348</v>
      </c>
      <c r="T4278">
        <v>2.5592359999999998</v>
      </c>
    </row>
    <row r="4279" spans="1:20" x14ac:dyDescent="0.25">
      <c r="A4279">
        <v>4277</v>
      </c>
      <c r="B4279">
        <v>2</v>
      </c>
      <c r="C4279" t="s">
        <v>816</v>
      </c>
      <c r="D4279" t="s">
        <v>411</v>
      </c>
      <c r="E4279" t="s">
        <v>513</v>
      </c>
      <c r="F4279">
        <v>2.8296999999999999E-2</v>
      </c>
      <c r="G4279">
        <v>180.9</v>
      </c>
      <c r="H4279">
        <v>2622.9319999999998</v>
      </c>
      <c r="I4279">
        <v>10.619444</v>
      </c>
      <c r="J4279">
        <v>0</v>
      </c>
      <c r="K4279">
        <v>24.064945000000002</v>
      </c>
      <c r="L4279">
        <v>-5.0000000000000004E-6</v>
      </c>
      <c r="M4279">
        <v>143.11782700000001</v>
      </c>
      <c r="N4279">
        <v>-108.983828</v>
      </c>
      <c r="O4279">
        <v>0.60603600000000002</v>
      </c>
      <c r="P4279">
        <v>103.15477</v>
      </c>
      <c r="Q4279">
        <v>-105.42691000000001</v>
      </c>
      <c r="R4279">
        <v>3.140752</v>
      </c>
      <c r="S4279">
        <v>4012.1036650000001</v>
      </c>
      <c r="T4279">
        <v>2.534716</v>
      </c>
    </row>
    <row r="4280" spans="1:20" x14ac:dyDescent="0.25">
      <c r="A4280">
        <v>4278</v>
      </c>
      <c r="B4280">
        <v>2</v>
      </c>
      <c r="C4280" t="s">
        <v>816</v>
      </c>
      <c r="D4280" t="s">
        <v>411</v>
      </c>
      <c r="E4280" t="s">
        <v>513</v>
      </c>
      <c r="F4280">
        <v>2.9729999999999999E-3</v>
      </c>
      <c r="G4280">
        <v>203.63900000000001</v>
      </c>
      <c r="H4280">
        <v>1940.3409999999999</v>
      </c>
      <c r="I4280">
        <v>10.98658</v>
      </c>
      <c r="J4280">
        <v>0</v>
      </c>
      <c r="K4280">
        <v>23.746262000000002</v>
      </c>
      <c r="L4280">
        <v>1.44E-4</v>
      </c>
      <c r="M4280">
        <v>140.833775</v>
      </c>
      <c r="N4280">
        <v>-114.42762500000001</v>
      </c>
      <c r="O4280">
        <v>0.60348599999999997</v>
      </c>
      <c r="P4280">
        <v>100.28288999999999</v>
      </c>
      <c r="Q4280">
        <v>-105.424561</v>
      </c>
      <c r="R4280">
        <v>3.1407820000000002</v>
      </c>
      <c r="S4280">
        <v>4153.828896</v>
      </c>
      <c r="T4280">
        <v>2.537296</v>
      </c>
    </row>
    <row r="4281" spans="1:20" x14ac:dyDescent="0.25">
      <c r="A4281">
        <v>4279</v>
      </c>
      <c r="B4281">
        <v>2</v>
      </c>
      <c r="C4281" t="s">
        <v>816</v>
      </c>
      <c r="D4281" t="s">
        <v>411</v>
      </c>
      <c r="E4281" t="s">
        <v>513</v>
      </c>
      <c r="F4281">
        <v>2.4729000000000001E-2</v>
      </c>
      <c r="G4281">
        <v>236.053</v>
      </c>
      <c r="H4281">
        <v>2295.7910000000002</v>
      </c>
      <c r="I4281">
        <v>11.135937999999999</v>
      </c>
      <c r="J4281">
        <v>0</v>
      </c>
      <c r="K4281">
        <v>23.278378</v>
      </c>
      <c r="L4281">
        <v>6.0000000000000002E-5</v>
      </c>
      <c r="M4281">
        <v>141.86373800000001</v>
      </c>
      <c r="N4281">
        <v>-114.363089</v>
      </c>
      <c r="O4281">
        <v>0.60473100000000002</v>
      </c>
      <c r="P4281">
        <v>98.168616999999998</v>
      </c>
      <c r="Q4281">
        <v>-105.422821</v>
      </c>
      <c r="R4281">
        <v>3.1407910000000001</v>
      </c>
      <c r="S4281">
        <v>4460.0358200000001</v>
      </c>
      <c r="T4281">
        <v>2.53606</v>
      </c>
    </row>
    <row r="4282" spans="1:20" x14ac:dyDescent="0.25">
      <c r="A4282">
        <v>4280</v>
      </c>
      <c r="B4282">
        <v>2</v>
      </c>
      <c r="C4282" t="s">
        <v>815</v>
      </c>
      <c r="D4282" t="s">
        <v>411</v>
      </c>
      <c r="E4282" t="s">
        <v>513</v>
      </c>
      <c r="F4282">
        <v>1.6513E-2</v>
      </c>
      <c r="G4282">
        <v>184.71100000000001</v>
      </c>
      <c r="H4282">
        <v>1967.8710000000001</v>
      </c>
      <c r="I4282">
        <v>12.538436000000001</v>
      </c>
      <c r="J4282">
        <v>0</v>
      </c>
      <c r="K4282">
        <v>22.790236</v>
      </c>
      <c r="L4282">
        <v>1.8E-5</v>
      </c>
      <c r="M4282">
        <v>143.11848900000001</v>
      </c>
      <c r="N4282">
        <v>-114.44102700000001</v>
      </c>
      <c r="O4282">
        <v>0.77576999999999996</v>
      </c>
      <c r="P4282">
        <v>96.098465000000004</v>
      </c>
      <c r="Q4282">
        <v>-105.42115</v>
      </c>
      <c r="R4282">
        <v>3.1407940000000001</v>
      </c>
      <c r="S4282">
        <v>4787.7351520000002</v>
      </c>
      <c r="T4282">
        <v>2.365024</v>
      </c>
    </row>
    <row r="4283" spans="1:20" x14ac:dyDescent="0.25">
      <c r="A4283">
        <v>4281</v>
      </c>
      <c r="B4283">
        <v>2</v>
      </c>
      <c r="C4283" t="s">
        <v>815</v>
      </c>
      <c r="D4283" t="s">
        <v>411</v>
      </c>
      <c r="E4283" t="s">
        <v>513</v>
      </c>
      <c r="F4283">
        <v>3.1970000000000002E-3</v>
      </c>
      <c r="G4283">
        <v>155.66999999999999</v>
      </c>
      <c r="H4283">
        <v>2274.1350000000002</v>
      </c>
      <c r="I4283">
        <v>16.323550999999998</v>
      </c>
      <c r="J4283">
        <v>0</v>
      </c>
      <c r="K4283">
        <v>22.289822000000001</v>
      </c>
      <c r="L4283">
        <v>6.1799999999999995E-4</v>
      </c>
      <c r="M4283">
        <v>149.27067199999999</v>
      </c>
      <c r="N4283">
        <v>-102.93261200000001</v>
      </c>
      <c r="O4283">
        <v>0.77345399999999997</v>
      </c>
      <c r="P4283">
        <v>93.398476000000002</v>
      </c>
      <c r="Q4283">
        <v>-105.419037</v>
      </c>
      <c r="R4283">
        <v>3.1408330000000002</v>
      </c>
      <c r="S4283">
        <v>5592.7494319999996</v>
      </c>
      <c r="T4283">
        <v>2.3673790000000001</v>
      </c>
    </row>
    <row r="4284" spans="1:20" x14ac:dyDescent="0.25">
      <c r="A4284">
        <v>4282</v>
      </c>
      <c r="B4284">
        <v>2</v>
      </c>
      <c r="C4284" t="s">
        <v>816</v>
      </c>
      <c r="D4284" t="s">
        <v>411</v>
      </c>
      <c r="E4284" t="s">
        <v>513</v>
      </c>
      <c r="F4284">
        <v>2.036E-3</v>
      </c>
      <c r="G4284">
        <v>156.88399999999999</v>
      </c>
      <c r="H4284">
        <v>1851.895</v>
      </c>
      <c r="I4284">
        <v>11.286514</v>
      </c>
      <c r="J4284">
        <v>0</v>
      </c>
      <c r="K4284">
        <v>22.056902000000001</v>
      </c>
      <c r="L4284">
        <v>1.95E-4</v>
      </c>
      <c r="M4284">
        <v>149.18560299999999</v>
      </c>
      <c r="N4284">
        <v>-107.768883</v>
      </c>
      <c r="O4284">
        <v>0.62659699999999996</v>
      </c>
      <c r="P4284">
        <v>91.404785000000004</v>
      </c>
      <c r="Q4284">
        <v>-105.417534</v>
      </c>
      <c r="R4284">
        <v>3.14086</v>
      </c>
      <c r="S4284">
        <v>5782.8641459999999</v>
      </c>
      <c r="T4284">
        <v>2.5142630000000001</v>
      </c>
    </row>
    <row r="4285" spans="1:20" x14ac:dyDescent="0.25">
      <c r="A4285">
        <v>4283</v>
      </c>
      <c r="B4285">
        <v>2</v>
      </c>
      <c r="C4285" t="s">
        <v>816</v>
      </c>
      <c r="D4285" t="s">
        <v>411</v>
      </c>
      <c r="E4285" t="s">
        <v>513</v>
      </c>
      <c r="F4285">
        <v>6.1796999999999998E-2</v>
      </c>
      <c r="G4285">
        <v>229.66499999999999</v>
      </c>
      <c r="H4285">
        <v>2905.3029999999999</v>
      </c>
      <c r="I4285">
        <v>11.340285</v>
      </c>
      <c r="J4285">
        <v>0</v>
      </c>
      <c r="K4285">
        <v>21.890975999999998</v>
      </c>
      <c r="L4285">
        <v>3.2000000000000003E-4</v>
      </c>
      <c r="M4285">
        <v>148.69340099999999</v>
      </c>
      <c r="N4285">
        <v>-109.88455500000001</v>
      </c>
      <c r="O4285">
        <v>0.60161600000000004</v>
      </c>
      <c r="P4285">
        <v>89.428130999999993</v>
      </c>
      <c r="Q4285">
        <v>-105.416084</v>
      </c>
      <c r="R4285">
        <v>3.140892</v>
      </c>
      <c r="S4285">
        <v>5943.3487859999996</v>
      </c>
      <c r="T4285">
        <v>2.5392760000000001</v>
      </c>
    </row>
    <row r="4286" spans="1:20" x14ac:dyDescent="0.25">
      <c r="A4286">
        <v>4284</v>
      </c>
      <c r="B4286">
        <v>3</v>
      </c>
      <c r="C4286" t="s">
        <v>788</v>
      </c>
      <c r="D4286" t="s">
        <v>410</v>
      </c>
      <c r="E4286" t="s">
        <v>513</v>
      </c>
      <c r="F4286">
        <v>2.3819E-2</v>
      </c>
      <c r="G4286">
        <v>504.69</v>
      </c>
      <c r="H4286">
        <v>774.73</v>
      </c>
      <c r="I4286">
        <v>18.793809</v>
      </c>
      <c r="J4286">
        <v>0</v>
      </c>
      <c r="K4286">
        <v>21.655163000000002</v>
      </c>
      <c r="L4286">
        <v>5.9599999999999996E-4</v>
      </c>
      <c r="M4286">
        <v>132.360704</v>
      </c>
      <c r="N4286">
        <v>-115.917997</v>
      </c>
      <c r="O4286">
        <v>0.90552299999999997</v>
      </c>
      <c r="P4286">
        <v>86.815842000000004</v>
      </c>
      <c r="Q4286">
        <v>-105.41422300000001</v>
      </c>
      <c r="R4286">
        <v>3.140924</v>
      </c>
      <c r="S4286">
        <v>4674.0386500000004</v>
      </c>
      <c r="T4286">
        <v>2.235401</v>
      </c>
    </row>
    <row r="4287" spans="1:20" x14ac:dyDescent="0.25">
      <c r="A4287">
        <v>4285</v>
      </c>
      <c r="B4287">
        <v>3</v>
      </c>
      <c r="C4287" t="s">
        <v>819</v>
      </c>
      <c r="D4287" t="s">
        <v>410</v>
      </c>
      <c r="E4287" t="s">
        <v>513</v>
      </c>
      <c r="F4287">
        <v>1.7079E-2</v>
      </c>
      <c r="G4287">
        <v>254.41399999999999</v>
      </c>
      <c r="H4287">
        <v>474.32299999999998</v>
      </c>
      <c r="I4287">
        <v>34.212944</v>
      </c>
      <c r="J4287">
        <v>0</v>
      </c>
      <c r="K4287">
        <v>21.422471999999999</v>
      </c>
      <c r="L4287">
        <v>1.8000000000000001E-4</v>
      </c>
      <c r="M4287">
        <v>127.41072</v>
      </c>
      <c r="N4287">
        <v>-103.979793</v>
      </c>
      <c r="O4287">
        <v>2.5544950000000002</v>
      </c>
      <c r="P4287">
        <v>84.878135999999998</v>
      </c>
      <c r="Q4287">
        <v>-105.41289500000001</v>
      </c>
      <c r="R4287">
        <v>3.1409500000000001</v>
      </c>
      <c r="S4287">
        <v>4255.6721509999998</v>
      </c>
      <c r="T4287">
        <v>0.58645499999999995</v>
      </c>
    </row>
    <row r="4288" spans="1:20" x14ac:dyDescent="0.25">
      <c r="A4288">
        <v>4286</v>
      </c>
      <c r="B4288">
        <v>3</v>
      </c>
      <c r="C4288" t="s">
        <v>414</v>
      </c>
      <c r="D4288" t="s">
        <v>410</v>
      </c>
      <c r="E4288" t="s">
        <v>513</v>
      </c>
      <c r="F4288">
        <v>5.774E-2</v>
      </c>
      <c r="G4288">
        <v>237.643</v>
      </c>
      <c r="H4288">
        <v>360.73099999999999</v>
      </c>
      <c r="I4288">
        <v>21.552509000000001</v>
      </c>
      <c r="J4288">
        <v>0</v>
      </c>
      <c r="K4288">
        <v>21.056242999999998</v>
      </c>
      <c r="L4288">
        <v>5.5000000000000002E-5</v>
      </c>
      <c r="M4288">
        <v>125.948441</v>
      </c>
      <c r="N4288">
        <v>-105.488223</v>
      </c>
      <c r="O4288">
        <v>-3.1000070000000002</v>
      </c>
      <c r="P4288">
        <v>82.330910000000003</v>
      </c>
      <c r="Q4288">
        <v>-105.41121699999999</v>
      </c>
      <c r="R4288">
        <v>3.140962</v>
      </c>
      <c r="S4288">
        <v>4361.7599600000003</v>
      </c>
      <c r="T4288">
        <v>4.0954999999999998E-2</v>
      </c>
    </row>
    <row r="4289" spans="1:20" x14ac:dyDescent="0.25">
      <c r="A4289">
        <v>4287</v>
      </c>
      <c r="B4289">
        <v>3</v>
      </c>
      <c r="C4289" t="s">
        <v>576</v>
      </c>
      <c r="D4289" t="s">
        <v>410</v>
      </c>
      <c r="E4289" t="s">
        <v>513</v>
      </c>
      <c r="F4289">
        <v>1.6854000000000001E-2</v>
      </c>
      <c r="G4289">
        <v>251.636</v>
      </c>
      <c r="H4289">
        <v>695.822</v>
      </c>
      <c r="I4289">
        <v>7.7854070000000002</v>
      </c>
      <c r="J4289">
        <v>0</v>
      </c>
      <c r="K4289">
        <v>20.768737999999999</v>
      </c>
      <c r="L4289">
        <v>1.8E-5</v>
      </c>
      <c r="M4289">
        <v>133.305689</v>
      </c>
      <c r="N4289">
        <v>-115.843469</v>
      </c>
      <c r="O4289">
        <v>-1.8158000000000001E-2</v>
      </c>
      <c r="P4289">
        <v>80.450027000000006</v>
      </c>
      <c r="Q4289">
        <v>-105.409988</v>
      </c>
      <c r="R4289">
        <v>3.140965</v>
      </c>
      <c r="S4289">
        <v>5387.5582999999997</v>
      </c>
      <c r="T4289">
        <v>3.1228069999999999</v>
      </c>
    </row>
    <row r="4290" spans="1:20" x14ac:dyDescent="0.25">
      <c r="A4290">
        <v>4288</v>
      </c>
      <c r="B4290">
        <v>2</v>
      </c>
      <c r="C4290" t="s">
        <v>859</v>
      </c>
      <c r="D4290" t="s">
        <v>409</v>
      </c>
      <c r="E4290" t="s">
        <v>513</v>
      </c>
      <c r="F4290">
        <v>2.4431999999999999E-2</v>
      </c>
      <c r="G4290">
        <v>199.45</v>
      </c>
      <c r="H4290">
        <v>804.12400000000002</v>
      </c>
      <c r="I4290">
        <v>10.527995000000001</v>
      </c>
      <c r="J4290">
        <v>0</v>
      </c>
      <c r="K4290">
        <v>20.096761999999998</v>
      </c>
      <c r="L4290">
        <v>-7.9999999999999996E-6</v>
      </c>
      <c r="M4290">
        <v>136.777998</v>
      </c>
      <c r="N4290">
        <v>-114.245008</v>
      </c>
      <c r="O4290">
        <v>0.30518200000000001</v>
      </c>
      <c r="P4290">
        <v>77.998572999999993</v>
      </c>
      <c r="Q4290">
        <v>-105.408447</v>
      </c>
      <c r="R4290">
        <v>3.140965</v>
      </c>
      <c r="S4290">
        <v>5943.993219</v>
      </c>
      <c r="T4290">
        <v>2.8357830000000002</v>
      </c>
    </row>
    <row r="4291" spans="1:20" x14ac:dyDescent="0.25">
      <c r="A4291">
        <v>4289</v>
      </c>
      <c r="B4291">
        <v>2</v>
      </c>
      <c r="C4291" t="s">
        <v>859</v>
      </c>
      <c r="D4291" t="s">
        <v>409</v>
      </c>
      <c r="E4291" t="s">
        <v>513</v>
      </c>
      <c r="F4291">
        <v>2.6710000000000002E-3</v>
      </c>
      <c r="G4291">
        <v>155.697</v>
      </c>
      <c r="H4291">
        <v>1024.0899999999999</v>
      </c>
      <c r="I4291">
        <v>8.5934840000000001</v>
      </c>
      <c r="J4291">
        <v>0</v>
      </c>
      <c r="K4291">
        <v>19.543322</v>
      </c>
      <c r="L4291">
        <v>-1.7E-5</v>
      </c>
      <c r="M4291">
        <v>133.203081</v>
      </c>
      <c r="N4291">
        <v>-113.349433</v>
      </c>
      <c r="O4291">
        <v>0.29105300000000001</v>
      </c>
      <c r="P4291">
        <v>76.218010000000007</v>
      </c>
      <c r="Q4291">
        <v>-105.407303</v>
      </c>
      <c r="R4291">
        <v>3.1409639999999999</v>
      </c>
      <c r="S4291">
        <v>5753.586483</v>
      </c>
      <c r="T4291">
        <v>2.8499110000000001</v>
      </c>
    </row>
    <row r="4292" spans="1:20" x14ac:dyDescent="0.25">
      <c r="A4292">
        <v>4290</v>
      </c>
      <c r="B4292">
        <v>2</v>
      </c>
      <c r="C4292" t="s">
        <v>859</v>
      </c>
      <c r="D4292" t="s">
        <v>409</v>
      </c>
      <c r="E4292" t="s">
        <v>513</v>
      </c>
      <c r="F4292">
        <v>8.2609999999999992E-3</v>
      </c>
      <c r="G4292">
        <v>190.607</v>
      </c>
      <c r="H4292">
        <v>964.40599999999995</v>
      </c>
      <c r="I4292">
        <v>8.6753699999999991</v>
      </c>
      <c r="J4292">
        <v>0</v>
      </c>
      <c r="K4292">
        <v>19.007542000000001</v>
      </c>
      <c r="L4292">
        <v>6.5700000000000003E-4</v>
      </c>
      <c r="M4292">
        <v>133.30914999999999</v>
      </c>
      <c r="N4292">
        <v>-112.759942</v>
      </c>
      <c r="O4292">
        <v>0.28409099999999998</v>
      </c>
      <c r="P4292">
        <v>74.485207000000003</v>
      </c>
      <c r="Q4292">
        <v>-105.406227</v>
      </c>
      <c r="R4292">
        <v>3.1409899999999999</v>
      </c>
      <c r="S4292">
        <v>5928.1813460000003</v>
      </c>
      <c r="T4292">
        <v>2.8568989999999999</v>
      </c>
    </row>
    <row r="4293" spans="1:20" x14ac:dyDescent="0.25">
      <c r="A4293">
        <v>4291</v>
      </c>
      <c r="B4293">
        <v>2</v>
      </c>
      <c r="C4293" t="s">
        <v>859</v>
      </c>
      <c r="D4293" t="s">
        <v>409</v>
      </c>
      <c r="E4293" t="s">
        <v>513</v>
      </c>
      <c r="F4293">
        <v>6.4900000000000005E-4</v>
      </c>
      <c r="G4293">
        <v>327.39299999999997</v>
      </c>
      <c r="H4293">
        <v>1462.136</v>
      </c>
      <c r="I4293">
        <v>10.818301999999999</v>
      </c>
      <c r="J4293">
        <v>0</v>
      </c>
      <c r="K4293">
        <v>18.327703</v>
      </c>
      <c r="L4293">
        <v>-2.0999999999999999E-5</v>
      </c>
      <c r="M4293">
        <v>137.96268800000001</v>
      </c>
      <c r="N4293">
        <v>-112.336257</v>
      </c>
      <c r="O4293">
        <v>0.28962900000000003</v>
      </c>
      <c r="P4293">
        <v>72.250763000000006</v>
      </c>
      <c r="Q4293">
        <v>-105.404892</v>
      </c>
      <c r="R4293">
        <v>3.141</v>
      </c>
      <c r="S4293">
        <v>6607.6477869999999</v>
      </c>
      <c r="T4293">
        <v>2.8513709999999999</v>
      </c>
    </row>
    <row r="4294" spans="1:20" x14ac:dyDescent="0.25">
      <c r="A4294">
        <v>4292</v>
      </c>
      <c r="B4294">
        <v>3</v>
      </c>
      <c r="C4294" t="s">
        <v>822</v>
      </c>
      <c r="D4294" t="s">
        <v>408</v>
      </c>
      <c r="E4294" t="s">
        <v>513</v>
      </c>
      <c r="F4294">
        <v>1.0134000000000001E-2</v>
      </c>
      <c r="G4294">
        <v>257.911</v>
      </c>
      <c r="H4294">
        <v>639.54300000000001</v>
      </c>
      <c r="I4294">
        <v>12.230631000000001</v>
      </c>
      <c r="J4294">
        <v>0</v>
      </c>
      <c r="K4294">
        <v>18.108297</v>
      </c>
      <c r="L4294">
        <v>-5.1000000000000004E-4</v>
      </c>
      <c r="M4294">
        <v>144.31925200000001</v>
      </c>
      <c r="N4294">
        <v>-111.84496</v>
      </c>
      <c r="O4294">
        <v>0.31759900000000002</v>
      </c>
      <c r="P4294">
        <v>70.614531999999997</v>
      </c>
      <c r="Q4294">
        <v>-105.40389999999999</v>
      </c>
      <c r="R4294">
        <v>3.1409880000000001</v>
      </c>
      <c r="S4294">
        <v>7398.5626510000002</v>
      </c>
      <c r="T4294">
        <v>2.8233890000000001</v>
      </c>
    </row>
    <row r="4295" spans="1:20" x14ac:dyDescent="0.25">
      <c r="A4295">
        <v>4293</v>
      </c>
      <c r="B4295">
        <v>3</v>
      </c>
      <c r="C4295" t="s">
        <v>860</v>
      </c>
      <c r="D4295" t="s">
        <v>408</v>
      </c>
      <c r="E4295" t="s">
        <v>513</v>
      </c>
      <c r="F4295">
        <v>1.439E-2</v>
      </c>
      <c r="G4295">
        <v>212.875</v>
      </c>
      <c r="H4295">
        <v>533.04700000000003</v>
      </c>
      <c r="I4295">
        <v>13.378492</v>
      </c>
      <c r="J4295">
        <v>0</v>
      </c>
      <c r="K4295">
        <v>17.998175</v>
      </c>
      <c r="L4295">
        <v>-1.2E-4</v>
      </c>
      <c r="M4295">
        <v>144.50257500000001</v>
      </c>
      <c r="N4295">
        <v>-111.26578000000001</v>
      </c>
      <c r="O4295">
        <v>0.31889000000000001</v>
      </c>
      <c r="P4295">
        <v>68.990020999999999</v>
      </c>
      <c r="Q4295">
        <v>-105.402924</v>
      </c>
      <c r="R4295">
        <v>3.140968</v>
      </c>
      <c r="S4295">
        <v>7573.9810639999996</v>
      </c>
      <c r="T4295">
        <v>2.8220779999999999</v>
      </c>
    </row>
    <row r="4296" spans="1:20" x14ac:dyDescent="0.25">
      <c r="A4296">
        <v>4294</v>
      </c>
      <c r="B4296">
        <v>3</v>
      </c>
      <c r="C4296" t="s">
        <v>860</v>
      </c>
      <c r="D4296" t="s">
        <v>408</v>
      </c>
      <c r="E4296" t="s">
        <v>513</v>
      </c>
      <c r="F4296">
        <v>3.1307000000000001E-2</v>
      </c>
      <c r="G4296">
        <v>297.404</v>
      </c>
      <c r="H4296">
        <v>305.31799999999998</v>
      </c>
      <c r="I4296">
        <v>13.921544000000001</v>
      </c>
      <c r="J4296">
        <v>0</v>
      </c>
      <c r="K4296">
        <v>17.897010000000002</v>
      </c>
      <c r="L4296">
        <v>-3.4E-5</v>
      </c>
      <c r="M4296">
        <v>141.08071200000001</v>
      </c>
      <c r="N4296">
        <v>-110.302446</v>
      </c>
      <c r="O4296">
        <v>0.36343599999999998</v>
      </c>
      <c r="P4296">
        <v>66.837851999999998</v>
      </c>
      <c r="Q4296">
        <v>-105.401642</v>
      </c>
      <c r="R4296">
        <v>3.1409609999999999</v>
      </c>
      <c r="S4296">
        <v>7440.4435439999997</v>
      </c>
      <c r="T4296">
        <v>2.7775249999999998</v>
      </c>
    </row>
    <row r="4297" spans="1:20" x14ac:dyDescent="0.25">
      <c r="A4297">
        <v>4295</v>
      </c>
      <c r="B4297">
        <v>3</v>
      </c>
      <c r="C4297" t="s">
        <v>822</v>
      </c>
      <c r="D4297" t="s">
        <v>408</v>
      </c>
      <c r="E4297" t="s">
        <v>513</v>
      </c>
      <c r="F4297">
        <v>4.2777999999999997E-2</v>
      </c>
      <c r="G4297">
        <v>339.733</v>
      </c>
      <c r="H4297">
        <v>2588.4670000000001</v>
      </c>
      <c r="I4297">
        <v>12.984081</v>
      </c>
      <c r="J4297">
        <v>0</v>
      </c>
      <c r="K4297">
        <v>17.844237</v>
      </c>
      <c r="L4297">
        <v>-1.4E-5</v>
      </c>
      <c r="M4297">
        <v>159.460543</v>
      </c>
      <c r="N4297">
        <v>-113.688709</v>
      </c>
      <c r="O4297">
        <v>2.4990570000000001</v>
      </c>
      <c r="P4297">
        <v>65.228538999999998</v>
      </c>
      <c r="Q4297">
        <v>-105.400642</v>
      </c>
      <c r="R4297">
        <v>3.1409590000000001</v>
      </c>
      <c r="S4297">
        <v>9459.5785749999995</v>
      </c>
      <c r="T4297">
        <v>0.641903</v>
      </c>
    </row>
    <row r="4298" spans="1:20" x14ac:dyDescent="0.25">
      <c r="A4298">
        <v>4296</v>
      </c>
      <c r="B4298">
        <v>4</v>
      </c>
      <c r="C4298" t="s">
        <v>861</v>
      </c>
      <c r="D4298" t="s">
        <v>407</v>
      </c>
      <c r="E4298" t="s">
        <v>513</v>
      </c>
      <c r="F4298">
        <v>5.9709999999999997E-3</v>
      </c>
      <c r="G4298">
        <v>303.62099999999998</v>
      </c>
      <c r="H4298">
        <v>876.30200000000002</v>
      </c>
      <c r="I4298">
        <v>27.314273</v>
      </c>
      <c r="J4298">
        <v>0</v>
      </c>
      <c r="K4298">
        <v>17.271718</v>
      </c>
      <c r="L4298">
        <v>-1.8E-5</v>
      </c>
      <c r="M4298">
        <v>161.277086</v>
      </c>
      <c r="N4298">
        <v>-110.427447</v>
      </c>
      <c r="O4298">
        <v>-1.05745</v>
      </c>
      <c r="P4298">
        <v>63.119430999999999</v>
      </c>
      <c r="Q4298">
        <v>-105.399353</v>
      </c>
      <c r="R4298">
        <v>3.1409570000000002</v>
      </c>
      <c r="S4298">
        <v>9828.6351990000003</v>
      </c>
      <c r="T4298">
        <v>2.0835080000000001</v>
      </c>
    </row>
    <row r="4299" spans="1:20" x14ac:dyDescent="0.25">
      <c r="A4299">
        <v>4297</v>
      </c>
      <c r="B4299">
        <v>4</v>
      </c>
      <c r="C4299" t="s">
        <v>581</v>
      </c>
      <c r="D4299" t="s">
        <v>407</v>
      </c>
      <c r="E4299" t="s">
        <v>513</v>
      </c>
      <c r="F4299">
        <v>1.8075000000000001E-2</v>
      </c>
      <c r="G4299">
        <v>307.73200000000003</v>
      </c>
      <c r="H4299">
        <v>571.577</v>
      </c>
      <c r="I4299">
        <v>45.021810000000002</v>
      </c>
      <c r="J4299">
        <v>0</v>
      </c>
      <c r="K4299">
        <v>16.637160000000002</v>
      </c>
      <c r="L4299">
        <v>-2.4000000000000001E-5</v>
      </c>
      <c r="M4299">
        <v>149.131406</v>
      </c>
      <c r="N4299">
        <v>-108.21716499999999</v>
      </c>
      <c r="O4299">
        <v>-2.9531740000000002</v>
      </c>
      <c r="P4299">
        <v>61.596156999999998</v>
      </c>
      <c r="Q4299">
        <v>-105.39838399999999</v>
      </c>
      <c r="R4299">
        <v>3.1409560000000001</v>
      </c>
      <c r="S4299">
        <v>8758.0622010000006</v>
      </c>
      <c r="T4299">
        <v>0.187782</v>
      </c>
    </row>
    <row r="4300" spans="1:20" x14ac:dyDescent="0.25">
      <c r="A4300">
        <v>4298</v>
      </c>
      <c r="B4300">
        <v>3</v>
      </c>
      <c r="C4300" t="s">
        <v>858</v>
      </c>
      <c r="D4300" t="s">
        <v>406</v>
      </c>
      <c r="E4300" t="s">
        <v>513</v>
      </c>
      <c r="F4300">
        <v>4.41E-2</v>
      </c>
      <c r="G4300">
        <v>238.03299999999999</v>
      </c>
      <c r="H4300">
        <v>539.98800000000006</v>
      </c>
      <c r="I4300">
        <v>20.517824999999998</v>
      </c>
      <c r="J4300">
        <v>0</v>
      </c>
      <c r="K4300">
        <v>16.076892999999998</v>
      </c>
      <c r="L4300">
        <v>-2.3E-5</v>
      </c>
      <c r="M4300">
        <v>149.517922</v>
      </c>
      <c r="N4300">
        <v>-106.381266</v>
      </c>
      <c r="O4300">
        <v>-2.2556620000000001</v>
      </c>
      <c r="P4300">
        <v>60.129139000000002</v>
      </c>
      <c r="Q4300">
        <v>-105.39743799999999</v>
      </c>
      <c r="R4300">
        <v>3.1409530000000001</v>
      </c>
      <c r="S4300">
        <v>8939.4197289999993</v>
      </c>
      <c r="T4300">
        <v>0.88529199999999997</v>
      </c>
    </row>
    <row r="4301" spans="1:20" x14ac:dyDescent="0.25">
      <c r="A4301">
        <v>4299</v>
      </c>
      <c r="B4301">
        <v>3</v>
      </c>
      <c r="C4301" t="s">
        <v>858</v>
      </c>
      <c r="D4301" t="s">
        <v>406</v>
      </c>
      <c r="E4301" t="s">
        <v>513</v>
      </c>
      <c r="F4301">
        <v>3.1926999999999997E-2</v>
      </c>
      <c r="G4301">
        <v>234.92400000000001</v>
      </c>
      <c r="H4301">
        <v>753.49900000000002</v>
      </c>
      <c r="I4301">
        <v>26.480699999999999</v>
      </c>
      <c r="J4301">
        <v>0</v>
      </c>
      <c r="K4301">
        <v>15.83982</v>
      </c>
      <c r="L4301">
        <v>-9.0000000000000002E-6</v>
      </c>
      <c r="M4301">
        <v>149.35832400000001</v>
      </c>
      <c r="N4301">
        <v>-107.035321</v>
      </c>
      <c r="O4301">
        <v>-2.2126579999999998</v>
      </c>
      <c r="P4301">
        <v>58.221316999999999</v>
      </c>
      <c r="Q4301">
        <v>-105.396278</v>
      </c>
      <c r="R4301">
        <v>3.1409509999999998</v>
      </c>
      <c r="S4301">
        <v>9115.1744460000009</v>
      </c>
      <c r="T4301">
        <v>0.92829300000000003</v>
      </c>
    </row>
    <row r="4302" spans="1:20" x14ac:dyDescent="0.25">
      <c r="A4302">
        <v>4300</v>
      </c>
      <c r="B4302">
        <v>3</v>
      </c>
      <c r="C4302" t="s">
        <v>858</v>
      </c>
      <c r="D4302" t="s">
        <v>406</v>
      </c>
      <c r="E4302" t="s">
        <v>513</v>
      </c>
      <c r="F4302">
        <v>2.6879999999999999E-3</v>
      </c>
      <c r="G4302">
        <v>420.923</v>
      </c>
      <c r="H4302">
        <v>994.80200000000002</v>
      </c>
      <c r="I4302">
        <v>27.009952999999999</v>
      </c>
      <c r="J4302">
        <v>0</v>
      </c>
      <c r="K4302">
        <v>15.966447000000001</v>
      </c>
      <c r="L4302">
        <v>9.9999999999999995E-7</v>
      </c>
      <c r="M4302">
        <v>151.455558</v>
      </c>
      <c r="N4302">
        <v>-105.247317</v>
      </c>
      <c r="O4302">
        <v>-2.1655180000000001</v>
      </c>
      <c r="P4302">
        <v>56.790461999999998</v>
      </c>
      <c r="Q4302">
        <v>-105.39540100000001</v>
      </c>
      <c r="R4302">
        <v>3.1409509999999998</v>
      </c>
      <c r="S4302">
        <v>9466.5211259999996</v>
      </c>
      <c r="T4302">
        <v>0.97543299999999999</v>
      </c>
    </row>
    <row r="4303" spans="1:20" x14ac:dyDescent="0.25">
      <c r="A4303">
        <v>4301</v>
      </c>
      <c r="B4303">
        <v>3</v>
      </c>
      <c r="C4303" t="s">
        <v>862</v>
      </c>
      <c r="D4303" t="s">
        <v>406</v>
      </c>
      <c r="E4303" t="s">
        <v>513</v>
      </c>
      <c r="F4303">
        <v>9.0869999999999996E-3</v>
      </c>
      <c r="G4303">
        <v>416.29700000000003</v>
      </c>
      <c r="H4303">
        <v>634.077</v>
      </c>
      <c r="I4303">
        <v>25.769086999999999</v>
      </c>
      <c r="J4303">
        <v>0</v>
      </c>
      <c r="K4303">
        <v>16.265858999999999</v>
      </c>
      <c r="L4303">
        <v>5.2639999999999996E-3</v>
      </c>
      <c r="M4303">
        <v>156.38739899999999</v>
      </c>
      <c r="N4303">
        <v>-114.345354</v>
      </c>
      <c r="O4303">
        <v>1.9622539999999999</v>
      </c>
      <c r="P4303">
        <v>54.854506999999998</v>
      </c>
      <c r="Q4303">
        <v>-105.394531</v>
      </c>
      <c r="R4303">
        <v>3.1412749999999998</v>
      </c>
      <c r="S4303">
        <v>10192.666584000001</v>
      </c>
      <c r="T4303">
        <v>1.17902</v>
      </c>
    </row>
    <row r="4304" spans="1:20" x14ac:dyDescent="0.25">
      <c r="A4304">
        <v>4302</v>
      </c>
      <c r="B4304">
        <v>3</v>
      </c>
      <c r="C4304" t="s">
        <v>582</v>
      </c>
      <c r="D4304" t="s">
        <v>406</v>
      </c>
      <c r="E4304" t="s">
        <v>513</v>
      </c>
      <c r="F4304">
        <v>6.6035999999999997E-2</v>
      </c>
      <c r="G4304">
        <v>235.202</v>
      </c>
      <c r="H4304">
        <v>424.02300000000002</v>
      </c>
      <c r="I4304">
        <v>21.948657000000001</v>
      </c>
      <c r="J4304">
        <v>0</v>
      </c>
      <c r="K4304">
        <v>16.311188000000001</v>
      </c>
      <c r="L4304">
        <v>5.0270000000000002E-3</v>
      </c>
      <c r="M4304">
        <v>157.1096</v>
      </c>
      <c r="N4304">
        <v>-103.494827</v>
      </c>
      <c r="O4304">
        <v>-0.77996399999999999</v>
      </c>
      <c r="P4304">
        <v>53.386218999999997</v>
      </c>
      <c r="Q4304">
        <v>-105.39447</v>
      </c>
      <c r="R4304">
        <v>-3.1414390000000001</v>
      </c>
      <c r="S4304">
        <v>10374.077535</v>
      </c>
      <c r="T4304">
        <v>2.361475</v>
      </c>
    </row>
    <row r="4305" spans="1:20" x14ac:dyDescent="0.25">
      <c r="A4305">
        <v>4303</v>
      </c>
      <c r="B4305">
        <v>3</v>
      </c>
      <c r="C4305" t="s">
        <v>582</v>
      </c>
      <c r="D4305" t="s">
        <v>406</v>
      </c>
      <c r="E4305" t="s">
        <v>513</v>
      </c>
      <c r="F4305">
        <v>1.5139999999999999E-3</v>
      </c>
      <c r="G4305">
        <v>268.97199999999998</v>
      </c>
      <c r="H4305">
        <v>598.61</v>
      </c>
      <c r="I4305">
        <v>11.160093</v>
      </c>
      <c r="J4305">
        <v>0</v>
      </c>
      <c r="K4305">
        <v>16.077869</v>
      </c>
      <c r="L4305">
        <v>3.3189999999999999E-3</v>
      </c>
      <c r="M4305">
        <v>156.95185000000001</v>
      </c>
      <c r="N4305">
        <v>-105.50064999999999</v>
      </c>
      <c r="O4305">
        <v>-0.52751599999999998</v>
      </c>
      <c r="P4305">
        <v>51.928051000000004</v>
      </c>
      <c r="Q4305">
        <v>-105.394852</v>
      </c>
      <c r="R4305">
        <v>-3.141073</v>
      </c>
      <c r="S4305">
        <v>10502.385231</v>
      </c>
      <c r="T4305">
        <v>2.6135570000000001</v>
      </c>
    </row>
    <row r="4306" spans="1:20" x14ac:dyDescent="0.25">
      <c r="A4306">
        <v>4304</v>
      </c>
      <c r="B4306">
        <v>3</v>
      </c>
      <c r="C4306" t="s">
        <v>583</v>
      </c>
      <c r="D4306" t="s">
        <v>406</v>
      </c>
      <c r="E4306" t="s">
        <v>513</v>
      </c>
      <c r="F4306">
        <v>7.2360000000000002E-3</v>
      </c>
      <c r="G4306">
        <v>203.404</v>
      </c>
      <c r="H4306">
        <v>547.84699999999998</v>
      </c>
      <c r="I4306">
        <v>9.0915230000000005</v>
      </c>
      <c r="J4306">
        <v>0</v>
      </c>
      <c r="K4306">
        <v>15.503992</v>
      </c>
      <c r="L4306">
        <v>7.6030000000000004E-3</v>
      </c>
      <c r="M4306">
        <v>161.621431</v>
      </c>
      <c r="N4306">
        <v>-107.779613</v>
      </c>
      <c r="O4306">
        <v>1.9664569999999999</v>
      </c>
      <c r="P4306">
        <v>50.034519000000003</v>
      </c>
      <c r="Q4306">
        <v>-105.39632400000001</v>
      </c>
      <c r="R4306">
        <v>-3.1403780000000001</v>
      </c>
      <c r="S4306">
        <v>11161.236005999999</v>
      </c>
      <c r="T4306">
        <v>1.173921</v>
      </c>
    </row>
    <row r="4307" spans="1:20" x14ac:dyDescent="0.25">
      <c r="A4307">
        <v>4305</v>
      </c>
      <c r="B4307">
        <v>3</v>
      </c>
      <c r="C4307" t="s">
        <v>584</v>
      </c>
      <c r="D4307" t="s">
        <v>406</v>
      </c>
      <c r="E4307" t="s">
        <v>513</v>
      </c>
      <c r="F4307">
        <v>9.2000000000000003E-4</v>
      </c>
      <c r="G4307">
        <v>230.79599999999999</v>
      </c>
      <c r="H4307">
        <v>559.78800000000001</v>
      </c>
      <c r="I4307">
        <v>16.882653000000001</v>
      </c>
      <c r="J4307">
        <v>0</v>
      </c>
      <c r="K4307">
        <v>15.014858</v>
      </c>
      <c r="L4307">
        <v>6.8890000000000002E-3</v>
      </c>
      <c r="M4307">
        <v>164.09004400000001</v>
      </c>
      <c r="N4307">
        <v>-103.568939</v>
      </c>
      <c r="O4307">
        <v>-1.3307290000000001</v>
      </c>
      <c r="P4307">
        <v>48.663643</v>
      </c>
      <c r="Q4307">
        <v>-105.398346</v>
      </c>
      <c r="R4307">
        <v>-3.139716</v>
      </c>
      <c r="S4307">
        <v>11544.089703</v>
      </c>
      <c r="T4307">
        <v>1.808986</v>
      </c>
    </row>
    <row r="4308" spans="1:20" x14ac:dyDescent="0.25">
      <c r="A4308">
        <v>4306</v>
      </c>
      <c r="B4308">
        <v>4</v>
      </c>
      <c r="C4308" t="s">
        <v>863</v>
      </c>
      <c r="D4308" t="s">
        <v>542</v>
      </c>
      <c r="E4308" t="s">
        <v>513</v>
      </c>
      <c r="F4308">
        <v>2.4608999999999999E-2</v>
      </c>
      <c r="G4308">
        <v>301.13200000000001</v>
      </c>
      <c r="H4308">
        <v>569.755</v>
      </c>
      <c r="I4308">
        <v>42.889020000000002</v>
      </c>
      <c r="J4308">
        <v>0</v>
      </c>
      <c r="K4308">
        <v>14.463245000000001</v>
      </c>
      <c r="L4308">
        <v>3.908E-3</v>
      </c>
      <c r="M4308">
        <v>167.49834799999999</v>
      </c>
      <c r="N4308">
        <v>-100.943622</v>
      </c>
      <c r="O4308">
        <v>-1.057153</v>
      </c>
      <c r="P4308">
        <v>47.338988999999998</v>
      </c>
      <c r="Q4308">
        <v>-105.400909</v>
      </c>
      <c r="R4308">
        <v>-3.139249</v>
      </c>
      <c r="S4308">
        <v>12024.20016</v>
      </c>
      <c r="T4308">
        <v>2.0820959999999999</v>
      </c>
    </row>
    <row r="4309" spans="1:20" x14ac:dyDescent="0.25">
      <c r="A4309">
        <v>4307</v>
      </c>
      <c r="B4309">
        <v>5</v>
      </c>
      <c r="C4309" t="s">
        <v>864</v>
      </c>
      <c r="D4309" t="s">
        <v>405</v>
      </c>
      <c r="E4309" t="s">
        <v>513</v>
      </c>
      <c r="F4309">
        <v>4.8938000000000002E-2</v>
      </c>
      <c r="G4309">
        <v>393.20100000000002</v>
      </c>
      <c r="H4309">
        <v>2075.1990000000001</v>
      </c>
      <c r="I4309">
        <v>48.168771999999997</v>
      </c>
      <c r="J4309">
        <v>0</v>
      </c>
      <c r="K4309">
        <v>13.585851</v>
      </c>
      <c r="L4309">
        <v>3.8019999999999998E-3</v>
      </c>
      <c r="M4309">
        <v>168.50353899999999</v>
      </c>
      <c r="N4309">
        <v>-106.643911</v>
      </c>
      <c r="O4309">
        <v>-2.6857679999999999</v>
      </c>
      <c r="P4309">
        <v>45.660072</v>
      </c>
      <c r="Q4309">
        <v>-105.40477</v>
      </c>
      <c r="R4309">
        <v>-3.1389140000000002</v>
      </c>
      <c r="S4309">
        <v>12284.971592</v>
      </c>
      <c r="T4309">
        <v>0.45314599999999999</v>
      </c>
    </row>
    <row r="4310" spans="1:20" x14ac:dyDescent="0.25">
      <c r="A4310">
        <v>4308</v>
      </c>
      <c r="B4310">
        <v>5</v>
      </c>
      <c r="C4310" t="s">
        <v>865</v>
      </c>
      <c r="D4310" t="s">
        <v>405</v>
      </c>
      <c r="E4310" t="s">
        <v>513</v>
      </c>
      <c r="F4310">
        <v>3.2724000000000003E-2</v>
      </c>
      <c r="G4310">
        <v>607.99699999999996</v>
      </c>
      <c r="H4310">
        <v>1455.1759999999999</v>
      </c>
      <c r="I4310">
        <v>44.362181999999997</v>
      </c>
      <c r="J4310">
        <v>0</v>
      </c>
      <c r="K4310">
        <v>12.942591</v>
      </c>
      <c r="L4310">
        <v>3.1350000000000002E-3</v>
      </c>
      <c r="M4310">
        <v>172.297989</v>
      </c>
      <c r="N4310">
        <v>-105.415654</v>
      </c>
      <c r="O4310">
        <v>-2.6931389999999999</v>
      </c>
      <c r="P4310">
        <v>44.470126999999998</v>
      </c>
      <c r="Q4310">
        <v>-105.408081</v>
      </c>
      <c r="R4310">
        <v>-3.1386090000000002</v>
      </c>
      <c r="S4310">
        <v>12782.786212999999</v>
      </c>
      <c r="T4310">
        <v>0.44546999999999998</v>
      </c>
    </row>
    <row r="4311" spans="1:20" x14ac:dyDescent="0.25">
      <c r="A4311">
        <v>4309</v>
      </c>
      <c r="B4311">
        <v>5</v>
      </c>
      <c r="C4311" t="s">
        <v>491</v>
      </c>
      <c r="D4311" t="s">
        <v>405</v>
      </c>
      <c r="E4311" t="s">
        <v>513</v>
      </c>
      <c r="F4311">
        <v>9.1050000000000002E-3</v>
      </c>
      <c r="G4311">
        <v>448.15899999999999</v>
      </c>
      <c r="H4311">
        <v>1089.9490000000001</v>
      </c>
      <c r="I4311">
        <v>47.628658000000001</v>
      </c>
      <c r="J4311">
        <v>0</v>
      </c>
      <c r="K4311">
        <v>12.230359</v>
      </c>
      <c r="L4311">
        <v>1.817E-3</v>
      </c>
      <c r="M4311">
        <v>176.69014999999999</v>
      </c>
      <c r="N4311">
        <v>-106.41431900000001</v>
      </c>
      <c r="O4311">
        <v>-2.9917790000000002</v>
      </c>
      <c r="P4311">
        <v>42.965054000000002</v>
      </c>
      <c r="Q4311">
        <v>-105.412735</v>
      </c>
      <c r="R4311">
        <v>-3.138341</v>
      </c>
      <c r="S4311">
        <v>13372.884767</v>
      </c>
      <c r="T4311">
        <v>0.146562</v>
      </c>
    </row>
    <row r="4312" spans="1:20" x14ac:dyDescent="0.25">
      <c r="A4312">
        <v>4310</v>
      </c>
      <c r="B4312">
        <v>6</v>
      </c>
      <c r="C4312" t="s">
        <v>423</v>
      </c>
      <c r="D4312" t="s">
        <v>404</v>
      </c>
      <c r="E4312" t="s">
        <v>513</v>
      </c>
      <c r="F4312">
        <v>3.1907999999999999E-2</v>
      </c>
      <c r="G4312">
        <v>1206.8989999999999</v>
      </c>
      <c r="H4312">
        <v>1869.808</v>
      </c>
      <c r="I4312">
        <v>58.413392999999999</v>
      </c>
      <c r="J4312">
        <v>0</v>
      </c>
      <c r="K4312">
        <v>11.799861999999999</v>
      </c>
      <c r="L4312">
        <v>3.1199999999999999E-4</v>
      </c>
      <c r="M4312">
        <v>164.884502</v>
      </c>
      <c r="N4312">
        <v>-106.59571099999999</v>
      </c>
      <c r="O4312">
        <v>-2.836913</v>
      </c>
      <c r="P4312">
        <v>41.886527999999998</v>
      </c>
      <c r="Q4312">
        <v>-105.416229</v>
      </c>
      <c r="R4312">
        <v>-3.1382750000000001</v>
      </c>
      <c r="S4312">
        <v>12300.362864999999</v>
      </c>
      <c r="T4312">
        <v>0.30136200000000002</v>
      </c>
    </row>
    <row r="4313" spans="1:20" x14ac:dyDescent="0.25">
      <c r="A4313">
        <v>4311</v>
      </c>
      <c r="B4313">
        <v>6</v>
      </c>
      <c r="C4313" t="s">
        <v>866</v>
      </c>
      <c r="D4313" t="s">
        <v>404</v>
      </c>
      <c r="E4313" t="s">
        <v>513</v>
      </c>
      <c r="F4313">
        <v>3.5791999999999997E-2</v>
      </c>
      <c r="G4313">
        <v>1777.94</v>
      </c>
      <c r="H4313">
        <v>1655.5419999999999</v>
      </c>
      <c r="I4313">
        <v>44.812551999999997</v>
      </c>
      <c r="J4313">
        <v>0</v>
      </c>
      <c r="K4313">
        <v>11.493473</v>
      </c>
      <c r="L4313">
        <v>1.4660000000000001E-3</v>
      </c>
      <c r="M4313">
        <v>178.509139</v>
      </c>
      <c r="N4313">
        <v>-105.701318</v>
      </c>
      <c r="O4313">
        <v>-2.6497510000000002</v>
      </c>
      <c r="P4313">
        <v>40.840836000000003</v>
      </c>
      <c r="Q4313">
        <v>-105.419678</v>
      </c>
      <c r="R4313">
        <v>-3.1382379999999999</v>
      </c>
      <c r="S4313">
        <v>13766.859178999999</v>
      </c>
      <c r="T4313">
        <v>0.488487</v>
      </c>
    </row>
    <row r="4314" spans="1:20" x14ac:dyDescent="0.25">
      <c r="A4314">
        <v>4312</v>
      </c>
      <c r="B4314">
        <v>6</v>
      </c>
      <c r="C4314" t="s">
        <v>867</v>
      </c>
      <c r="D4314" t="s">
        <v>404</v>
      </c>
      <c r="E4314" t="s">
        <v>513</v>
      </c>
      <c r="F4314">
        <v>8.8120000000000004E-3</v>
      </c>
      <c r="G4314">
        <v>1085.6559999999999</v>
      </c>
      <c r="H4314">
        <v>2099.4839999999999</v>
      </c>
      <c r="I4314">
        <v>75.934348999999997</v>
      </c>
      <c r="J4314">
        <v>0</v>
      </c>
      <c r="K4314">
        <v>11.259613999999999</v>
      </c>
      <c r="L4314">
        <v>2.0760000000000001E-2</v>
      </c>
      <c r="M4314">
        <v>181.266257</v>
      </c>
      <c r="N4314">
        <v>-105.311126</v>
      </c>
      <c r="O4314">
        <v>3.1012780000000002</v>
      </c>
      <c r="P4314">
        <v>39.477992999999998</v>
      </c>
      <c r="Q4314">
        <v>-105.424286</v>
      </c>
      <c r="R4314">
        <v>-3.1380629999999998</v>
      </c>
      <c r="S4314">
        <v>14178.830951</v>
      </c>
      <c r="T4314">
        <v>3.6783999999999997E-2</v>
      </c>
    </row>
    <row r="4315" spans="1:20" x14ac:dyDescent="0.25">
      <c r="A4315">
        <v>4313</v>
      </c>
      <c r="B4315">
        <v>5</v>
      </c>
      <c r="C4315" t="s">
        <v>491</v>
      </c>
      <c r="D4315" t="s">
        <v>403</v>
      </c>
      <c r="E4315" t="s">
        <v>513</v>
      </c>
      <c r="F4315">
        <v>1.4283000000000001E-2</v>
      </c>
      <c r="G4315">
        <v>1644.63</v>
      </c>
      <c r="H4315">
        <v>1640.039</v>
      </c>
      <c r="I4315">
        <v>40.751164000000003</v>
      </c>
      <c r="J4315">
        <v>0</v>
      </c>
      <c r="K4315">
        <v>11.125560999999999</v>
      </c>
      <c r="L4315">
        <v>-2.8608000000000001E-2</v>
      </c>
      <c r="M4315">
        <v>166.046121</v>
      </c>
      <c r="N4315">
        <v>-104.90255500000001</v>
      </c>
      <c r="O4315">
        <v>-3.0806659999999999</v>
      </c>
      <c r="P4315">
        <v>38.471237000000002</v>
      </c>
      <c r="Q4315">
        <v>-105.427826</v>
      </c>
      <c r="R4315">
        <v>-3.1382859999999999</v>
      </c>
      <c r="S4315">
        <v>12757.5965</v>
      </c>
      <c r="T4315">
        <v>5.7619999999999998E-2</v>
      </c>
    </row>
    <row r="4316" spans="1:20" x14ac:dyDescent="0.25">
      <c r="A4316">
        <v>4314</v>
      </c>
      <c r="B4316">
        <v>5</v>
      </c>
      <c r="C4316" t="s">
        <v>868</v>
      </c>
      <c r="D4316" t="s">
        <v>403</v>
      </c>
      <c r="E4316" t="s">
        <v>513</v>
      </c>
      <c r="F4316">
        <v>7.3540000000000003E-3</v>
      </c>
      <c r="G4316">
        <v>362.55</v>
      </c>
      <c r="H4316">
        <v>702.84299999999996</v>
      </c>
      <c r="I4316">
        <v>22.185576000000001</v>
      </c>
      <c r="J4316">
        <v>0</v>
      </c>
      <c r="K4316">
        <v>10.980311</v>
      </c>
      <c r="L4316">
        <v>3.2062E-2</v>
      </c>
      <c r="M4316">
        <v>159.10945699999999</v>
      </c>
      <c r="N4316">
        <v>-107.641768</v>
      </c>
      <c r="O4316">
        <v>-2.7243719999999998</v>
      </c>
      <c r="P4316">
        <v>37.476990000000001</v>
      </c>
      <c r="Q4316">
        <v>-105.431259</v>
      </c>
      <c r="R4316">
        <v>-3.1378900000000001</v>
      </c>
      <c r="S4316">
        <v>12165.255192000001</v>
      </c>
      <c r="T4316">
        <v>0.41351900000000003</v>
      </c>
    </row>
    <row r="4317" spans="1:20" x14ac:dyDescent="0.25">
      <c r="A4317">
        <v>4315</v>
      </c>
      <c r="B4317">
        <v>5</v>
      </c>
      <c r="C4317" t="s">
        <v>869</v>
      </c>
      <c r="D4317" t="s">
        <v>403</v>
      </c>
      <c r="E4317" t="s">
        <v>513</v>
      </c>
      <c r="F4317">
        <v>8.9359999999999995E-3</v>
      </c>
      <c r="G4317">
        <v>662.52599999999995</v>
      </c>
      <c r="H4317">
        <v>686.61099999999999</v>
      </c>
      <c r="I4317">
        <v>31.867664999999999</v>
      </c>
      <c r="J4317">
        <v>0</v>
      </c>
      <c r="K4317">
        <v>10.74553</v>
      </c>
      <c r="L4317">
        <v>3.2340000000000001E-2</v>
      </c>
      <c r="M4317">
        <v>163.85784000000001</v>
      </c>
      <c r="N4317">
        <v>-106.208128</v>
      </c>
      <c r="O4317">
        <v>-2.7384580000000001</v>
      </c>
      <c r="P4317">
        <v>36.174145000000003</v>
      </c>
      <c r="Q4317">
        <v>-105.436066</v>
      </c>
      <c r="R4317">
        <v>-3.1377449999999998</v>
      </c>
      <c r="S4317">
        <v>12768.602969</v>
      </c>
      <c r="T4317">
        <v>0.39928799999999998</v>
      </c>
    </row>
    <row r="4318" spans="1:20" x14ac:dyDescent="0.25">
      <c r="A4318">
        <v>4316</v>
      </c>
      <c r="B4318">
        <v>5</v>
      </c>
      <c r="C4318" t="s">
        <v>870</v>
      </c>
      <c r="D4318" t="s">
        <v>403</v>
      </c>
      <c r="E4318" t="s">
        <v>513</v>
      </c>
      <c r="F4318">
        <v>1.3108E-2</v>
      </c>
      <c r="G4318">
        <v>410.76</v>
      </c>
      <c r="H4318">
        <v>491.30099999999999</v>
      </c>
      <c r="I4318">
        <v>27.645571</v>
      </c>
      <c r="J4318">
        <v>0</v>
      </c>
      <c r="K4318">
        <v>10.546716</v>
      </c>
      <c r="L4318">
        <v>-3.2978E-2</v>
      </c>
      <c r="M4318">
        <v>158.116567</v>
      </c>
      <c r="N4318">
        <v>-107.19852</v>
      </c>
      <c r="O4318">
        <v>-3.0119030000000002</v>
      </c>
      <c r="P4318">
        <v>35.216918999999997</v>
      </c>
      <c r="Q4318">
        <v>-105.439697</v>
      </c>
      <c r="R4318">
        <v>-3.1380490000000001</v>
      </c>
      <c r="S4318">
        <v>12291.223275</v>
      </c>
      <c r="T4318">
        <v>0.12614600000000001</v>
      </c>
    </row>
    <row r="4319" spans="1:20" x14ac:dyDescent="0.25">
      <c r="A4319">
        <v>4317</v>
      </c>
      <c r="B4319">
        <v>5</v>
      </c>
      <c r="C4319" t="s">
        <v>871</v>
      </c>
      <c r="D4319" t="s">
        <v>403</v>
      </c>
      <c r="E4319" t="s">
        <v>513</v>
      </c>
      <c r="F4319">
        <v>5.6290000000000003E-3</v>
      </c>
      <c r="G4319">
        <v>341.892</v>
      </c>
      <c r="H4319">
        <v>628.10400000000004</v>
      </c>
      <c r="I4319">
        <v>23.209318</v>
      </c>
      <c r="J4319">
        <v>0</v>
      </c>
      <c r="K4319">
        <v>10.279267000000001</v>
      </c>
      <c r="L4319">
        <v>-3.6195999999999999E-2</v>
      </c>
      <c r="M4319">
        <v>153.51532399999999</v>
      </c>
      <c r="N4319">
        <v>-98.704536000000004</v>
      </c>
      <c r="O4319">
        <v>-2.0873200000000001</v>
      </c>
      <c r="P4319">
        <v>33.968811000000002</v>
      </c>
      <c r="Q4319">
        <v>-105.444298</v>
      </c>
      <c r="R4319">
        <v>-3.1380720000000002</v>
      </c>
      <c r="S4319">
        <v>11973.634827</v>
      </c>
      <c r="T4319">
        <v>1.0507519999999999</v>
      </c>
    </row>
    <row r="4320" spans="1:20" x14ac:dyDescent="0.25">
      <c r="A4320">
        <v>4318</v>
      </c>
      <c r="B4320">
        <v>5</v>
      </c>
      <c r="C4320" t="s">
        <v>871</v>
      </c>
      <c r="D4320" t="s">
        <v>403</v>
      </c>
      <c r="E4320" t="s">
        <v>513</v>
      </c>
      <c r="F4320">
        <v>4.6930000000000001E-3</v>
      </c>
      <c r="G4320">
        <v>459.24599999999998</v>
      </c>
      <c r="H4320">
        <v>1417.046</v>
      </c>
      <c r="I4320">
        <v>39.694698000000002</v>
      </c>
      <c r="J4320">
        <v>0</v>
      </c>
      <c r="K4320">
        <v>10.090293000000001</v>
      </c>
      <c r="L4320">
        <v>3.7366999999999997E-2</v>
      </c>
      <c r="M4320">
        <v>144.453453</v>
      </c>
      <c r="N4320">
        <v>-102.168426</v>
      </c>
      <c r="O4320">
        <v>-2.5330300000000001</v>
      </c>
      <c r="P4320">
        <v>33.053223000000003</v>
      </c>
      <c r="Q4320">
        <v>-105.44754</v>
      </c>
      <c r="R4320">
        <v>-3.1377259999999998</v>
      </c>
      <c r="S4320">
        <v>11144.84807</v>
      </c>
      <c r="T4320">
        <v>0.60469600000000001</v>
      </c>
    </row>
    <row r="4321" spans="1:20" x14ac:dyDescent="0.25">
      <c r="A4321">
        <v>4319</v>
      </c>
      <c r="B4321">
        <v>5</v>
      </c>
      <c r="C4321" t="s">
        <v>872</v>
      </c>
      <c r="D4321" t="s">
        <v>403</v>
      </c>
      <c r="E4321" t="s">
        <v>513</v>
      </c>
      <c r="F4321">
        <v>2.4760000000000001E-2</v>
      </c>
      <c r="G4321">
        <v>378.40699999999998</v>
      </c>
      <c r="H4321">
        <v>1515.8230000000001</v>
      </c>
      <c r="I4321">
        <v>40.768780999999997</v>
      </c>
      <c r="J4321">
        <v>0</v>
      </c>
      <c r="K4321">
        <v>9.9137799999999991</v>
      </c>
      <c r="L4321">
        <v>-3.8885999999999997E-2</v>
      </c>
      <c r="M4321">
        <v>137.08362199999999</v>
      </c>
      <c r="N4321">
        <v>-105.48604899999999</v>
      </c>
      <c r="O4321">
        <v>1.2381599999999999</v>
      </c>
      <c r="P4321">
        <v>32.154007</v>
      </c>
      <c r="Q4321">
        <v>-105.450935</v>
      </c>
      <c r="R4321">
        <v>-3.1381320000000001</v>
      </c>
      <c r="S4321">
        <v>10492.962094</v>
      </c>
      <c r="T4321">
        <v>1.899972</v>
      </c>
    </row>
    <row r="4322" spans="1:20" x14ac:dyDescent="0.25">
      <c r="A4322">
        <v>4320</v>
      </c>
      <c r="B4322">
        <v>5</v>
      </c>
      <c r="C4322" t="s">
        <v>418</v>
      </c>
      <c r="D4322" t="s">
        <v>403</v>
      </c>
      <c r="E4322" t="s">
        <v>513</v>
      </c>
      <c r="F4322">
        <v>1.1594999999999999E-2</v>
      </c>
      <c r="G4322">
        <v>436.39299999999997</v>
      </c>
      <c r="H4322">
        <v>561.44299999999998</v>
      </c>
      <c r="I4322">
        <v>59.099514999999997</v>
      </c>
      <c r="J4322">
        <v>0</v>
      </c>
      <c r="K4322">
        <v>9.6915189999999996</v>
      </c>
      <c r="L4322">
        <v>-3.9349000000000002E-2</v>
      </c>
      <c r="M4322">
        <v>146.443851</v>
      </c>
      <c r="N4322">
        <v>-103.326708</v>
      </c>
      <c r="O4322">
        <v>0.90115100000000004</v>
      </c>
      <c r="P4322">
        <v>30.978901</v>
      </c>
      <c r="Q4322">
        <v>-105.45517</v>
      </c>
      <c r="R4322">
        <v>-3.1381790000000001</v>
      </c>
      <c r="S4322">
        <v>11548.456628</v>
      </c>
      <c r="T4322">
        <v>2.237028</v>
      </c>
    </row>
    <row r="4323" spans="1:20" x14ac:dyDescent="0.25">
      <c r="A4323">
        <v>4321</v>
      </c>
      <c r="B4323">
        <v>5</v>
      </c>
      <c r="C4323" t="s">
        <v>872</v>
      </c>
      <c r="D4323" t="s">
        <v>403</v>
      </c>
      <c r="E4323" t="s">
        <v>513</v>
      </c>
      <c r="F4323">
        <v>3.473E-3</v>
      </c>
      <c r="G4323">
        <v>416.20299999999997</v>
      </c>
      <c r="H4323">
        <v>1140.346</v>
      </c>
      <c r="I4323">
        <v>42.205624</v>
      </c>
      <c r="J4323">
        <v>0</v>
      </c>
      <c r="K4323">
        <v>9.5284949999999995</v>
      </c>
      <c r="L4323">
        <v>4.0302999999999999E-2</v>
      </c>
      <c r="M4323">
        <v>136.06139999999999</v>
      </c>
      <c r="N4323">
        <v>-112.59739999999999</v>
      </c>
      <c r="O4323">
        <v>0.45186399999999999</v>
      </c>
      <c r="P4323">
        <v>30.114820000000002</v>
      </c>
      <c r="Q4323">
        <v>-105.458153</v>
      </c>
      <c r="R4323">
        <v>-3.1377860000000002</v>
      </c>
      <c r="S4323">
        <v>10618.684765</v>
      </c>
      <c r="T4323">
        <v>2.6859220000000001</v>
      </c>
    </row>
    <row r="4324" spans="1:20" x14ac:dyDescent="0.25">
      <c r="A4324">
        <v>4322</v>
      </c>
      <c r="B4324">
        <v>5</v>
      </c>
      <c r="C4324" t="s">
        <v>416</v>
      </c>
      <c r="D4324" t="s">
        <v>403</v>
      </c>
      <c r="E4324" t="s">
        <v>513</v>
      </c>
      <c r="F4324">
        <v>1.7378999999999999E-2</v>
      </c>
      <c r="G4324">
        <v>384.935</v>
      </c>
      <c r="H4324">
        <v>1731.4570000000001</v>
      </c>
      <c r="I4324">
        <v>47.167628999999998</v>
      </c>
      <c r="J4324">
        <v>0</v>
      </c>
      <c r="K4324">
        <v>9.3109800000000007</v>
      </c>
      <c r="L4324">
        <v>4.1759999999999999E-2</v>
      </c>
      <c r="M4324">
        <v>115.342431</v>
      </c>
      <c r="N4324">
        <v>-108.579561</v>
      </c>
      <c r="O4324">
        <v>1.793061</v>
      </c>
      <c r="P4324">
        <v>28.985534999999999</v>
      </c>
      <c r="Q4324">
        <v>-105.462227</v>
      </c>
      <c r="R4324">
        <v>-3.1377809999999999</v>
      </c>
      <c r="S4324">
        <v>8641.3142779999998</v>
      </c>
      <c r="T4324">
        <v>1.3447199999999999</v>
      </c>
    </row>
    <row r="4325" spans="1:20" x14ac:dyDescent="0.25">
      <c r="A4325">
        <v>4323</v>
      </c>
      <c r="B4325">
        <v>5</v>
      </c>
      <c r="C4325" t="s">
        <v>873</v>
      </c>
      <c r="D4325" t="s">
        <v>403</v>
      </c>
      <c r="E4325" t="s">
        <v>513</v>
      </c>
      <c r="F4325">
        <v>4.1606999999999998E-2</v>
      </c>
      <c r="G4325">
        <v>444.00099999999998</v>
      </c>
      <c r="H4325">
        <v>2565.462</v>
      </c>
      <c r="I4325">
        <v>103.70581900000001</v>
      </c>
      <c r="J4325">
        <v>0</v>
      </c>
      <c r="K4325">
        <v>9.1478479999999998</v>
      </c>
      <c r="L4325">
        <v>-4.2840999999999997E-2</v>
      </c>
      <c r="M4325">
        <v>114.538707</v>
      </c>
      <c r="N4325">
        <v>-107.57475700000001</v>
      </c>
      <c r="O4325">
        <v>-3.0097499999999999</v>
      </c>
      <c r="P4325">
        <v>28.155712000000001</v>
      </c>
      <c r="Q4325">
        <v>-105.465363</v>
      </c>
      <c r="R4325">
        <v>-3.138204</v>
      </c>
      <c r="S4325">
        <v>8640.8745490000001</v>
      </c>
      <c r="T4325">
        <v>0.12845400000000001</v>
      </c>
    </row>
    <row r="4326" spans="1:20" x14ac:dyDescent="0.25">
      <c r="A4326">
        <v>4324</v>
      </c>
      <c r="B4326">
        <v>5</v>
      </c>
      <c r="C4326" t="s">
        <v>873</v>
      </c>
      <c r="D4326" t="s">
        <v>403</v>
      </c>
      <c r="E4326" t="s">
        <v>513</v>
      </c>
      <c r="F4326">
        <v>2.5839999999999999E-3</v>
      </c>
      <c r="G4326">
        <v>391.39699999999999</v>
      </c>
      <c r="H4326">
        <v>1793.471</v>
      </c>
      <c r="I4326">
        <v>74.879461000000006</v>
      </c>
      <c r="J4326">
        <v>0</v>
      </c>
      <c r="K4326">
        <v>8.9863809999999997</v>
      </c>
      <c r="L4326">
        <v>4.3895000000000003E-2</v>
      </c>
      <c r="M4326">
        <v>124.222343</v>
      </c>
      <c r="N4326">
        <v>-107.375541</v>
      </c>
      <c r="O4326">
        <v>1.7636670000000001</v>
      </c>
      <c r="P4326">
        <v>27.340499999999999</v>
      </c>
      <c r="Q4326">
        <v>-105.468155</v>
      </c>
      <c r="R4326">
        <v>-3.1377709999999999</v>
      </c>
      <c r="S4326">
        <v>9690.0617000000002</v>
      </c>
      <c r="T4326">
        <v>1.374104</v>
      </c>
    </row>
    <row r="4327" spans="1:20" x14ac:dyDescent="0.25">
      <c r="A4327">
        <v>4325</v>
      </c>
      <c r="B4327">
        <v>5</v>
      </c>
      <c r="C4327" t="s">
        <v>416</v>
      </c>
      <c r="D4327" t="s">
        <v>403</v>
      </c>
      <c r="E4327" t="s">
        <v>513</v>
      </c>
      <c r="F4327">
        <v>2.1326999999999999E-2</v>
      </c>
      <c r="G4327">
        <v>412.73899999999998</v>
      </c>
      <c r="H4327">
        <v>1278.31</v>
      </c>
      <c r="I4327">
        <v>89.765696000000005</v>
      </c>
      <c r="J4327">
        <v>0</v>
      </c>
      <c r="K4327">
        <v>8.7762030000000006</v>
      </c>
      <c r="L4327">
        <v>4.5876E-2</v>
      </c>
      <c r="M4327">
        <v>131.81577899999999</v>
      </c>
      <c r="N4327">
        <v>-103.56298700000001</v>
      </c>
      <c r="O4327">
        <v>1.963371</v>
      </c>
      <c r="P4327">
        <v>26.275866000000001</v>
      </c>
      <c r="Q4327">
        <v>-105.471931</v>
      </c>
      <c r="R4327">
        <v>-3.1377999999999999</v>
      </c>
      <c r="S4327">
        <v>10555.717603999999</v>
      </c>
      <c r="T4327">
        <v>1.1744289999999999</v>
      </c>
    </row>
    <row r="4328" spans="1:20" x14ac:dyDescent="0.25">
      <c r="A4328">
        <v>4326</v>
      </c>
      <c r="B4328">
        <v>5</v>
      </c>
      <c r="C4328" t="s">
        <v>403</v>
      </c>
      <c r="D4328" t="s">
        <v>403</v>
      </c>
      <c r="E4328" t="s">
        <v>80</v>
      </c>
      <c r="F4328">
        <v>2.3727000000000002E-2</v>
      </c>
      <c r="G4328">
        <v>2044.556</v>
      </c>
      <c r="H4328">
        <v>267.56200000000001</v>
      </c>
      <c r="I4328">
        <v>5</v>
      </c>
      <c r="J4328">
        <v>1</v>
      </c>
      <c r="K4328">
        <v>8.6537019999999991</v>
      </c>
      <c r="L4328">
        <v>-4.6849000000000002E-2</v>
      </c>
      <c r="M4328">
        <v>25.501601999999998</v>
      </c>
      <c r="N4328">
        <v>-105.470353</v>
      </c>
      <c r="O4328">
        <v>3.1413229999999999</v>
      </c>
      <c r="P4328">
        <v>25.492701</v>
      </c>
      <c r="Q4328">
        <v>-105.47489899999999</v>
      </c>
      <c r="R4328">
        <v>-3.138245</v>
      </c>
      <c r="S4328">
        <v>0.99948300000000001</v>
      </c>
      <c r="T4328">
        <v>3.078E-3</v>
      </c>
    </row>
    <row r="4329" spans="1:20" x14ac:dyDescent="0.25">
      <c r="A4329">
        <v>4327</v>
      </c>
      <c r="B4329">
        <v>5</v>
      </c>
      <c r="C4329" t="s">
        <v>403</v>
      </c>
      <c r="D4329" t="s">
        <v>403</v>
      </c>
      <c r="E4329" t="s">
        <v>80</v>
      </c>
      <c r="F4329">
        <v>1.0219999999999999E-3</v>
      </c>
      <c r="G4329">
        <v>351.2</v>
      </c>
      <c r="H4329">
        <v>333.084</v>
      </c>
      <c r="I4329">
        <v>3.946396</v>
      </c>
      <c r="J4329">
        <v>0</v>
      </c>
      <c r="K4329">
        <v>8.4619280000000003</v>
      </c>
      <c r="L4329">
        <v>4.8784000000000001E-2</v>
      </c>
      <c r="M4329">
        <v>24.722648</v>
      </c>
      <c r="N4329">
        <v>-105.478324</v>
      </c>
      <c r="O4329">
        <v>-3.139148</v>
      </c>
      <c r="P4329">
        <v>24.722422000000002</v>
      </c>
      <c r="Q4329">
        <v>-105.477501</v>
      </c>
      <c r="R4329">
        <v>-3.137753</v>
      </c>
      <c r="S4329">
        <v>8.5352999999999998E-2</v>
      </c>
      <c r="T4329">
        <v>1.395E-3</v>
      </c>
    </row>
    <row r="4330" spans="1:20" x14ac:dyDescent="0.25">
      <c r="A4330">
        <v>4328</v>
      </c>
      <c r="B4330">
        <v>5</v>
      </c>
      <c r="C4330" t="s">
        <v>403</v>
      </c>
      <c r="D4330" t="s">
        <v>403</v>
      </c>
      <c r="E4330" t="s">
        <v>80</v>
      </c>
      <c r="F4330">
        <v>1.6017E-2</v>
      </c>
      <c r="G4330">
        <v>328.99099999999999</v>
      </c>
      <c r="H4330">
        <v>297.02100000000002</v>
      </c>
      <c r="I4330">
        <v>4.813186</v>
      </c>
      <c r="J4330">
        <v>0</v>
      </c>
      <c r="K4330">
        <v>8.1368600000000004</v>
      </c>
      <c r="L4330">
        <v>4.8473000000000002E-2</v>
      </c>
      <c r="M4330">
        <v>23.73394</v>
      </c>
      <c r="N4330">
        <v>-105.473561</v>
      </c>
      <c r="O4330">
        <v>-3.1389100000000001</v>
      </c>
      <c r="P4330">
        <v>23.728247</v>
      </c>
      <c r="Q4330">
        <v>-105.481033</v>
      </c>
      <c r="R4330">
        <v>-3.1377769999999998</v>
      </c>
      <c r="S4330">
        <v>0.93942700000000001</v>
      </c>
      <c r="T4330">
        <v>1.1329999999999999E-3</v>
      </c>
    </row>
    <row r="4331" spans="1:20" x14ac:dyDescent="0.25">
      <c r="A4331">
        <v>4329</v>
      </c>
      <c r="B4331">
        <v>5</v>
      </c>
      <c r="C4331" t="s">
        <v>403</v>
      </c>
      <c r="D4331" t="s">
        <v>403</v>
      </c>
      <c r="E4331" t="s">
        <v>80</v>
      </c>
      <c r="F4331">
        <v>1.2177E-2</v>
      </c>
      <c r="G4331">
        <v>372.63900000000001</v>
      </c>
      <c r="H4331">
        <v>451.255</v>
      </c>
      <c r="I4331">
        <v>3.4964040000000001</v>
      </c>
      <c r="J4331">
        <v>0</v>
      </c>
      <c r="K4331">
        <v>7.9428609999999997</v>
      </c>
      <c r="L4331">
        <v>-5.0557999999999999E-2</v>
      </c>
      <c r="M4331">
        <v>22.992768000000002</v>
      </c>
      <c r="N4331">
        <v>-105.49699699999999</v>
      </c>
      <c r="O4331">
        <v>-3.138493</v>
      </c>
      <c r="P4331">
        <v>23.006384000000001</v>
      </c>
      <c r="Q4331">
        <v>-105.483757</v>
      </c>
      <c r="R4331">
        <v>-3.1382829999999999</v>
      </c>
      <c r="S4331">
        <v>1.899227</v>
      </c>
      <c r="T4331">
        <v>2.1000000000000001E-4</v>
      </c>
    </row>
    <row r="4332" spans="1:20" x14ac:dyDescent="0.25">
      <c r="A4332">
        <v>4330</v>
      </c>
      <c r="B4332">
        <v>5</v>
      </c>
      <c r="C4332" t="s">
        <v>403</v>
      </c>
      <c r="D4332" t="s">
        <v>403</v>
      </c>
      <c r="E4332" t="s">
        <v>80</v>
      </c>
      <c r="F4332">
        <v>2.9478000000000001E-2</v>
      </c>
      <c r="G4332">
        <v>570.77499999999998</v>
      </c>
      <c r="H4332">
        <v>518.19100000000003</v>
      </c>
      <c r="I4332">
        <v>4.3531890000000004</v>
      </c>
      <c r="J4332">
        <v>0</v>
      </c>
      <c r="K4332">
        <v>7.8848380000000002</v>
      </c>
      <c r="L4332">
        <v>-4.9258999999999997E-2</v>
      </c>
      <c r="M4332">
        <v>22.063285</v>
      </c>
      <c r="N4332">
        <v>-105.501439</v>
      </c>
      <c r="O4332">
        <v>-3.130395</v>
      </c>
      <c r="P4332">
        <v>22.059467000000001</v>
      </c>
      <c r="Q4332">
        <v>-105.48722100000001</v>
      </c>
      <c r="R4332">
        <v>-3.13822</v>
      </c>
      <c r="S4332">
        <v>1.4722280000000001</v>
      </c>
      <c r="T4332">
        <v>7.8250000000000004E-3</v>
      </c>
    </row>
    <row r="4333" spans="1:20" x14ac:dyDescent="0.25">
      <c r="A4333">
        <v>4331</v>
      </c>
      <c r="B4333">
        <v>5</v>
      </c>
      <c r="C4333" t="s">
        <v>403</v>
      </c>
      <c r="D4333" t="s">
        <v>403</v>
      </c>
      <c r="E4333" t="s">
        <v>80</v>
      </c>
      <c r="F4333">
        <v>3.5144000000000002E-2</v>
      </c>
      <c r="G4333">
        <v>395.08</v>
      </c>
      <c r="H4333">
        <v>299.60199999999998</v>
      </c>
      <c r="I4333">
        <v>3.4024299999999998</v>
      </c>
      <c r="J4333">
        <v>0</v>
      </c>
      <c r="K4333">
        <v>7.9781589999999998</v>
      </c>
      <c r="L4333">
        <v>4.8593999999999998E-2</v>
      </c>
      <c r="M4333">
        <v>21.321922000000001</v>
      </c>
      <c r="N4333">
        <v>-105.52856199999999</v>
      </c>
      <c r="O4333">
        <v>-3.1327889999999998</v>
      </c>
      <c r="P4333">
        <v>21.345635999999999</v>
      </c>
      <c r="Q4333">
        <v>-105.48968499999999</v>
      </c>
      <c r="R4333">
        <v>-3.1377060000000001</v>
      </c>
      <c r="S4333">
        <v>4.5538749999999997</v>
      </c>
      <c r="T4333">
        <v>4.9170000000000004E-3</v>
      </c>
    </row>
    <row r="4334" spans="1:20" x14ac:dyDescent="0.25">
      <c r="A4334">
        <v>4332</v>
      </c>
      <c r="B4334">
        <v>4</v>
      </c>
      <c r="C4334" t="s">
        <v>402</v>
      </c>
      <c r="D4334" t="s">
        <v>402</v>
      </c>
      <c r="E4334" t="s">
        <v>80</v>
      </c>
      <c r="F4334">
        <v>3.8479999999999999E-3</v>
      </c>
      <c r="G4334">
        <v>367.69</v>
      </c>
      <c r="H4334">
        <v>341.80599999999998</v>
      </c>
      <c r="I4334">
        <v>3.930374</v>
      </c>
      <c r="J4334">
        <v>0</v>
      </c>
      <c r="K4334">
        <v>8.1207159999999998</v>
      </c>
      <c r="L4334">
        <v>4.8304E-2</v>
      </c>
      <c r="M4334">
        <v>20.37566</v>
      </c>
      <c r="N4334">
        <v>-105.494815</v>
      </c>
      <c r="O4334">
        <v>-3.1395749999999998</v>
      </c>
      <c r="P4334">
        <v>20.378191000000001</v>
      </c>
      <c r="Q4334">
        <v>-105.49321</v>
      </c>
      <c r="R4334">
        <v>-3.1376940000000002</v>
      </c>
      <c r="S4334">
        <v>0.29974099999999998</v>
      </c>
      <c r="T4334">
        <v>1.8810000000000001E-3</v>
      </c>
    </row>
    <row r="4335" spans="1:20" x14ac:dyDescent="0.25">
      <c r="A4335">
        <v>4333</v>
      </c>
      <c r="B4335">
        <v>4</v>
      </c>
      <c r="C4335" t="s">
        <v>402</v>
      </c>
      <c r="D4335" t="s">
        <v>402</v>
      </c>
      <c r="E4335" t="s">
        <v>80</v>
      </c>
      <c r="F4335">
        <v>3.823E-3</v>
      </c>
      <c r="G4335">
        <v>515.048</v>
      </c>
      <c r="H4335">
        <v>424.06299999999999</v>
      </c>
      <c r="I4335">
        <v>2.843531</v>
      </c>
      <c r="J4335">
        <v>0</v>
      </c>
      <c r="K4335">
        <v>8.1530670000000001</v>
      </c>
      <c r="L4335">
        <v>-4.8431000000000002E-2</v>
      </c>
      <c r="M4335">
        <v>19.647850999999999</v>
      </c>
      <c r="N4335">
        <v>-105.49418300000001</v>
      </c>
      <c r="O4335">
        <v>-3.1372230000000001</v>
      </c>
      <c r="P4335">
        <v>19.645143999999998</v>
      </c>
      <c r="Q4335">
        <v>-105.496094</v>
      </c>
      <c r="R4335">
        <v>-3.138163</v>
      </c>
      <c r="S4335">
        <v>0.331374</v>
      </c>
      <c r="T4335">
        <v>9.3999999999999997E-4</v>
      </c>
    </row>
    <row r="4336" spans="1:20" x14ac:dyDescent="0.25">
      <c r="A4336">
        <v>4334</v>
      </c>
      <c r="B4336">
        <v>4</v>
      </c>
      <c r="C4336" t="s">
        <v>402</v>
      </c>
      <c r="D4336" t="s">
        <v>402</v>
      </c>
      <c r="E4336" t="s">
        <v>80</v>
      </c>
      <c r="F4336">
        <v>1.908E-3</v>
      </c>
      <c r="G4336">
        <v>523.04899999999998</v>
      </c>
      <c r="H4336">
        <v>386.80200000000002</v>
      </c>
      <c r="I4336">
        <v>3.8715790000000001</v>
      </c>
      <c r="J4336">
        <v>0</v>
      </c>
      <c r="K4336">
        <v>8.1065860000000001</v>
      </c>
      <c r="L4336">
        <v>-4.9192E-2</v>
      </c>
      <c r="M4336">
        <v>18.662724000000001</v>
      </c>
      <c r="N4336">
        <v>-105.510566</v>
      </c>
      <c r="O4336">
        <v>-3.1362369999999999</v>
      </c>
      <c r="P4336">
        <v>18.669177999999999</v>
      </c>
      <c r="Q4336">
        <v>-105.499725</v>
      </c>
      <c r="R4336">
        <v>-3.1381640000000002</v>
      </c>
      <c r="S4336">
        <v>1.2616810000000001</v>
      </c>
      <c r="T4336">
        <v>1.9269999999999999E-3</v>
      </c>
    </row>
    <row r="4337" spans="1:20" x14ac:dyDescent="0.25">
      <c r="A4337">
        <v>4335</v>
      </c>
      <c r="B4337">
        <v>4</v>
      </c>
      <c r="C4337" t="s">
        <v>402</v>
      </c>
      <c r="D4337" t="s">
        <v>402</v>
      </c>
      <c r="E4337" t="s">
        <v>80</v>
      </c>
      <c r="F4337">
        <v>1.1509E-2</v>
      </c>
      <c r="G4337">
        <v>315.35300000000001</v>
      </c>
      <c r="H4337">
        <v>319.80399999999997</v>
      </c>
      <c r="I4337">
        <v>2.8456199999999998</v>
      </c>
      <c r="J4337">
        <v>0</v>
      </c>
      <c r="K4337">
        <v>8.0557009999999991</v>
      </c>
      <c r="L4337">
        <v>4.9238999999999998E-2</v>
      </c>
      <c r="M4337">
        <v>17.944436</v>
      </c>
      <c r="N4337">
        <v>-105.49234199999999</v>
      </c>
      <c r="O4337">
        <v>-3.141429</v>
      </c>
      <c r="P4337">
        <v>17.942233999999999</v>
      </c>
      <c r="Q4337">
        <v>-105.502197</v>
      </c>
      <c r="R4337">
        <v>-3.137696</v>
      </c>
      <c r="S4337">
        <v>1.0097940000000001</v>
      </c>
      <c r="T4337">
        <v>3.7330000000000002E-3</v>
      </c>
    </row>
    <row r="4338" spans="1:20" x14ac:dyDescent="0.25">
      <c r="A4338">
        <v>4336</v>
      </c>
      <c r="B4338">
        <v>5</v>
      </c>
      <c r="C4338" t="s">
        <v>401</v>
      </c>
      <c r="D4338" t="s">
        <v>401</v>
      </c>
      <c r="E4338" t="s">
        <v>80</v>
      </c>
      <c r="F4338">
        <v>9.5410999999999996E-2</v>
      </c>
      <c r="G4338">
        <v>328.44400000000002</v>
      </c>
      <c r="H4338">
        <v>275.37200000000001</v>
      </c>
      <c r="I4338">
        <v>5.2203489999999997</v>
      </c>
      <c r="J4338">
        <v>0</v>
      </c>
      <c r="K4338">
        <v>8.0245650000000008</v>
      </c>
      <c r="L4338">
        <v>4.9144E-2</v>
      </c>
      <c r="M4338">
        <v>16.984503</v>
      </c>
      <c r="N4338">
        <v>-105.50518</v>
      </c>
      <c r="O4338">
        <v>-3.1389520000000002</v>
      </c>
      <c r="P4338">
        <v>16.978148000000001</v>
      </c>
      <c r="Q4338">
        <v>-105.5056</v>
      </c>
      <c r="R4338">
        <v>-3.1377549999999998</v>
      </c>
      <c r="S4338">
        <v>0.63698299999999997</v>
      </c>
      <c r="T4338">
        <v>1.1969999999999999E-3</v>
      </c>
    </row>
    <row r="4339" spans="1:20" x14ac:dyDescent="0.25">
      <c r="A4339">
        <v>4337</v>
      </c>
      <c r="B4339">
        <v>5</v>
      </c>
      <c r="C4339" t="s">
        <v>401</v>
      </c>
      <c r="D4339" t="s">
        <v>401</v>
      </c>
      <c r="E4339" t="s">
        <v>80</v>
      </c>
      <c r="F4339">
        <v>1.7092E-2</v>
      </c>
      <c r="G4339">
        <v>627.55799999999999</v>
      </c>
      <c r="H4339">
        <v>413.42700000000002</v>
      </c>
      <c r="I4339">
        <v>3.3507199999999999</v>
      </c>
      <c r="J4339">
        <v>0</v>
      </c>
      <c r="K4339">
        <v>8.0355129999999999</v>
      </c>
      <c r="L4339">
        <v>-4.9701000000000002E-2</v>
      </c>
      <c r="M4339">
        <v>16.261004</v>
      </c>
      <c r="N4339">
        <v>-105.512496</v>
      </c>
      <c r="O4339">
        <v>-3.1360030000000001</v>
      </c>
      <c r="P4339">
        <v>16.255555999999999</v>
      </c>
      <c r="Q4339">
        <v>-105.50831599999999</v>
      </c>
      <c r="R4339">
        <v>-3.1382669999999999</v>
      </c>
      <c r="S4339">
        <v>0.68665900000000002</v>
      </c>
      <c r="T4339">
        <v>2.264E-3</v>
      </c>
    </row>
    <row r="4340" spans="1:20" x14ac:dyDescent="0.25">
      <c r="A4340">
        <v>4338</v>
      </c>
      <c r="B4340">
        <v>4</v>
      </c>
      <c r="C4340" t="s">
        <v>400</v>
      </c>
      <c r="D4340" t="s">
        <v>400</v>
      </c>
      <c r="E4340" t="s">
        <v>80</v>
      </c>
      <c r="F4340">
        <v>3.5260000000000001E-3</v>
      </c>
      <c r="G4340">
        <v>489.35</v>
      </c>
      <c r="H4340">
        <v>469.46899999999999</v>
      </c>
      <c r="I4340">
        <v>2.8997519999999999</v>
      </c>
      <c r="J4340">
        <v>0</v>
      </c>
      <c r="K4340">
        <v>8.0597349999999999</v>
      </c>
      <c r="L4340">
        <v>4.9535999999999997E-2</v>
      </c>
      <c r="M4340">
        <v>15.523733</v>
      </c>
      <c r="N4340">
        <v>-105.495727</v>
      </c>
      <c r="O4340">
        <v>3.1411060000000002</v>
      </c>
      <c r="P4340">
        <v>15.531161000000001</v>
      </c>
      <c r="Q4340">
        <v>-105.51078</v>
      </c>
      <c r="R4340">
        <v>-3.1377510000000002</v>
      </c>
      <c r="S4340">
        <v>1.678636</v>
      </c>
      <c r="T4340">
        <v>3.3540000000000002E-3</v>
      </c>
    </row>
    <row r="4341" spans="1:20" x14ac:dyDescent="0.25">
      <c r="A4341">
        <v>4339</v>
      </c>
      <c r="B4341">
        <v>4</v>
      </c>
      <c r="C4341" t="s">
        <v>400</v>
      </c>
      <c r="D4341" t="s">
        <v>400</v>
      </c>
      <c r="E4341" t="s">
        <v>80</v>
      </c>
      <c r="F4341">
        <v>2.8459999999999999E-2</v>
      </c>
      <c r="G4341">
        <v>267.08</v>
      </c>
      <c r="H4341">
        <v>312.85000000000002</v>
      </c>
      <c r="I4341">
        <v>4.1320819999999996</v>
      </c>
      <c r="J4341">
        <v>0</v>
      </c>
      <c r="K4341">
        <v>8.0818110000000001</v>
      </c>
      <c r="L4341">
        <v>4.9488999999999998E-2</v>
      </c>
      <c r="M4341">
        <v>14.568778</v>
      </c>
      <c r="N4341">
        <v>-105.505274</v>
      </c>
      <c r="O4341">
        <v>-3.1390319999999998</v>
      </c>
      <c r="P4341">
        <v>14.562319</v>
      </c>
      <c r="Q4341">
        <v>-105.514236</v>
      </c>
      <c r="R4341">
        <v>-3.1377609999999998</v>
      </c>
      <c r="S4341">
        <v>1.104743</v>
      </c>
      <c r="T4341">
        <v>1.271E-3</v>
      </c>
    </row>
    <row r="4342" spans="1:20" x14ac:dyDescent="0.25">
      <c r="A4342">
        <v>4340</v>
      </c>
      <c r="B4342">
        <v>4</v>
      </c>
      <c r="C4342" t="s">
        <v>400</v>
      </c>
      <c r="D4342" t="s">
        <v>400</v>
      </c>
      <c r="E4342" t="s">
        <v>80</v>
      </c>
      <c r="F4342">
        <v>4.1549999999999998E-3</v>
      </c>
      <c r="G4342">
        <v>434.66699999999997</v>
      </c>
      <c r="H4342">
        <v>329.553</v>
      </c>
      <c r="I4342">
        <v>3.0715759999999999</v>
      </c>
      <c r="J4342">
        <v>0</v>
      </c>
      <c r="K4342">
        <v>8.0815380000000001</v>
      </c>
      <c r="L4342">
        <v>-4.8892999999999999E-2</v>
      </c>
      <c r="M4342">
        <v>13.833624</v>
      </c>
      <c r="N4342">
        <v>-105.528938</v>
      </c>
      <c r="O4342">
        <v>-3.1367409999999998</v>
      </c>
      <c r="P4342">
        <v>13.834878</v>
      </c>
      <c r="Q4342">
        <v>-105.51702899999999</v>
      </c>
      <c r="R4342">
        <v>-3.1382330000000001</v>
      </c>
      <c r="S4342">
        <v>1.197519</v>
      </c>
      <c r="T4342">
        <v>1.493E-3</v>
      </c>
    </row>
    <row r="4343" spans="1:20" x14ac:dyDescent="0.25">
      <c r="A4343">
        <v>4341</v>
      </c>
      <c r="B4343">
        <v>4</v>
      </c>
      <c r="C4343" t="s">
        <v>400</v>
      </c>
      <c r="D4343" t="s">
        <v>400</v>
      </c>
      <c r="E4343" t="s">
        <v>80</v>
      </c>
      <c r="F4343">
        <v>9.6520000000000009E-3</v>
      </c>
      <c r="G4343">
        <v>300.18</v>
      </c>
      <c r="H4343">
        <v>267.40499999999997</v>
      </c>
      <c r="I4343">
        <v>3.818594</v>
      </c>
      <c r="J4343">
        <v>0</v>
      </c>
      <c r="K4343">
        <v>8.0679689999999997</v>
      </c>
      <c r="L4343">
        <v>-4.8863999999999998E-2</v>
      </c>
      <c r="M4343">
        <v>12.887724</v>
      </c>
      <c r="N4343">
        <v>-105.480655</v>
      </c>
      <c r="O4343">
        <v>3.140034</v>
      </c>
      <c r="P4343">
        <v>12.865932000000001</v>
      </c>
      <c r="Q4343">
        <v>-105.520561</v>
      </c>
      <c r="R4343">
        <v>-3.138204</v>
      </c>
      <c r="S4343">
        <v>4.5469099999999996</v>
      </c>
      <c r="T4343">
        <v>1.83E-3</v>
      </c>
    </row>
    <row r="4344" spans="1:20" x14ac:dyDescent="0.25">
      <c r="A4344">
        <v>4342</v>
      </c>
      <c r="B4344">
        <v>4</v>
      </c>
      <c r="C4344" t="s">
        <v>400</v>
      </c>
      <c r="D4344" t="s">
        <v>400</v>
      </c>
      <c r="E4344" t="s">
        <v>80</v>
      </c>
      <c r="F4344">
        <v>1.3384E-2</v>
      </c>
      <c r="G4344">
        <v>380.24200000000002</v>
      </c>
      <c r="H4344">
        <v>319.26600000000002</v>
      </c>
      <c r="I4344">
        <v>2.9329800000000001</v>
      </c>
      <c r="J4344">
        <v>0</v>
      </c>
      <c r="K4344">
        <v>8.0589060000000003</v>
      </c>
      <c r="L4344">
        <v>4.9163999999999999E-2</v>
      </c>
      <c r="M4344">
        <v>12.143522000000001</v>
      </c>
      <c r="N4344">
        <v>-105.52834900000001</v>
      </c>
      <c r="O4344">
        <v>-3.135697</v>
      </c>
      <c r="P4344">
        <v>12.140312</v>
      </c>
      <c r="Q4344">
        <v>-105.523033</v>
      </c>
      <c r="R4344">
        <v>-3.137702</v>
      </c>
      <c r="S4344">
        <v>0.62096899999999999</v>
      </c>
      <c r="T4344">
        <v>2.0049999999999998E-3</v>
      </c>
    </row>
    <row r="4345" spans="1:20" x14ac:dyDescent="0.25">
      <c r="A4345">
        <v>4343</v>
      </c>
      <c r="B4345">
        <v>4</v>
      </c>
      <c r="C4345" t="s">
        <v>400</v>
      </c>
      <c r="D4345" t="s">
        <v>400</v>
      </c>
      <c r="E4345" t="s">
        <v>80</v>
      </c>
      <c r="F4345">
        <v>6.7260000000000002E-3</v>
      </c>
      <c r="G4345">
        <v>288.22899999999998</v>
      </c>
      <c r="H4345">
        <v>358.45499999999998</v>
      </c>
      <c r="I4345">
        <v>3.9595899999999999</v>
      </c>
      <c r="J4345">
        <v>0</v>
      </c>
      <c r="K4345">
        <v>8.0552869999999999</v>
      </c>
      <c r="L4345">
        <v>9.0190999999999993E-2</v>
      </c>
      <c r="M4345">
        <v>11.183534</v>
      </c>
      <c r="N4345">
        <v>-105.507887</v>
      </c>
      <c r="O4345">
        <v>-3.1386620000000001</v>
      </c>
      <c r="P4345">
        <v>11.173538000000001</v>
      </c>
      <c r="Q4345">
        <v>-105.527435</v>
      </c>
      <c r="R4345">
        <v>-3.136873</v>
      </c>
      <c r="S4345">
        <v>2.1955840000000002</v>
      </c>
      <c r="T4345">
        <v>1.789E-3</v>
      </c>
    </row>
    <row r="4346" spans="1:20" x14ac:dyDescent="0.25">
      <c r="A4346">
        <v>4344</v>
      </c>
      <c r="B4346">
        <v>4</v>
      </c>
      <c r="C4346" t="s">
        <v>400</v>
      </c>
      <c r="D4346" t="s">
        <v>400</v>
      </c>
      <c r="E4346" t="s">
        <v>80</v>
      </c>
      <c r="F4346">
        <v>4.0868000000000002E-2</v>
      </c>
      <c r="G4346">
        <v>516.06200000000001</v>
      </c>
      <c r="H4346">
        <v>341.625</v>
      </c>
      <c r="I4346">
        <v>2.671948</v>
      </c>
      <c r="J4346">
        <v>0</v>
      </c>
      <c r="K4346">
        <v>8.0593889999999995</v>
      </c>
      <c r="L4346">
        <v>1.4652999999999999E-2</v>
      </c>
      <c r="M4346">
        <v>10.49328</v>
      </c>
      <c r="N4346">
        <v>-105.454369</v>
      </c>
      <c r="O4346">
        <v>-3.136428</v>
      </c>
      <c r="P4346">
        <v>10.448471</v>
      </c>
      <c r="Q4346">
        <v>-105.537155</v>
      </c>
      <c r="R4346">
        <v>-3.1321180000000002</v>
      </c>
      <c r="S4346">
        <v>9.4134930000000008</v>
      </c>
      <c r="T4346">
        <v>4.3099999999999996E-3</v>
      </c>
    </row>
    <row r="4347" spans="1:20" x14ac:dyDescent="0.25">
      <c r="A4347">
        <v>4345</v>
      </c>
      <c r="B4347">
        <v>4</v>
      </c>
      <c r="C4347" t="s">
        <v>400</v>
      </c>
      <c r="D4347" t="s">
        <v>400</v>
      </c>
      <c r="E4347" t="s">
        <v>80</v>
      </c>
      <c r="F4347">
        <v>4.5030000000000001E-3</v>
      </c>
      <c r="G4347">
        <v>301.67599999999999</v>
      </c>
      <c r="H4347">
        <v>238.136</v>
      </c>
      <c r="I4347">
        <v>4.0715019999999997</v>
      </c>
      <c r="J4347">
        <v>0</v>
      </c>
      <c r="K4347">
        <v>8.0673440000000003</v>
      </c>
      <c r="L4347">
        <v>1.738E-3</v>
      </c>
      <c r="M4347">
        <v>9.4677930000000003</v>
      </c>
      <c r="N4347">
        <v>-105.569875</v>
      </c>
      <c r="O4347">
        <v>-3.124854</v>
      </c>
      <c r="P4347">
        <v>9.4810020000000002</v>
      </c>
      <c r="Q4347">
        <v>-105.55529</v>
      </c>
      <c r="R4347">
        <v>-3.1251359999999999</v>
      </c>
      <c r="S4347">
        <v>1.9677629999999999</v>
      </c>
      <c r="T4347">
        <v>2.8200000000000002E-4</v>
      </c>
    </row>
    <row r="4348" spans="1:20" x14ac:dyDescent="0.25">
      <c r="A4348">
        <v>4346</v>
      </c>
      <c r="B4348">
        <v>4</v>
      </c>
      <c r="C4348" t="s">
        <v>400</v>
      </c>
      <c r="D4348" t="s">
        <v>400</v>
      </c>
      <c r="E4348" t="s">
        <v>80</v>
      </c>
      <c r="F4348">
        <v>1.2348E-2</v>
      </c>
      <c r="G4348">
        <v>427.61799999999999</v>
      </c>
      <c r="H4348">
        <v>320.96499999999997</v>
      </c>
      <c r="I4348">
        <v>2.9815770000000001</v>
      </c>
      <c r="J4348">
        <v>0</v>
      </c>
      <c r="K4348">
        <v>8.0692540000000008</v>
      </c>
      <c r="L4348">
        <v>8.7177000000000004E-2</v>
      </c>
      <c r="M4348">
        <v>8.7499509999999994</v>
      </c>
      <c r="N4348">
        <v>-105.635837</v>
      </c>
      <c r="O4348">
        <v>-3.1148150000000001</v>
      </c>
      <c r="P4348">
        <v>8.7549930000000007</v>
      </c>
      <c r="Q4348">
        <v>-105.571411</v>
      </c>
      <c r="R4348">
        <v>-3.1207349999999998</v>
      </c>
      <c r="S4348">
        <v>6.4623210000000002</v>
      </c>
      <c r="T4348">
        <v>5.9199999999999999E-3</v>
      </c>
    </row>
    <row r="4349" spans="1:20" x14ac:dyDescent="0.25">
      <c r="A4349">
        <v>4347</v>
      </c>
      <c r="B4349">
        <v>4</v>
      </c>
      <c r="C4349" t="s">
        <v>400</v>
      </c>
      <c r="D4349" t="s">
        <v>400</v>
      </c>
      <c r="E4349" t="s">
        <v>80</v>
      </c>
      <c r="F4349">
        <v>3.9778000000000001E-2</v>
      </c>
      <c r="G4349">
        <v>410.51600000000002</v>
      </c>
      <c r="H4349">
        <v>315.86900000000003</v>
      </c>
      <c r="I4349">
        <v>3.2143899999999999</v>
      </c>
      <c r="J4349">
        <v>0</v>
      </c>
      <c r="K4349">
        <v>8.0685800000000008</v>
      </c>
      <c r="L4349">
        <v>-2.2294000000000001E-2</v>
      </c>
      <c r="M4349">
        <v>7.9832330000000002</v>
      </c>
      <c r="N4349">
        <v>-105.76607</v>
      </c>
      <c r="O4349">
        <v>-3.1094270000000002</v>
      </c>
      <c r="P4349">
        <v>8.0289929999999998</v>
      </c>
      <c r="Q4349">
        <v>-105.589462</v>
      </c>
      <c r="R4349">
        <v>-3.1183939999999999</v>
      </c>
      <c r="S4349">
        <v>18.243967000000001</v>
      </c>
      <c r="T4349">
        <v>8.966E-3</v>
      </c>
    </row>
    <row r="4350" spans="1:20" x14ac:dyDescent="0.25">
      <c r="A4350">
        <v>4348</v>
      </c>
      <c r="B4350">
        <v>4</v>
      </c>
      <c r="C4350" t="s">
        <v>400</v>
      </c>
      <c r="D4350" t="s">
        <v>400</v>
      </c>
      <c r="E4350" t="s">
        <v>80</v>
      </c>
      <c r="F4350">
        <v>1.4224000000000001E-2</v>
      </c>
      <c r="G4350">
        <v>264.005</v>
      </c>
      <c r="H4350">
        <v>269.601</v>
      </c>
      <c r="I4350">
        <v>3.9346009999999998</v>
      </c>
      <c r="J4350">
        <v>0</v>
      </c>
      <c r="K4350">
        <v>8.0647359999999999</v>
      </c>
      <c r="L4350">
        <v>-3.2120000000000003E-2</v>
      </c>
      <c r="M4350">
        <v>7.0188930000000003</v>
      </c>
      <c r="N4350">
        <v>-105.60149199999999</v>
      </c>
      <c r="O4350">
        <v>-3.1203460000000001</v>
      </c>
      <c r="P4350">
        <v>7.0613710000000003</v>
      </c>
      <c r="Q4350">
        <v>-105.615112</v>
      </c>
      <c r="R4350">
        <v>-3.115831</v>
      </c>
      <c r="S4350">
        <v>4.4608429999999997</v>
      </c>
      <c r="T4350">
        <v>4.5149999999999999E-3</v>
      </c>
    </row>
    <row r="4351" spans="1:20" x14ac:dyDescent="0.25">
      <c r="A4351">
        <v>4349</v>
      </c>
      <c r="B4351">
        <v>4</v>
      </c>
      <c r="C4351" t="s">
        <v>400</v>
      </c>
      <c r="D4351" t="s">
        <v>400</v>
      </c>
      <c r="E4351" t="s">
        <v>80</v>
      </c>
      <c r="F4351">
        <v>1.4298999999999999E-2</v>
      </c>
      <c r="G4351">
        <v>408.51799999999997</v>
      </c>
      <c r="H4351">
        <v>269.47199999999998</v>
      </c>
      <c r="I4351">
        <v>2.852484</v>
      </c>
      <c r="J4351">
        <v>0</v>
      </c>
      <c r="K4351">
        <v>8.0626809999999995</v>
      </c>
      <c r="L4351">
        <v>6.1850000000000002E-2</v>
      </c>
      <c r="M4351">
        <v>6.349291</v>
      </c>
      <c r="N4351">
        <v>-105.639307</v>
      </c>
      <c r="O4351">
        <v>-3.1124329999999998</v>
      </c>
      <c r="P4351">
        <v>6.3359389999999998</v>
      </c>
      <c r="Q4351">
        <v>-105.635147</v>
      </c>
      <c r="R4351">
        <v>-3.1140370000000002</v>
      </c>
      <c r="S4351">
        <v>1.3984780000000001</v>
      </c>
      <c r="T4351">
        <v>1.604E-3</v>
      </c>
    </row>
    <row r="4352" spans="1:20" x14ac:dyDescent="0.25">
      <c r="A4352">
        <v>4350</v>
      </c>
      <c r="B4352">
        <v>4</v>
      </c>
      <c r="C4352" t="s">
        <v>400</v>
      </c>
      <c r="D4352" t="s">
        <v>400</v>
      </c>
      <c r="E4352" t="s">
        <v>80</v>
      </c>
      <c r="F4352">
        <v>1.9033000000000001E-2</v>
      </c>
      <c r="G4352">
        <v>366.21</v>
      </c>
      <c r="H4352">
        <v>369.101</v>
      </c>
      <c r="I4352">
        <v>3.7353369999999999</v>
      </c>
      <c r="J4352">
        <v>0</v>
      </c>
      <c r="K4352">
        <v>7.9671519999999996</v>
      </c>
      <c r="L4352">
        <v>0.37720500000000001</v>
      </c>
      <c r="M4352">
        <v>5.4036280000000003</v>
      </c>
      <c r="N4352">
        <v>-105.62893099999999</v>
      </c>
      <c r="O4352">
        <v>-3.0924870000000002</v>
      </c>
      <c r="P4352">
        <v>5.3749510000000003</v>
      </c>
      <c r="Q4352">
        <v>-105.689392</v>
      </c>
      <c r="R4352">
        <v>-3.0908980000000001</v>
      </c>
      <c r="S4352">
        <v>6.6917479999999996</v>
      </c>
      <c r="T4352">
        <v>1.5889999999999999E-3</v>
      </c>
    </row>
    <row r="4353" spans="1:20" x14ac:dyDescent="0.25">
      <c r="A4353">
        <v>4351</v>
      </c>
      <c r="B4353">
        <v>4</v>
      </c>
      <c r="C4353" t="s">
        <v>400</v>
      </c>
      <c r="D4353" t="s">
        <v>400</v>
      </c>
      <c r="E4353" t="s">
        <v>80</v>
      </c>
      <c r="F4353">
        <v>2.2950999999999999E-2</v>
      </c>
      <c r="G4353">
        <v>273.21100000000001</v>
      </c>
      <c r="H4353">
        <v>341.19400000000002</v>
      </c>
      <c r="I4353">
        <v>3.1861320000000002</v>
      </c>
      <c r="J4353">
        <v>0</v>
      </c>
      <c r="K4353">
        <v>7.9199289999999998</v>
      </c>
      <c r="L4353">
        <v>0.28878599999999999</v>
      </c>
      <c r="M4353">
        <v>4.7226949999999999</v>
      </c>
      <c r="N4353">
        <v>-105.686178</v>
      </c>
      <c r="O4353">
        <v>-3.060864</v>
      </c>
      <c r="P4353">
        <v>4.6638849999999996</v>
      </c>
      <c r="Q4353">
        <v>-105.760887</v>
      </c>
      <c r="R4353">
        <v>-3.0604450000000001</v>
      </c>
      <c r="S4353">
        <v>9.5079829999999994</v>
      </c>
      <c r="T4353">
        <v>4.1899999999999999E-4</v>
      </c>
    </row>
    <row r="4354" spans="1:20" x14ac:dyDescent="0.25">
      <c r="A4354">
        <v>4352</v>
      </c>
      <c r="B4354">
        <v>4</v>
      </c>
      <c r="C4354" t="s">
        <v>400</v>
      </c>
      <c r="D4354" t="s">
        <v>400</v>
      </c>
      <c r="E4354" t="s">
        <v>80</v>
      </c>
      <c r="F4354">
        <v>6.3185000000000005E-2</v>
      </c>
      <c r="G4354">
        <v>289.79899999999998</v>
      </c>
      <c r="H4354">
        <v>262.322</v>
      </c>
      <c r="I4354">
        <v>3.688793</v>
      </c>
      <c r="J4354">
        <v>0</v>
      </c>
      <c r="K4354">
        <v>7.9052420000000003</v>
      </c>
      <c r="L4354">
        <v>0.33061699999999999</v>
      </c>
      <c r="M4354">
        <v>3.8934859999999998</v>
      </c>
      <c r="N4354">
        <v>-105.92969100000001</v>
      </c>
      <c r="O4354">
        <v>-3.032673</v>
      </c>
      <c r="P4354">
        <v>3.9573299999999998</v>
      </c>
      <c r="Q4354">
        <v>-105.84878500000001</v>
      </c>
      <c r="R4354">
        <v>-3.0322879999999999</v>
      </c>
      <c r="S4354">
        <v>10.306196999999999</v>
      </c>
      <c r="T4354">
        <v>3.8499999999999998E-4</v>
      </c>
    </row>
    <row r="4355" spans="1:20" x14ac:dyDescent="0.25">
      <c r="A4355">
        <v>4353</v>
      </c>
      <c r="B4355">
        <v>4</v>
      </c>
      <c r="C4355" t="s">
        <v>400</v>
      </c>
      <c r="D4355" t="s">
        <v>400</v>
      </c>
      <c r="E4355" t="s">
        <v>80</v>
      </c>
      <c r="F4355">
        <v>5.4929999999999996E-3</v>
      </c>
      <c r="G4355">
        <v>272.43299999999999</v>
      </c>
      <c r="H4355">
        <v>332.04199999999997</v>
      </c>
      <c r="I4355">
        <v>4.0728540000000004</v>
      </c>
      <c r="J4355">
        <v>0</v>
      </c>
      <c r="K4355">
        <v>7.9247509999999997</v>
      </c>
      <c r="L4355">
        <v>0.36865199999999998</v>
      </c>
      <c r="M4355">
        <v>3.0346500000000001</v>
      </c>
      <c r="N4355">
        <v>-106.00498399999999</v>
      </c>
      <c r="O4355">
        <v>-2.9976880000000001</v>
      </c>
      <c r="P4355">
        <v>3.017916</v>
      </c>
      <c r="Q4355">
        <v>-105.99073</v>
      </c>
      <c r="R4355">
        <v>-2.999603</v>
      </c>
      <c r="S4355">
        <v>2.1981540000000002</v>
      </c>
      <c r="T4355">
        <v>1.9139999999999999E-3</v>
      </c>
    </row>
    <row r="4356" spans="1:20" x14ac:dyDescent="0.25">
      <c r="A4356">
        <v>4354</v>
      </c>
      <c r="B4356">
        <v>4</v>
      </c>
      <c r="C4356" t="s">
        <v>400</v>
      </c>
      <c r="D4356" t="s">
        <v>400</v>
      </c>
      <c r="E4356" t="s">
        <v>80</v>
      </c>
      <c r="F4356">
        <v>1.6133000000000002E-2</v>
      </c>
      <c r="G4356">
        <v>849.048</v>
      </c>
      <c r="H4356">
        <v>325.065</v>
      </c>
      <c r="I4356">
        <v>3.15856</v>
      </c>
      <c r="J4356">
        <v>0</v>
      </c>
      <c r="K4356">
        <v>7.998513</v>
      </c>
      <c r="L4356">
        <v>0.34495399999999998</v>
      </c>
      <c r="M4356">
        <v>2.296421</v>
      </c>
      <c r="N4356">
        <v>-106.068371</v>
      </c>
      <c r="O4356">
        <v>-2.9751539999999999</v>
      </c>
      <c r="P4356">
        <v>2.3134749999999999</v>
      </c>
      <c r="Q4356">
        <v>-106.126221</v>
      </c>
      <c r="R4356">
        <v>-2.9693480000000001</v>
      </c>
      <c r="S4356">
        <v>6.0310769999999998</v>
      </c>
      <c r="T4356">
        <v>5.8060000000000004E-3</v>
      </c>
    </row>
    <row r="4357" spans="1:20" x14ac:dyDescent="0.25">
      <c r="A4357">
        <v>4355</v>
      </c>
      <c r="B4357">
        <v>4</v>
      </c>
      <c r="C4357" t="s">
        <v>400</v>
      </c>
      <c r="D4357" t="s">
        <v>400</v>
      </c>
      <c r="E4357" t="s">
        <v>80</v>
      </c>
      <c r="F4357">
        <v>6.1890000000000001E-3</v>
      </c>
      <c r="G4357">
        <v>434.67899999999997</v>
      </c>
      <c r="H4357">
        <v>374.75799999999998</v>
      </c>
      <c r="I4357">
        <v>3.7008570000000001</v>
      </c>
      <c r="J4357">
        <v>0</v>
      </c>
      <c r="K4357">
        <v>8.0705860000000005</v>
      </c>
      <c r="L4357">
        <v>0.47876099999999999</v>
      </c>
      <c r="M4357">
        <v>1.6083780000000001</v>
      </c>
      <c r="N4357">
        <v>-106.297758</v>
      </c>
      <c r="O4357">
        <v>-2.9301970000000002</v>
      </c>
      <c r="P4357">
        <v>1.609051</v>
      </c>
      <c r="Q4357">
        <v>-106.29315200000001</v>
      </c>
      <c r="R4357">
        <v>-2.9304480000000002</v>
      </c>
      <c r="S4357">
        <v>0.465499</v>
      </c>
      <c r="T4357">
        <v>2.52E-4</v>
      </c>
    </row>
    <row r="4358" spans="1:20" x14ac:dyDescent="0.25">
      <c r="A4358">
        <v>4356</v>
      </c>
      <c r="B4358">
        <v>4</v>
      </c>
      <c r="C4358" t="s">
        <v>400</v>
      </c>
      <c r="D4358" t="s">
        <v>400</v>
      </c>
      <c r="E4358" t="s">
        <v>80</v>
      </c>
      <c r="F4358">
        <v>1.0962E-2</v>
      </c>
      <c r="G4358">
        <v>721.71100000000001</v>
      </c>
      <c r="H4358">
        <v>905.96699999999998</v>
      </c>
      <c r="I4358">
        <v>5.1926100000000002</v>
      </c>
      <c r="J4358">
        <v>0</v>
      </c>
      <c r="K4358">
        <v>8.094436</v>
      </c>
      <c r="L4358">
        <v>0.53873800000000005</v>
      </c>
      <c r="M4358">
        <v>0.65904799999999997</v>
      </c>
      <c r="N4358">
        <v>-106.604375</v>
      </c>
      <c r="O4358">
        <v>-2.8723550000000002</v>
      </c>
      <c r="P4358">
        <v>0.67754499999999995</v>
      </c>
      <c r="Q4358">
        <v>-106.567329</v>
      </c>
      <c r="R4358">
        <v>-2.8713760000000002</v>
      </c>
      <c r="S4358">
        <v>4.1407210000000001</v>
      </c>
      <c r="T4358">
        <v>9.7900000000000005E-4</v>
      </c>
    </row>
    <row r="4359" spans="1:20" x14ac:dyDescent="0.25">
      <c r="A4359">
        <v>4357</v>
      </c>
      <c r="B4359">
        <v>4</v>
      </c>
      <c r="C4359" t="s">
        <v>400</v>
      </c>
      <c r="D4359" t="s">
        <v>400</v>
      </c>
      <c r="E4359" t="s">
        <v>80</v>
      </c>
      <c r="F4359">
        <v>2.1305999999999999E-2</v>
      </c>
      <c r="G4359">
        <v>326.54399999999998</v>
      </c>
      <c r="H4359">
        <v>448.27699999999999</v>
      </c>
      <c r="I4359">
        <v>4.1251819999999997</v>
      </c>
      <c r="J4359">
        <v>0</v>
      </c>
      <c r="K4359">
        <v>8.070157</v>
      </c>
      <c r="L4359">
        <v>0.48398600000000003</v>
      </c>
      <c r="M4359">
        <v>-4.2462E-2</v>
      </c>
      <c r="N4359">
        <v>-106.880498</v>
      </c>
      <c r="O4359">
        <v>-2.8238590000000001</v>
      </c>
      <c r="P4359">
        <v>-7.8069999999999997E-3</v>
      </c>
      <c r="Q4359">
        <v>-106.811684</v>
      </c>
      <c r="R4359">
        <v>-2.8240449999999999</v>
      </c>
      <c r="S4359">
        <v>7.704815</v>
      </c>
      <c r="T4359">
        <v>1.85E-4</v>
      </c>
    </row>
    <row r="4360" spans="1:20" x14ac:dyDescent="0.25">
      <c r="A4360">
        <v>4358</v>
      </c>
      <c r="B4360">
        <v>4</v>
      </c>
      <c r="C4360" t="s">
        <v>400</v>
      </c>
      <c r="D4360" t="s">
        <v>400</v>
      </c>
      <c r="E4360" t="s">
        <v>80</v>
      </c>
      <c r="F4360">
        <v>7.1260000000000004E-3</v>
      </c>
      <c r="G4360">
        <v>297.89800000000002</v>
      </c>
      <c r="H4360">
        <v>308.04899999999998</v>
      </c>
      <c r="I4360">
        <v>5.4551629999999998</v>
      </c>
      <c r="J4360">
        <v>0</v>
      </c>
      <c r="K4360">
        <v>8.0232290000000006</v>
      </c>
      <c r="L4360">
        <v>0.50650499999999998</v>
      </c>
      <c r="M4360">
        <v>-0.887907</v>
      </c>
      <c r="N4360">
        <v>-107.150966</v>
      </c>
      <c r="O4360">
        <v>-2.7595339999999999</v>
      </c>
      <c r="P4360">
        <v>-0.89759999999999995</v>
      </c>
      <c r="Q4360">
        <v>-107.18667600000001</v>
      </c>
      <c r="R4360">
        <v>-2.7588870000000001</v>
      </c>
      <c r="S4360">
        <v>3.70018</v>
      </c>
      <c r="T4360">
        <v>6.4700000000000001E-4</v>
      </c>
    </row>
    <row r="4361" spans="1:20" x14ac:dyDescent="0.25">
      <c r="A4361">
        <v>4359</v>
      </c>
      <c r="B4361">
        <v>4</v>
      </c>
      <c r="C4361" t="s">
        <v>400</v>
      </c>
      <c r="D4361" t="s">
        <v>400</v>
      </c>
      <c r="E4361" t="s">
        <v>80</v>
      </c>
      <c r="F4361">
        <v>3.6549999999999998E-3</v>
      </c>
      <c r="G4361">
        <v>500.48500000000001</v>
      </c>
      <c r="H4361">
        <v>369.55500000000001</v>
      </c>
      <c r="I4361">
        <v>4.3001579999999997</v>
      </c>
      <c r="J4361">
        <v>0</v>
      </c>
      <c r="K4361">
        <v>7.9917439999999997</v>
      </c>
      <c r="L4361">
        <v>0.63885199999999998</v>
      </c>
      <c r="M4361">
        <v>-1.5495669999999999</v>
      </c>
      <c r="N4361">
        <v>-107.49247800000001</v>
      </c>
      <c r="O4361">
        <v>-2.7087310000000002</v>
      </c>
      <c r="P4361">
        <v>-1.5443199999999999</v>
      </c>
      <c r="Q4361">
        <v>-107.50610399999999</v>
      </c>
      <c r="R4361">
        <v>-2.7077010000000001</v>
      </c>
      <c r="S4361">
        <v>1.4600770000000001</v>
      </c>
      <c r="T4361">
        <v>1.031E-3</v>
      </c>
    </row>
    <row r="4362" spans="1:20" x14ac:dyDescent="0.25">
      <c r="A4362">
        <v>4360</v>
      </c>
      <c r="B4362">
        <v>3</v>
      </c>
      <c r="C4362" t="s">
        <v>492</v>
      </c>
      <c r="D4362" t="s">
        <v>492</v>
      </c>
      <c r="E4362" t="s">
        <v>80</v>
      </c>
      <c r="F4362">
        <v>7.3419999999999996E-3</v>
      </c>
      <c r="G4362">
        <v>217.87200000000001</v>
      </c>
      <c r="H4362">
        <v>248.00700000000001</v>
      </c>
      <c r="I4362">
        <v>4.184571</v>
      </c>
      <c r="J4362">
        <v>0</v>
      </c>
      <c r="K4362">
        <v>7.9939090000000004</v>
      </c>
      <c r="L4362">
        <v>0.67537000000000003</v>
      </c>
      <c r="M4362">
        <v>-2.3702230000000002</v>
      </c>
      <c r="N4362">
        <v>-107.952229</v>
      </c>
      <c r="O4362">
        <v>-2.6327240000000001</v>
      </c>
      <c r="P4362">
        <v>-2.376458</v>
      </c>
      <c r="Q4362">
        <v>-107.98645</v>
      </c>
      <c r="R4362">
        <v>-2.6362679999999998</v>
      </c>
      <c r="S4362">
        <v>3.478415</v>
      </c>
      <c r="T4362">
        <v>3.5430000000000001E-3</v>
      </c>
    </row>
    <row r="4363" spans="1:20" x14ac:dyDescent="0.25">
      <c r="A4363">
        <v>4361</v>
      </c>
      <c r="B4363">
        <v>2</v>
      </c>
      <c r="C4363" t="s">
        <v>493</v>
      </c>
      <c r="D4363" t="s">
        <v>493</v>
      </c>
      <c r="E4363" t="s">
        <v>80</v>
      </c>
      <c r="F4363">
        <v>0.145958</v>
      </c>
      <c r="G4363">
        <v>210.898</v>
      </c>
      <c r="H4363">
        <v>333.24900000000002</v>
      </c>
      <c r="I4363">
        <v>2.4230079999999998</v>
      </c>
      <c r="J4363">
        <v>0</v>
      </c>
      <c r="K4363">
        <v>8.012867</v>
      </c>
      <c r="L4363">
        <v>0.61107699999999998</v>
      </c>
      <c r="M4363">
        <v>-2.9785010000000001</v>
      </c>
      <c r="N4363">
        <v>-108.359512</v>
      </c>
      <c r="O4363">
        <v>-2.5546160000000002</v>
      </c>
      <c r="P4363">
        <v>-2.9759799999999998</v>
      </c>
      <c r="Q4363">
        <v>-108.388535</v>
      </c>
      <c r="R4363">
        <v>-2.580511</v>
      </c>
      <c r="S4363">
        <v>2.9132060000000002</v>
      </c>
      <c r="T4363">
        <v>2.5895000000000001E-2</v>
      </c>
    </row>
    <row r="4364" spans="1:20" x14ac:dyDescent="0.25">
      <c r="A4364">
        <v>4362</v>
      </c>
      <c r="B4364">
        <v>3</v>
      </c>
      <c r="C4364" t="s">
        <v>494</v>
      </c>
      <c r="D4364" t="s">
        <v>494</v>
      </c>
      <c r="E4364" t="s">
        <v>80</v>
      </c>
      <c r="F4364">
        <v>7.3899999999999997E-4</v>
      </c>
      <c r="G4364">
        <v>264.87799999999999</v>
      </c>
      <c r="H4364">
        <v>304.99700000000001</v>
      </c>
      <c r="I4364">
        <v>2.3412600000000001</v>
      </c>
      <c r="J4364">
        <v>0</v>
      </c>
      <c r="K4364">
        <v>8.0021020000000007</v>
      </c>
      <c r="L4364">
        <v>0.75832600000000006</v>
      </c>
      <c r="M4364">
        <v>-3.5422500000000001</v>
      </c>
      <c r="N4364">
        <v>-108.82347799999999</v>
      </c>
      <c r="O4364">
        <v>-2.5195979999999998</v>
      </c>
      <c r="P4364">
        <v>-3.5491609999999998</v>
      </c>
      <c r="Q4364">
        <v>-108.82777400000001</v>
      </c>
      <c r="R4364">
        <v>-2.5192450000000002</v>
      </c>
      <c r="S4364">
        <v>0.81378099999999998</v>
      </c>
      <c r="T4364">
        <v>3.5300000000000002E-4</v>
      </c>
    </row>
    <row r="4365" spans="1:20" x14ac:dyDescent="0.25">
      <c r="A4365">
        <v>4363</v>
      </c>
      <c r="B4365">
        <v>3</v>
      </c>
      <c r="C4365" t="s">
        <v>494</v>
      </c>
      <c r="D4365" t="s">
        <v>494</v>
      </c>
      <c r="E4365" t="s">
        <v>80</v>
      </c>
      <c r="F4365">
        <v>0.108544</v>
      </c>
      <c r="G4365">
        <v>366.35500000000002</v>
      </c>
      <c r="H4365">
        <v>369.29300000000001</v>
      </c>
      <c r="I4365">
        <v>5.3199889999999996</v>
      </c>
      <c r="J4365">
        <v>0</v>
      </c>
      <c r="K4365">
        <v>7.979692</v>
      </c>
      <c r="L4365">
        <v>0.84256500000000001</v>
      </c>
      <c r="M4365">
        <v>-4.2605700000000004</v>
      </c>
      <c r="N4365">
        <v>-109.48082599999999</v>
      </c>
      <c r="O4365">
        <v>-2.427791</v>
      </c>
      <c r="P4365">
        <v>-4.2614239999999999</v>
      </c>
      <c r="Q4365">
        <v>-109.473236</v>
      </c>
      <c r="R4365">
        <v>-2.4290509999999998</v>
      </c>
      <c r="S4365">
        <v>0.76378999999999997</v>
      </c>
      <c r="T4365">
        <v>1.2600000000000001E-3</v>
      </c>
    </row>
    <row r="4366" spans="1:20" x14ac:dyDescent="0.25">
      <c r="A4366">
        <v>4364</v>
      </c>
      <c r="B4366">
        <v>3</v>
      </c>
      <c r="C4366" t="s">
        <v>494</v>
      </c>
      <c r="D4366" t="s">
        <v>494</v>
      </c>
      <c r="E4366" t="s">
        <v>80</v>
      </c>
      <c r="F4366">
        <v>1.5476E-2</v>
      </c>
      <c r="G4366">
        <v>451.67</v>
      </c>
      <c r="H4366">
        <v>360.09899999999999</v>
      </c>
      <c r="I4366">
        <v>3.477916</v>
      </c>
      <c r="J4366">
        <v>0</v>
      </c>
      <c r="K4366">
        <v>7.9889669999999997</v>
      </c>
      <c r="L4366">
        <v>0.77299700000000005</v>
      </c>
      <c r="M4366">
        <v>-4.7178209999999998</v>
      </c>
      <c r="N4366">
        <v>-109.95348799999999</v>
      </c>
      <c r="O4366">
        <v>-2.3603969999999999</v>
      </c>
      <c r="P4366">
        <v>-4.7526260000000002</v>
      </c>
      <c r="Q4366">
        <v>-110.000595</v>
      </c>
      <c r="R4366">
        <v>-2.3583440000000002</v>
      </c>
      <c r="S4366">
        <v>5.8570089999999997</v>
      </c>
      <c r="T4366">
        <v>2.0539999999999998E-3</v>
      </c>
    </row>
    <row r="4367" spans="1:20" x14ac:dyDescent="0.25">
      <c r="A4367">
        <v>4365</v>
      </c>
      <c r="B4367">
        <v>4</v>
      </c>
      <c r="C4367" t="s">
        <v>397</v>
      </c>
      <c r="D4367" t="s">
        <v>397</v>
      </c>
      <c r="E4367" t="s">
        <v>80</v>
      </c>
      <c r="F4367">
        <v>6.7617999999999998E-2</v>
      </c>
      <c r="G4367">
        <v>488.58</v>
      </c>
      <c r="H4367">
        <v>362.596</v>
      </c>
      <c r="I4367">
        <v>7.2386569999999999</v>
      </c>
      <c r="J4367">
        <v>0</v>
      </c>
      <c r="K4367">
        <v>7.9953779999999997</v>
      </c>
      <c r="L4367">
        <v>0.78615999999999997</v>
      </c>
      <c r="M4367">
        <v>-5.3451500000000003</v>
      </c>
      <c r="N4367">
        <v>-110.794894</v>
      </c>
      <c r="O4367">
        <v>-2.2621180000000001</v>
      </c>
      <c r="P4367">
        <v>-5.3447789999999999</v>
      </c>
      <c r="Q4367">
        <v>-110.757446</v>
      </c>
      <c r="R4367">
        <v>-2.2608839999999999</v>
      </c>
      <c r="S4367">
        <v>3.7449129999999999</v>
      </c>
      <c r="T4367">
        <v>1.2340000000000001E-3</v>
      </c>
    </row>
    <row r="4368" spans="1:20" x14ac:dyDescent="0.25">
      <c r="A4368">
        <v>4366</v>
      </c>
      <c r="B4368">
        <v>3</v>
      </c>
      <c r="C4368" t="s">
        <v>396</v>
      </c>
      <c r="D4368" t="s">
        <v>396</v>
      </c>
      <c r="E4368" t="s">
        <v>80</v>
      </c>
      <c r="F4368">
        <v>5.6328000000000003E-2</v>
      </c>
      <c r="G4368">
        <v>407.32100000000003</v>
      </c>
      <c r="H4368">
        <v>396.80500000000001</v>
      </c>
      <c r="I4368">
        <v>3.9463490000000001</v>
      </c>
      <c r="J4368">
        <v>0</v>
      </c>
      <c r="K4368">
        <v>8.0075149999999997</v>
      </c>
      <c r="L4368">
        <v>0.83884099999999995</v>
      </c>
      <c r="M4368">
        <v>-5.7393789999999996</v>
      </c>
      <c r="N4368">
        <v>-111.391221</v>
      </c>
      <c r="O4368">
        <v>-2.1885469999999998</v>
      </c>
      <c r="P4368">
        <v>-5.7387790000000001</v>
      </c>
      <c r="Q4368">
        <v>-111.361572</v>
      </c>
      <c r="R4368">
        <v>-2.186572</v>
      </c>
      <c r="S4368">
        <v>2.9654349999999998</v>
      </c>
      <c r="T4368">
        <v>1.9750000000000002E-3</v>
      </c>
    </row>
    <row r="4369" spans="1:20" x14ac:dyDescent="0.25">
      <c r="A4369">
        <v>4367</v>
      </c>
      <c r="B4369">
        <v>3</v>
      </c>
      <c r="C4369" t="s">
        <v>396</v>
      </c>
      <c r="D4369" t="s">
        <v>396</v>
      </c>
      <c r="E4369" t="s">
        <v>80</v>
      </c>
      <c r="F4369">
        <v>0.103086</v>
      </c>
      <c r="G4369">
        <v>218.66300000000001</v>
      </c>
      <c r="H4369">
        <v>315.45</v>
      </c>
      <c r="I4369">
        <v>5.2973280000000003</v>
      </c>
      <c r="J4369">
        <v>0</v>
      </c>
      <c r="K4369">
        <v>8.0368049999999993</v>
      </c>
      <c r="L4369">
        <v>0.75268800000000002</v>
      </c>
      <c r="M4369">
        <v>-6.1672349999999998</v>
      </c>
      <c r="N4369">
        <v>-112.34738</v>
      </c>
      <c r="O4369">
        <v>-2.0976409999999999</v>
      </c>
      <c r="P4369">
        <v>-6.2086319999999997</v>
      </c>
      <c r="Q4369">
        <v>-112.205612</v>
      </c>
      <c r="R4369">
        <v>-2.1000209999999999</v>
      </c>
      <c r="S4369">
        <v>14.768783000000001</v>
      </c>
      <c r="T4369">
        <v>2.3800000000000002E-3</v>
      </c>
    </row>
    <row r="4370" spans="1:20" x14ac:dyDescent="0.25">
      <c r="A4370">
        <v>4368</v>
      </c>
      <c r="B4370">
        <v>3</v>
      </c>
      <c r="C4370" t="s">
        <v>396</v>
      </c>
      <c r="D4370" t="s">
        <v>396</v>
      </c>
      <c r="E4370" t="s">
        <v>80</v>
      </c>
      <c r="F4370">
        <v>4.8283E-2</v>
      </c>
      <c r="G4370">
        <v>294.14400000000001</v>
      </c>
      <c r="H4370">
        <v>257.78100000000001</v>
      </c>
      <c r="I4370">
        <v>3.4020480000000002</v>
      </c>
      <c r="J4370">
        <v>0</v>
      </c>
      <c r="K4370">
        <v>8.0269469999999998</v>
      </c>
      <c r="L4370">
        <v>0.66292399999999996</v>
      </c>
      <c r="M4370">
        <v>-6.5226179999999996</v>
      </c>
      <c r="N4370">
        <v>-112.831883</v>
      </c>
      <c r="O4370">
        <v>-2.0354960000000002</v>
      </c>
      <c r="P4370">
        <v>-6.511482</v>
      </c>
      <c r="Q4370">
        <v>-112.86264</v>
      </c>
      <c r="R4370">
        <v>-2.0355750000000001</v>
      </c>
      <c r="S4370">
        <v>3.2711480000000002</v>
      </c>
      <c r="T4370">
        <v>7.8999999999999996E-5</v>
      </c>
    </row>
    <row r="4371" spans="1:20" x14ac:dyDescent="0.25">
      <c r="A4371">
        <v>4369</v>
      </c>
      <c r="B4371">
        <v>3</v>
      </c>
      <c r="C4371" t="s">
        <v>396</v>
      </c>
      <c r="D4371" t="s">
        <v>396</v>
      </c>
      <c r="E4371" t="s">
        <v>80</v>
      </c>
      <c r="F4371">
        <v>4.0000000000000002E-4</v>
      </c>
      <c r="G4371">
        <v>246.863</v>
      </c>
      <c r="H4371">
        <v>281.56700000000001</v>
      </c>
      <c r="I4371">
        <v>3.6457709999999999</v>
      </c>
      <c r="J4371">
        <v>0</v>
      </c>
      <c r="K4371">
        <v>7.9801270000000004</v>
      </c>
      <c r="L4371">
        <v>0.81195899999999999</v>
      </c>
      <c r="M4371">
        <v>-6.7665480000000002</v>
      </c>
      <c r="N4371">
        <v>-113.53980199999999</v>
      </c>
      <c r="O4371">
        <v>-1.9674579999999999</v>
      </c>
      <c r="P4371">
        <v>-6.7669740000000003</v>
      </c>
      <c r="Q4371">
        <v>-113.536484</v>
      </c>
      <c r="R4371">
        <v>-1.967184</v>
      </c>
      <c r="S4371">
        <v>0.33459499999999998</v>
      </c>
      <c r="T4371">
        <v>2.7399999999999999E-4</v>
      </c>
    </row>
    <row r="4372" spans="1:20" x14ac:dyDescent="0.25">
      <c r="A4372">
        <v>4370</v>
      </c>
      <c r="B4372">
        <v>3</v>
      </c>
      <c r="C4372" t="s">
        <v>396</v>
      </c>
      <c r="D4372" t="s">
        <v>396</v>
      </c>
      <c r="E4372" t="s">
        <v>80</v>
      </c>
      <c r="F4372">
        <v>2.8622000000000002E-2</v>
      </c>
      <c r="G4372">
        <v>252.98699999999999</v>
      </c>
      <c r="H4372">
        <v>312.07100000000003</v>
      </c>
      <c r="I4372">
        <v>4.805682</v>
      </c>
      <c r="J4372">
        <v>0</v>
      </c>
      <c r="K4372">
        <v>7.9365889999999997</v>
      </c>
      <c r="L4372">
        <v>0.90905100000000005</v>
      </c>
      <c r="M4372">
        <v>-7.0255140000000003</v>
      </c>
      <c r="N4372">
        <v>-114.457993</v>
      </c>
      <c r="O4372">
        <v>-1.870279</v>
      </c>
      <c r="P4372">
        <v>-7.0273250000000003</v>
      </c>
      <c r="Q4372">
        <v>-114.457802</v>
      </c>
      <c r="R4372">
        <v>-1.870544</v>
      </c>
      <c r="S4372">
        <v>0.18215600000000001</v>
      </c>
      <c r="T4372">
        <v>2.6499999999999999E-4</v>
      </c>
    </row>
    <row r="4373" spans="1:20" x14ac:dyDescent="0.25">
      <c r="A4373">
        <v>4371</v>
      </c>
      <c r="B4373">
        <v>3</v>
      </c>
      <c r="C4373" t="s">
        <v>396</v>
      </c>
      <c r="D4373" t="s">
        <v>396</v>
      </c>
      <c r="E4373" t="s">
        <v>80</v>
      </c>
      <c r="F4373">
        <v>3.2652E-2</v>
      </c>
      <c r="G4373">
        <v>253.22300000000001</v>
      </c>
      <c r="H4373">
        <v>291.11099999999999</v>
      </c>
      <c r="I4373">
        <v>4.0703050000000003</v>
      </c>
      <c r="J4373">
        <v>0</v>
      </c>
      <c r="K4373">
        <v>8.0074799999999993</v>
      </c>
      <c r="L4373">
        <v>0.728105</v>
      </c>
      <c r="M4373">
        <v>-7.1719679999999997</v>
      </c>
      <c r="N4373">
        <v>-115.166541</v>
      </c>
      <c r="O4373">
        <v>-1.794851</v>
      </c>
      <c r="P4373">
        <v>-7.1605860000000003</v>
      </c>
      <c r="Q4373">
        <v>-115.164276</v>
      </c>
      <c r="R4373">
        <v>-1.7969029999999999</v>
      </c>
      <c r="S4373">
        <v>1.1605049999999999</v>
      </c>
      <c r="T4373">
        <v>2.052E-3</v>
      </c>
    </row>
    <row r="4374" spans="1:20" x14ac:dyDescent="0.25">
      <c r="A4374">
        <v>4372</v>
      </c>
      <c r="B4374">
        <v>3</v>
      </c>
      <c r="C4374" t="s">
        <v>396</v>
      </c>
      <c r="D4374" t="s">
        <v>396</v>
      </c>
      <c r="E4374" t="s">
        <v>80</v>
      </c>
      <c r="F4374">
        <v>2.0185000000000002E-2</v>
      </c>
      <c r="G4374">
        <v>253.53100000000001</v>
      </c>
      <c r="H4374">
        <v>292</v>
      </c>
      <c r="I4374">
        <v>3.0674220000000001</v>
      </c>
      <c r="J4374">
        <v>0</v>
      </c>
      <c r="K4374">
        <v>8.074579</v>
      </c>
      <c r="L4374">
        <v>0.66533399999999998</v>
      </c>
      <c r="M4374">
        <v>-7.2269040000000002</v>
      </c>
      <c r="N4374">
        <v>-115.88678</v>
      </c>
      <c r="O4374">
        <v>-1.735916</v>
      </c>
      <c r="P4374">
        <v>-7.2574110000000003</v>
      </c>
      <c r="Q4374">
        <v>-115.88303399999999</v>
      </c>
      <c r="R4374">
        <v>-1.7346999999999999</v>
      </c>
      <c r="S4374">
        <v>3.073636</v>
      </c>
      <c r="T4374">
        <v>1.2160000000000001E-3</v>
      </c>
    </row>
    <row r="4375" spans="1:20" x14ac:dyDescent="0.25">
      <c r="A4375">
        <v>4373</v>
      </c>
      <c r="B4375">
        <v>3</v>
      </c>
      <c r="C4375" t="s">
        <v>396</v>
      </c>
      <c r="D4375" t="s">
        <v>396</v>
      </c>
      <c r="E4375" t="s">
        <v>80</v>
      </c>
      <c r="F4375">
        <v>1.9674000000000001E-2</v>
      </c>
      <c r="G4375">
        <v>364.10599999999999</v>
      </c>
      <c r="H4375">
        <v>349.74400000000003</v>
      </c>
      <c r="I4375">
        <v>3.1312359999999999</v>
      </c>
      <c r="J4375">
        <v>0</v>
      </c>
      <c r="K4375">
        <v>8.11111</v>
      </c>
      <c r="L4375">
        <v>0.42821199999999998</v>
      </c>
      <c r="M4375">
        <v>-7.3153280000000001</v>
      </c>
      <c r="N4375">
        <v>-116.606617</v>
      </c>
      <c r="O4375">
        <v>-1.6880489999999999</v>
      </c>
      <c r="P4375">
        <v>-7.3257899999999996</v>
      </c>
      <c r="Q4375">
        <v>-116.609352</v>
      </c>
      <c r="R4375">
        <v>-1.6869479999999999</v>
      </c>
      <c r="S4375">
        <v>1.0814250000000001</v>
      </c>
      <c r="T4375">
        <v>1.1019999999999999E-3</v>
      </c>
    </row>
    <row r="4376" spans="1:20" x14ac:dyDescent="0.25">
      <c r="A4376">
        <v>4374</v>
      </c>
      <c r="B4376">
        <v>3</v>
      </c>
      <c r="C4376" t="s">
        <v>396</v>
      </c>
      <c r="D4376" t="s">
        <v>396</v>
      </c>
      <c r="E4376" t="s">
        <v>80</v>
      </c>
      <c r="F4376">
        <v>3.4127999999999999E-2</v>
      </c>
      <c r="G4376">
        <v>353.62799999999999</v>
      </c>
      <c r="H4376">
        <v>364.76400000000001</v>
      </c>
      <c r="I4376">
        <v>3.8347959999999999</v>
      </c>
      <c r="J4376">
        <v>0</v>
      </c>
      <c r="K4376">
        <v>8.0867500000000003</v>
      </c>
      <c r="L4376">
        <v>0.28047699999999998</v>
      </c>
      <c r="M4376">
        <v>-7.3757919999999997</v>
      </c>
      <c r="N4376">
        <v>-117.57965</v>
      </c>
      <c r="O4376">
        <v>-1.632104</v>
      </c>
      <c r="P4376">
        <v>-7.3836089999999999</v>
      </c>
      <c r="Q4376">
        <v>-117.579849</v>
      </c>
      <c r="R4376">
        <v>-1.640015</v>
      </c>
      <c r="S4376">
        <v>0.78196500000000002</v>
      </c>
      <c r="T4376">
        <v>7.9109999999999996E-3</v>
      </c>
    </row>
    <row r="4377" spans="1:20" x14ac:dyDescent="0.25">
      <c r="A4377">
        <v>4375</v>
      </c>
      <c r="B4377">
        <v>3</v>
      </c>
      <c r="C4377" t="s">
        <v>396</v>
      </c>
      <c r="D4377" t="s">
        <v>396</v>
      </c>
      <c r="E4377" t="s">
        <v>80</v>
      </c>
      <c r="F4377">
        <v>2.1654E-2</v>
      </c>
      <c r="G4377">
        <v>212.48099999999999</v>
      </c>
      <c r="H4377">
        <v>265.15600000000001</v>
      </c>
      <c r="I4377">
        <v>2.174661</v>
      </c>
      <c r="J4377">
        <v>0</v>
      </c>
      <c r="K4377">
        <v>8.0540470000000006</v>
      </c>
      <c r="L4377">
        <v>0.28249400000000002</v>
      </c>
      <c r="M4377">
        <v>-7.4607060000000001</v>
      </c>
      <c r="N4377">
        <v>-118.254143</v>
      </c>
      <c r="O4377">
        <v>-1.6134329999999999</v>
      </c>
      <c r="P4377">
        <v>-7.4090280000000002</v>
      </c>
      <c r="Q4377">
        <v>-118.305634</v>
      </c>
      <c r="R4377">
        <v>-1.6150180000000001</v>
      </c>
      <c r="S4377">
        <v>7.2952029999999999</v>
      </c>
      <c r="T4377">
        <v>1.5839999999999999E-3</v>
      </c>
    </row>
    <row r="4378" spans="1:20" x14ac:dyDescent="0.25">
      <c r="A4378">
        <v>4376</v>
      </c>
      <c r="B4378">
        <v>3</v>
      </c>
      <c r="C4378" t="s">
        <v>396</v>
      </c>
      <c r="D4378" t="s">
        <v>396</v>
      </c>
      <c r="E4378" t="s">
        <v>80</v>
      </c>
      <c r="F4378">
        <v>4.9095E-2</v>
      </c>
      <c r="G4378">
        <v>351.74599999999998</v>
      </c>
      <c r="H4378">
        <v>410.44600000000003</v>
      </c>
      <c r="I4378">
        <v>1.970898</v>
      </c>
      <c r="J4378">
        <v>0</v>
      </c>
      <c r="K4378">
        <v>8.040305</v>
      </c>
      <c r="L4378">
        <v>0.113567</v>
      </c>
      <c r="M4378">
        <v>-7.4135869999999997</v>
      </c>
      <c r="N4378">
        <v>-119.025081</v>
      </c>
      <c r="O4378">
        <v>-1.6001749999999999</v>
      </c>
      <c r="P4378">
        <v>-7.4238119999999999</v>
      </c>
      <c r="Q4378">
        <v>-119.029594</v>
      </c>
      <c r="R4378">
        <v>-1.5982700000000001</v>
      </c>
      <c r="S4378">
        <v>1.1176630000000001</v>
      </c>
      <c r="T4378">
        <v>1.905E-3</v>
      </c>
    </row>
    <row r="4379" spans="1:20" x14ac:dyDescent="0.25">
      <c r="A4379">
        <v>4377</v>
      </c>
      <c r="B4379">
        <v>3</v>
      </c>
      <c r="C4379" t="s">
        <v>396</v>
      </c>
      <c r="D4379" t="s">
        <v>396</v>
      </c>
      <c r="E4379" t="s">
        <v>80</v>
      </c>
      <c r="F4379">
        <v>2.1346E-2</v>
      </c>
      <c r="G4379">
        <v>396.72800000000001</v>
      </c>
      <c r="H4379">
        <v>388.83199999999999</v>
      </c>
      <c r="I4379">
        <v>2.6679930000000001</v>
      </c>
      <c r="J4379">
        <v>0</v>
      </c>
      <c r="K4379">
        <v>8.0461950000000009</v>
      </c>
      <c r="L4379">
        <v>5.1520999999999997E-2</v>
      </c>
      <c r="M4379">
        <v>-7.4397000000000002</v>
      </c>
      <c r="N4379">
        <v>-120.00500099999999</v>
      </c>
      <c r="O4379">
        <v>-1.5815349999999999</v>
      </c>
      <c r="P4379">
        <v>-7.4328419999999999</v>
      </c>
      <c r="Q4379">
        <v>-119.994423</v>
      </c>
      <c r="R4379">
        <v>-1.5831</v>
      </c>
      <c r="S4379">
        <v>1.260642</v>
      </c>
      <c r="T4379">
        <v>1.565E-3</v>
      </c>
    </row>
    <row r="4380" spans="1:20" x14ac:dyDescent="0.25">
      <c r="A4380">
        <v>4378</v>
      </c>
      <c r="B4380">
        <v>3</v>
      </c>
      <c r="C4380" t="s">
        <v>396</v>
      </c>
      <c r="D4380" t="s">
        <v>396</v>
      </c>
      <c r="E4380" t="s">
        <v>80</v>
      </c>
      <c r="F4380">
        <v>1.8033E-2</v>
      </c>
      <c r="G4380">
        <v>252.88800000000001</v>
      </c>
      <c r="H4380">
        <v>331.83600000000001</v>
      </c>
      <c r="I4380">
        <v>2.3015219999999998</v>
      </c>
      <c r="J4380">
        <v>0</v>
      </c>
      <c r="K4380">
        <v>8.0606270000000002</v>
      </c>
      <c r="L4380">
        <v>0.119938</v>
      </c>
      <c r="M4380">
        <v>-7.4542820000000001</v>
      </c>
      <c r="N4380">
        <v>-120.73815999999999</v>
      </c>
      <c r="O4380">
        <v>-1.570203</v>
      </c>
      <c r="P4380">
        <v>-7.4342579999999998</v>
      </c>
      <c r="Q4380">
        <v>-120.719292</v>
      </c>
      <c r="R4380">
        <v>-1.5751459999999999</v>
      </c>
      <c r="S4380">
        <v>2.7513000000000001</v>
      </c>
      <c r="T4380">
        <v>4.9430000000000003E-3</v>
      </c>
    </row>
    <row r="4381" spans="1:20" x14ac:dyDescent="0.25">
      <c r="A4381">
        <v>4379</v>
      </c>
      <c r="B4381">
        <v>3</v>
      </c>
      <c r="C4381" t="s">
        <v>396</v>
      </c>
      <c r="D4381" t="s">
        <v>396</v>
      </c>
      <c r="E4381" t="s">
        <v>80</v>
      </c>
      <c r="F4381">
        <v>3.3581E-2</v>
      </c>
      <c r="G4381">
        <v>263.00099999999998</v>
      </c>
      <c r="H4381">
        <v>253.99600000000001</v>
      </c>
      <c r="I4381">
        <v>1.974218</v>
      </c>
      <c r="J4381">
        <v>0</v>
      </c>
      <c r="K4381">
        <v>8.0736260000000009</v>
      </c>
      <c r="L4381">
        <v>8.2600000000000002E-4</v>
      </c>
      <c r="M4381">
        <v>-7.4113300000000004</v>
      </c>
      <c r="N4381">
        <v>-121.439877</v>
      </c>
      <c r="O4381">
        <v>-1.5733060000000001</v>
      </c>
      <c r="P4381">
        <v>-7.4321429999999999</v>
      </c>
      <c r="Q4381">
        <v>-121.445465</v>
      </c>
      <c r="R4381">
        <v>-1.5703819999999999</v>
      </c>
      <c r="S4381">
        <v>2.1550609999999999</v>
      </c>
      <c r="T4381">
        <v>2.9229999999999998E-3</v>
      </c>
    </row>
    <row r="4382" spans="1:20" x14ac:dyDescent="0.25">
      <c r="A4382">
        <v>4380</v>
      </c>
      <c r="B4382">
        <v>3</v>
      </c>
      <c r="C4382" t="s">
        <v>396</v>
      </c>
      <c r="D4382" t="s">
        <v>396</v>
      </c>
      <c r="E4382" t="s">
        <v>80</v>
      </c>
      <c r="F4382">
        <v>4.6956999999999999E-2</v>
      </c>
      <c r="G4382">
        <v>399.63</v>
      </c>
      <c r="H4382">
        <v>352.32299999999998</v>
      </c>
      <c r="I4382">
        <v>2.723211</v>
      </c>
      <c r="J4382">
        <v>0</v>
      </c>
      <c r="K4382">
        <v>8.0761789999999998</v>
      </c>
      <c r="L4382">
        <v>6.4492999999999995E-2</v>
      </c>
      <c r="M4382">
        <v>-7.300961</v>
      </c>
      <c r="N4382">
        <v>-122.265287</v>
      </c>
      <c r="O4382">
        <v>-1.5725279999999999</v>
      </c>
      <c r="P4382">
        <v>-7.4297500000000003</v>
      </c>
      <c r="Q4382">
        <v>-122.17229500000001</v>
      </c>
      <c r="R4382">
        <v>-1.5675600000000001</v>
      </c>
      <c r="S4382">
        <v>15.885236000000001</v>
      </c>
      <c r="T4382">
        <v>4.9680000000000002E-3</v>
      </c>
    </row>
    <row r="4383" spans="1:20" x14ac:dyDescent="0.25">
      <c r="A4383">
        <v>4381</v>
      </c>
      <c r="B4383">
        <v>3</v>
      </c>
      <c r="C4383" t="s">
        <v>396</v>
      </c>
      <c r="D4383" t="s">
        <v>396</v>
      </c>
      <c r="E4383" t="s">
        <v>80</v>
      </c>
      <c r="F4383">
        <v>1.3284000000000001E-2</v>
      </c>
      <c r="G4383">
        <v>382.87200000000001</v>
      </c>
      <c r="H4383">
        <v>394.93200000000002</v>
      </c>
      <c r="I4383">
        <v>2.4055490000000002</v>
      </c>
      <c r="J4383">
        <v>0</v>
      </c>
      <c r="K4383">
        <v>8.069172</v>
      </c>
      <c r="L4383">
        <v>5.3629999999999997E-2</v>
      </c>
      <c r="M4383">
        <v>-7.503647</v>
      </c>
      <c r="N4383">
        <v>-123.074144</v>
      </c>
      <c r="O4383">
        <v>-1.5684089999999999</v>
      </c>
      <c r="P4383">
        <v>-7.4260539999999997</v>
      </c>
      <c r="Q4383">
        <v>-123.14104500000001</v>
      </c>
      <c r="R4383">
        <v>-1.5666020000000001</v>
      </c>
      <c r="S4383">
        <v>10.245127</v>
      </c>
      <c r="T4383">
        <v>1.807E-3</v>
      </c>
    </row>
    <row r="4384" spans="1:20" x14ac:dyDescent="0.25">
      <c r="A4384">
        <v>4382</v>
      </c>
      <c r="B4384">
        <v>3</v>
      </c>
      <c r="C4384" t="s">
        <v>396</v>
      </c>
      <c r="D4384" t="s">
        <v>396</v>
      </c>
      <c r="E4384" t="s">
        <v>80</v>
      </c>
      <c r="F4384">
        <v>1.15E-2</v>
      </c>
      <c r="G4384">
        <v>403.99700000000001</v>
      </c>
      <c r="H4384">
        <v>484.42599999999999</v>
      </c>
      <c r="I4384">
        <v>2.173524</v>
      </c>
      <c r="J4384">
        <v>0</v>
      </c>
      <c r="K4384">
        <v>8.0626189999999998</v>
      </c>
      <c r="L4384">
        <v>-4.7902E-2</v>
      </c>
      <c r="M4384">
        <v>-7.4486559999999997</v>
      </c>
      <c r="N4384">
        <v>-123.862903</v>
      </c>
      <c r="O4384">
        <v>-1.5640160000000001</v>
      </c>
      <c r="P4384">
        <v>-7.4229279999999997</v>
      </c>
      <c r="Q4384">
        <v>-123.866913</v>
      </c>
      <c r="R4384">
        <v>-1.566886</v>
      </c>
      <c r="S4384">
        <v>2.6038990000000002</v>
      </c>
      <c r="T4384">
        <v>2.8700000000000002E-3</v>
      </c>
    </row>
    <row r="4385" spans="1:20" x14ac:dyDescent="0.25">
      <c r="A4385">
        <v>4383</v>
      </c>
      <c r="B4385">
        <v>3</v>
      </c>
      <c r="C4385" t="s">
        <v>396</v>
      </c>
      <c r="D4385" t="s">
        <v>396</v>
      </c>
      <c r="E4385" t="s">
        <v>80</v>
      </c>
      <c r="F4385">
        <v>1.0477999999999999E-2</v>
      </c>
      <c r="G4385">
        <v>376.476</v>
      </c>
      <c r="H4385">
        <v>438.19099999999997</v>
      </c>
      <c r="I4385">
        <v>2.2655430000000001</v>
      </c>
      <c r="J4385">
        <v>0</v>
      </c>
      <c r="K4385">
        <v>8.0594560000000008</v>
      </c>
      <c r="L4385">
        <v>5.0702999999999998E-2</v>
      </c>
      <c r="M4385">
        <v>-7.3841520000000003</v>
      </c>
      <c r="N4385">
        <v>-124.613243</v>
      </c>
      <c r="O4385">
        <v>-1.568554</v>
      </c>
      <c r="P4385">
        <v>-7.420013</v>
      </c>
      <c r="Q4385">
        <v>-124.592339</v>
      </c>
      <c r="R4385">
        <v>-1.566287</v>
      </c>
      <c r="S4385">
        <v>4.1509929999999997</v>
      </c>
      <c r="T4385">
        <v>2.2669999999999999E-3</v>
      </c>
    </row>
    <row r="4386" spans="1:20" x14ac:dyDescent="0.25">
      <c r="A4386">
        <v>4384</v>
      </c>
      <c r="B4386">
        <v>3</v>
      </c>
      <c r="C4386" t="s">
        <v>396</v>
      </c>
      <c r="D4386" t="s">
        <v>396</v>
      </c>
      <c r="E4386" t="s">
        <v>80</v>
      </c>
      <c r="F4386">
        <v>6.7349999999999997E-3</v>
      </c>
      <c r="G4386">
        <v>402.20699999999999</v>
      </c>
      <c r="H4386">
        <v>381.97300000000001</v>
      </c>
      <c r="I4386">
        <v>2.8633700000000002</v>
      </c>
      <c r="J4386">
        <v>0</v>
      </c>
      <c r="K4386">
        <v>8.061356</v>
      </c>
      <c r="L4386">
        <v>4.9052999999999999E-2</v>
      </c>
      <c r="M4386">
        <v>-7.4106160000000001</v>
      </c>
      <c r="N4386">
        <v>-125.584564</v>
      </c>
      <c r="O4386">
        <v>-1.5620989999999999</v>
      </c>
      <c r="P4386">
        <v>-7.4158330000000001</v>
      </c>
      <c r="Q4386">
        <v>-125.55954699999999</v>
      </c>
      <c r="R4386">
        <v>-1.5662259999999999</v>
      </c>
      <c r="S4386">
        <v>2.5554459999999999</v>
      </c>
      <c r="T4386">
        <v>4.1269999999999996E-3</v>
      </c>
    </row>
    <row r="4387" spans="1:20" x14ac:dyDescent="0.25">
      <c r="A4387">
        <v>4385</v>
      </c>
      <c r="B4387">
        <v>3</v>
      </c>
      <c r="C4387" t="s">
        <v>396</v>
      </c>
      <c r="D4387" t="s">
        <v>396</v>
      </c>
      <c r="E4387" t="s">
        <v>80</v>
      </c>
      <c r="F4387">
        <v>2.8583000000000001E-2</v>
      </c>
      <c r="G4387">
        <v>251.827</v>
      </c>
      <c r="H4387">
        <v>288.94400000000002</v>
      </c>
      <c r="I4387">
        <v>2.024394</v>
      </c>
      <c r="J4387">
        <v>0</v>
      </c>
      <c r="K4387">
        <v>8.0646310000000003</v>
      </c>
      <c r="L4387">
        <v>-4.8732999999999999E-2</v>
      </c>
      <c r="M4387">
        <v>-7.4013030000000004</v>
      </c>
      <c r="N4387">
        <v>-126.341065</v>
      </c>
      <c r="O4387">
        <v>-1.561652</v>
      </c>
      <c r="P4387">
        <v>-7.4125050000000003</v>
      </c>
      <c r="Q4387">
        <v>-126.285225</v>
      </c>
      <c r="R4387">
        <v>-1.5666869999999999</v>
      </c>
      <c r="S4387">
        <v>5.6952879999999997</v>
      </c>
      <c r="T4387">
        <v>5.0350000000000004E-3</v>
      </c>
    </row>
    <row r="4388" spans="1:20" x14ac:dyDescent="0.25">
      <c r="A4388">
        <v>4386</v>
      </c>
      <c r="B4388">
        <v>3</v>
      </c>
      <c r="C4388" t="s">
        <v>396</v>
      </c>
      <c r="D4388" t="s">
        <v>396</v>
      </c>
      <c r="E4388" t="s">
        <v>80</v>
      </c>
      <c r="F4388">
        <v>9.4479999999999998E-3</v>
      </c>
      <c r="G4388">
        <v>207.94399999999999</v>
      </c>
      <c r="H4388">
        <v>312.12799999999999</v>
      </c>
      <c r="I4388">
        <v>2.283115</v>
      </c>
      <c r="J4388">
        <v>0</v>
      </c>
      <c r="K4388">
        <v>8.066865</v>
      </c>
      <c r="L4388">
        <v>3.9765000000000002E-2</v>
      </c>
      <c r="M4388">
        <v>-7.3550890000000004</v>
      </c>
      <c r="N4388">
        <v>-127.06595799999999</v>
      </c>
      <c r="O4388">
        <v>-1.56802</v>
      </c>
      <c r="P4388">
        <v>-7.4102930000000002</v>
      </c>
      <c r="Q4388">
        <v>-127.011162</v>
      </c>
      <c r="R4388">
        <v>-1.566846</v>
      </c>
      <c r="S4388">
        <v>7.7782099999999996</v>
      </c>
      <c r="T4388">
        <v>1.173E-3</v>
      </c>
    </row>
    <row r="4389" spans="1:20" x14ac:dyDescent="0.25">
      <c r="A4389">
        <v>4387</v>
      </c>
      <c r="B4389">
        <v>3</v>
      </c>
      <c r="C4389" t="s">
        <v>396</v>
      </c>
      <c r="D4389" t="s">
        <v>396</v>
      </c>
      <c r="E4389" t="s">
        <v>80</v>
      </c>
      <c r="F4389">
        <v>3.9077000000000001E-2</v>
      </c>
      <c r="G4389">
        <v>220.54900000000001</v>
      </c>
      <c r="H4389">
        <v>288.66699999999997</v>
      </c>
      <c r="I4389">
        <v>2.4260199999999998</v>
      </c>
      <c r="J4389">
        <v>0</v>
      </c>
      <c r="K4389">
        <v>8.0670549999999999</v>
      </c>
      <c r="L4389">
        <v>-5.8444000000000003E-2</v>
      </c>
      <c r="M4389">
        <v>-7.3463269999999996</v>
      </c>
      <c r="N4389">
        <v>-127.761599</v>
      </c>
      <c r="O4389">
        <v>-1.57853</v>
      </c>
      <c r="P4389">
        <v>-7.4084310000000002</v>
      </c>
      <c r="Q4389">
        <v>-127.737206</v>
      </c>
      <c r="R4389">
        <v>-1.568198</v>
      </c>
      <c r="S4389">
        <v>6.6722609999999998</v>
      </c>
      <c r="T4389">
        <v>1.0331999999999999E-2</v>
      </c>
    </row>
    <row r="4390" spans="1:20" x14ac:dyDescent="0.25">
      <c r="A4390">
        <v>4388</v>
      </c>
      <c r="B4390">
        <v>3</v>
      </c>
      <c r="C4390" t="s">
        <v>396</v>
      </c>
      <c r="D4390" t="s">
        <v>396</v>
      </c>
      <c r="E4390" t="s">
        <v>80</v>
      </c>
      <c r="F4390">
        <v>5.0828999999999999E-2</v>
      </c>
      <c r="G4390">
        <v>206.42400000000001</v>
      </c>
      <c r="H4390">
        <v>269.68299999999999</v>
      </c>
      <c r="I4390">
        <v>3.0541049999999998</v>
      </c>
      <c r="J4390">
        <v>0</v>
      </c>
      <c r="K4390">
        <v>8.06541</v>
      </c>
      <c r="L4390">
        <v>-5.5746999999999998E-2</v>
      </c>
      <c r="M4390">
        <v>-7.4268039999999997</v>
      </c>
      <c r="N4390">
        <v>-128.682287</v>
      </c>
      <c r="O4390">
        <v>-1.5696909999999999</v>
      </c>
      <c r="P4390">
        <v>-7.4067610000000004</v>
      </c>
      <c r="Q4390">
        <v>-128.70515399999999</v>
      </c>
      <c r="R4390">
        <v>-1.569091</v>
      </c>
      <c r="S4390">
        <v>3.0408189999999999</v>
      </c>
      <c r="T4390">
        <v>6.0099999999999997E-4</v>
      </c>
    </row>
    <row r="4391" spans="1:20" x14ac:dyDescent="0.25">
      <c r="A4391">
        <v>4389</v>
      </c>
      <c r="B4391">
        <v>3</v>
      </c>
      <c r="C4391" t="s">
        <v>396</v>
      </c>
      <c r="D4391" t="s">
        <v>396</v>
      </c>
      <c r="E4391" t="s">
        <v>80</v>
      </c>
      <c r="F4391">
        <v>1.1900000000000001E-3</v>
      </c>
      <c r="G4391">
        <v>295.56799999999998</v>
      </c>
      <c r="H4391">
        <v>373.60599999999999</v>
      </c>
      <c r="I4391">
        <v>2.2397140000000002</v>
      </c>
      <c r="J4391">
        <v>0</v>
      </c>
      <c r="K4391">
        <v>8.064171</v>
      </c>
      <c r="L4391">
        <v>4.4988E-2</v>
      </c>
      <c r="M4391">
        <v>-7.3965839999999998</v>
      </c>
      <c r="N4391">
        <v>-129.43912499999999</v>
      </c>
      <c r="O4391">
        <v>-1.5689949999999999</v>
      </c>
      <c r="P4391">
        <v>-7.4059910000000002</v>
      </c>
      <c r="Q4391">
        <v>-129.430984</v>
      </c>
      <c r="R4391">
        <v>-1.569064</v>
      </c>
      <c r="S4391">
        <v>1.243967</v>
      </c>
      <c r="T4391">
        <v>6.8999999999999997E-5</v>
      </c>
    </row>
    <row r="4392" spans="1:20" x14ac:dyDescent="0.25">
      <c r="A4392">
        <v>4390</v>
      </c>
      <c r="B4392">
        <v>3</v>
      </c>
      <c r="C4392" t="s">
        <v>396</v>
      </c>
      <c r="D4392" t="s">
        <v>396</v>
      </c>
      <c r="E4392" t="s">
        <v>80</v>
      </c>
      <c r="F4392">
        <v>5.4590000000000003E-3</v>
      </c>
      <c r="G4392">
        <v>213.053</v>
      </c>
      <c r="H4392">
        <v>279.31200000000001</v>
      </c>
      <c r="I4392">
        <v>2.3259349999999999</v>
      </c>
      <c r="J4392">
        <v>0</v>
      </c>
      <c r="K4392">
        <v>8.0636189999999992</v>
      </c>
      <c r="L4392">
        <v>-5.2402999999999998E-2</v>
      </c>
      <c r="M4392">
        <v>-7.3830629999999999</v>
      </c>
      <c r="N4392">
        <v>-130.17862199999999</v>
      </c>
      <c r="O4392">
        <v>-1.5718160000000001</v>
      </c>
      <c r="P4392">
        <v>-7.4050799999999999</v>
      </c>
      <c r="Q4392">
        <v>-130.156723</v>
      </c>
      <c r="R4392">
        <v>-1.5698799999999999</v>
      </c>
      <c r="S4392">
        <v>3.1053570000000001</v>
      </c>
      <c r="T4392">
        <v>1.936E-3</v>
      </c>
    </row>
    <row r="4393" spans="1:20" x14ac:dyDescent="0.25">
      <c r="A4393">
        <v>4391</v>
      </c>
      <c r="B4393">
        <v>4</v>
      </c>
      <c r="C4393" t="s">
        <v>395</v>
      </c>
      <c r="D4393" t="s">
        <v>395</v>
      </c>
      <c r="E4393" t="s">
        <v>80</v>
      </c>
      <c r="F4393">
        <v>2.8992E-2</v>
      </c>
      <c r="G4393">
        <v>285.471</v>
      </c>
      <c r="H4393">
        <v>252.08</v>
      </c>
      <c r="I4393">
        <v>4.2020150000000003</v>
      </c>
      <c r="J4393">
        <v>0</v>
      </c>
      <c r="K4393">
        <v>8.0641510000000007</v>
      </c>
      <c r="L4393">
        <v>-5.1293999999999999E-2</v>
      </c>
      <c r="M4393">
        <v>-7.4074939999999998</v>
      </c>
      <c r="N4393">
        <v>-131.13198299999999</v>
      </c>
      <c r="O4393">
        <v>-1.5684849999999999</v>
      </c>
      <c r="P4393">
        <v>-7.404242</v>
      </c>
      <c r="Q4393">
        <v>-131.124359</v>
      </c>
      <c r="R4393">
        <v>-1.5701350000000001</v>
      </c>
      <c r="S4393">
        <v>0.82881300000000002</v>
      </c>
      <c r="T4393">
        <v>1.65E-3</v>
      </c>
    </row>
    <row r="4394" spans="1:20" x14ac:dyDescent="0.25">
      <c r="A4394">
        <v>4392</v>
      </c>
      <c r="B4394">
        <v>4</v>
      </c>
      <c r="C4394" t="s">
        <v>395</v>
      </c>
      <c r="D4394" t="s">
        <v>395</v>
      </c>
      <c r="E4394" t="s">
        <v>80</v>
      </c>
      <c r="F4394">
        <v>3.4051999999999999E-2</v>
      </c>
      <c r="G4394">
        <v>368.298</v>
      </c>
      <c r="H4394">
        <v>331.255</v>
      </c>
      <c r="I4394">
        <v>3.0826820000000001</v>
      </c>
      <c r="J4394">
        <v>0</v>
      </c>
      <c r="K4394">
        <v>8.0648239999999998</v>
      </c>
      <c r="L4394">
        <v>4.4202999999999999E-2</v>
      </c>
      <c r="M4394">
        <v>-7.4019110000000001</v>
      </c>
      <c r="N4394">
        <v>-131.85103000000001</v>
      </c>
      <c r="O4394">
        <v>-1.5667899999999999</v>
      </c>
      <c r="P4394">
        <v>-7.4040619999999997</v>
      </c>
      <c r="Q4394">
        <v>-131.85015899999999</v>
      </c>
      <c r="R4394">
        <v>-1.569939</v>
      </c>
      <c r="S4394">
        <v>0.232099</v>
      </c>
      <c r="T4394">
        <v>3.15E-3</v>
      </c>
    </row>
    <row r="4395" spans="1:20" x14ac:dyDescent="0.25">
      <c r="A4395">
        <v>4393</v>
      </c>
      <c r="B4395">
        <v>4</v>
      </c>
      <c r="C4395" t="s">
        <v>395</v>
      </c>
      <c r="D4395" t="s">
        <v>395</v>
      </c>
      <c r="E4395" t="s">
        <v>80</v>
      </c>
      <c r="F4395">
        <v>6.3696000000000003E-2</v>
      </c>
      <c r="G4395">
        <v>433.47300000000001</v>
      </c>
      <c r="H4395">
        <v>316.05</v>
      </c>
      <c r="I4395">
        <v>2.5898789999999998</v>
      </c>
      <c r="J4395">
        <v>0</v>
      </c>
      <c r="K4395">
        <v>8.0651969999999995</v>
      </c>
      <c r="L4395">
        <v>-5.4449999999999998E-2</v>
      </c>
      <c r="M4395">
        <v>-7.4028960000000001</v>
      </c>
      <c r="N4395">
        <v>-132.57679999999999</v>
      </c>
      <c r="O4395">
        <v>-1.5696950000000001</v>
      </c>
      <c r="P4395">
        <v>-7.4040039999999996</v>
      </c>
      <c r="Q4395">
        <v>-132.57603499999999</v>
      </c>
      <c r="R4395">
        <v>-1.57091</v>
      </c>
      <c r="S4395">
        <v>0.13465299999999999</v>
      </c>
      <c r="T4395">
        <v>1.2149999999999999E-3</v>
      </c>
    </row>
    <row r="4396" spans="1:20" x14ac:dyDescent="0.25">
      <c r="A4396">
        <v>4394</v>
      </c>
      <c r="B4396">
        <v>3</v>
      </c>
      <c r="C4396" t="s">
        <v>394</v>
      </c>
      <c r="D4396" t="s">
        <v>394</v>
      </c>
      <c r="E4396" t="s">
        <v>80</v>
      </c>
      <c r="F4396">
        <v>5.0699999999999996E-4</v>
      </c>
      <c r="G4396">
        <v>207.18600000000001</v>
      </c>
      <c r="H4396">
        <v>261.31299999999999</v>
      </c>
      <c r="I4396">
        <v>2.9631539999999998</v>
      </c>
      <c r="J4396">
        <v>0</v>
      </c>
      <c r="K4396">
        <v>8.0651510000000002</v>
      </c>
      <c r="L4396">
        <v>-5.2837000000000002E-2</v>
      </c>
      <c r="M4396">
        <v>-7.3955109999999999</v>
      </c>
      <c r="N4396">
        <v>-133.538037</v>
      </c>
      <c r="O4396">
        <v>-1.571968</v>
      </c>
      <c r="P4396">
        <v>-7.4044800000000004</v>
      </c>
      <c r="Q4396">
        <v>-133.54390000000001</v>
      </c>
      <c r="R4396">
        <v>-1.5714090000000001</v>
      </c>
      <c r="S4396">
        <v>1.0715349999999999</v>
      </c>
      <c r="T4396">
        <v>5.5900000000000004E-4</v>
      </c>
    </row>
    <row r="4397" spans="1:20" x14ac:dyDescent="0.25">
      <c r="A4397">
        <v>4395</v>
      </c>
      <c r="B4397">
        <v>3</v>
      </c>
      <c r="C4397" t="s">
        <v>394</v>
      </c>
      <c r="D4397" t="s">
        <v>394</v>
      </c>
      <c r="E4397" t="s">
        <v>80</v>
      </c>
      <c r="F4397">
        <v>3.7239999999999999E-3</v>
      </c>
      <c r="G4397">
        <v>285.31200000000001</v>
      </c>
      <c r="H4397">
        <v>349.57100000000003</v>
      </c>
      <c r="I4397">
        <v>2.1632349999999998</v>
      </c>
      <c r="J4397">
        <v>0</v>
      </c>
      <c r="K4397">
        <v>8.0648859999999996</v>
      </c>
      <c r="L4397">
        <v>4.7571000000000002E-2</v>
      </c>
      <c r="M4397">
        <v>-7.408525</v>
      </c>
      <c r="N4397">
        <v>-134.27293599999999</v>
      </c>
      <c r="O4397">
        <v>-1.5734509999999999</v>
      </c>
      <c r="P4397">
        <v>-7.4051729999999996</v>
      </c>
      <c r="Q4397">
        <v>-134.26975999999999</v>
      </c>
      <c r="R4397">
        <v>-1.57117</v>
      </c>
      <c r="S4397">
        <v>0.46176400000000001</v>
      </c>
      <c r="T4397">
        <v>2.281E-3</v>
      </c>
    </row>
    <row r="4398" spans="1:20" x14ac:dyDescent="0.25">
      <c r="A4398">
        <v>4396</v>
      </c>
      <c r="B4398">
        <v>3</v>
      </c>
      <c r="C4398" t="s">
        <v>394</v>
      </c>
      <c r="D4398" t="s">
        <v>394</v>
      </c>
      <c r="E4398" t="s">
        <v>80</v>
      </c>
      <c r="F4398">
        <v>1.2461E-2</v>
      </c>
      <c r="G4398">
        <v>379.28899999999999</v>
      </c>
      <c r="H4398">
        <v>334.02</v>
      </c>
      <c r="I4398">
        <v>2.3856869999999999</v>
      </c>
      <c r="J4398">
        <v>0</v>
      </c>
      <c r="K4398">
        <v>8.0646000000000004</v>
      </c>
      <c r="L4398">
        <v>-5.0677E-2</v>
      </c>
      <c r="M4398">
        <v>-7.3837960000000002</v>
      </c>
      <c r="N4398">
        <v>-135.017338</v>
      </c>
      <c r="O4398">
        <v>-1.5717730000000001</v>
      </c>
      <c r="P4398">
        <v>-7.4056189999999997</v>
      </c>
      <c r="Q4398">
        <v>-134.99556000000001</v>
      </c>
      <c r="R4398">
        <v>-1.57182</v>
      </c>
      <c r="S4398">
        <v>3.083116</v>
      </c>
      <c r="T4398">
        <v>4.6999999999999997E-5</v>
      </c>
    </row>
    <row r="4399" spans="1:20" x14ac:dyDescent="0.25">
      <c r="A4399">
        <v>4397</v>
      </c>
      <c r="B4399">
        <v>3</v>
      </c>
      <c r="C4399" t="s">
        <v>394</v>
      </c>
      <c r="D4399" t="s">
        <v>394</v>
      </c>
      <c r="E4399" t="s">
        <v>80</v>
      </c>
      <c r="F4399">
        <v>5.9919E-2</v>
      </c>
      <c r="G4399">
        <v>234.46299999999999</v>
      </c>
      <c r="H4399">
        <v>235.56700000000001</v>
      </c>
      <c r="I4399">
        <v>3.2687080000000002</v>
      </c>
      <c r="J4399">
        <v>0</v>
      </c>
      <c r="K4399">
        <v>8.0645369999999996</v>
      </c>
      <c r="L4399">
        <v>-5.0825000000000002E-2</v>
      </c>
      <c r="M4399">
        <v>-7.4110719999999999</v>
      </c>
      <c r="N4399">
        <v>-135.967747</v>
      </c>
      <c r="O4399">
        <v>-1.5739510000000001</v>
      </c>
      <c r="P4399">
        <v>-7.4065440000000002</v>
      </c>
      <c r="Q4399">
        <v>-135.963303</v>
      </c>
      <c r="R4399">
        <v>-1.571976</v>
      </c>
      <c r="S4399">
        <v>0.63443799999999995</v>
      </c>
      <c r="T4399">
        <v>1.9750000000000002E-3</v>
      </c>
    </row>
    <row r="4400" spans="1:20" x14ac:dyDescent="0.25">
      <c r="A4400">
        <v>4398</v>
      </c>
      <c r="B4400">
        <v>3</v>
      </c>
      <c r="C4400" t="s">
        <v>394</v>
      </c>
      <c r="D4400" t="s">
        <v>394</v>
      </c>
      <c r="E4400" t="s">
        <v>80</v>
      </c>
      <c r="F4400">
        <v>5.5640000000000004E-3</v>
      </c>
      <c r="G4400">
        <v>285.48200000000003</v>
      </c>
      <c r="H4400">
        <v>284.02</v>
      </c>
      <c r="I4400">
        <v>2.1453000000000002</v>
      </c>
      <c r="J4400">
        <v>0</v>
      </c>
      <c r="K4400">
        <v>8.0646649999999998</v>
      </c>
      <c r="L4400">
        <v>4.7267999999999998E-2</v>
      </c>
      <c r="M4400">
        <v>-7.3936500000000001</v>
      </c>
      <c r="N4400">
        <v>-136.69293200000001</v>
      </c>
      <c r="O4400">
        <v>-1.5695680000000001</v>
      </c>
      <c r="P4400">
        <v>-7.4074999999999998</v>
      </c>
      <c r="Q4400">
        <v>-136.68910199999999</v>
      </c>
      <c r="R4400">
        <v>-1.5715950000000001</v>
      </c>
      <c r="S4400">
        <v>1.436904</v>
      </c>
      <c r="T4400">
        <v>2.0270000000000002E-3</v>
      </c>
    </row>
    <row r="4401" spans="1:20" x14ac:dyDescent="0.25">
      <c r="A4401">
        <v>4399</v>
      </c>
      <c r="B4401">
        <v>3</v>
      </c>
      <c r="C4401" t="s">
        <v>394</v>
      </c>
      <c r="D4401" t="s">
        <v>394</v>
      </c>
      <c r="E4401" t="s">
        <v>80</v>
      </c>
      <c r="F4401">
        <v>4.6470000000000001E-3</v>
      </c>
      <c r="G4401">
        <v>319.10700000000003</v>
      </c>
      <c r="H4401">
        <v>319.15499999999997</v>
      </c>
      <c r="I4401">
        <v>2.3332310000000001</v>
      </c>
      <c r="J4401">
        <v>0</v>
      </c>
      <c r="K4401">
        <v>8.0647920000000006</v>
      </c>
      <c r="L4401">
        <v>-5.16E-2</v>
      </c>
      <c r="M4401">
        <v>-7.3967599999999996</v>
      </c>
      <c r="N4401">
        <v>-137.42658599999999</v>
      </c>
      <c r="O4401">
        <v>-1.572303</v>
      </c>
      <c r="P4401">
        <v>-7.4083220000000001</v>
      </c>
      <c r="Q4401">
        <v>-137.41490200000001</v>
      </c>
      <c r="R4401">
        <v>-1.5722849999999999</v>
      </c>
      <c r="S4401">
        <v>1.6438189999999999</v>
      </c>
      <c r="T4401">
        <v>1.8E-5</v>
      </c>
    </row>
    <row r="4402" spans="1:20" x14ac:dyDescent="0.25">
      <c r="A4402">
        <v>4400</v>
      </c>
      <c r="B4402">
        <v>3</v>
      </c>
      <c r="C4402" t="s">
        <v>394</v>
      </c>
      <c r="D4402" t="s">
        <v>394</v>
      </c>
      <c r="E4402" t="s">
        <v>80</v>
      </c>
      <c r="F4402">
        <v>2.1007000000000001E-2</v>
      </c>
      <c r="G4402">
        <v>262.25799999999998</v>
      </c>
      <c r="H4402">
        <v>263.21899999999999</v>
      </c>
      <c r="I4402">
        <v>2.997096</v>
      </c>
      <c r="J4402">
        <v>0</v>
      </c>
      <c r="K4402">
        <v>8.0648649999999993</v>
      </c>
      <c r="L4402">
        <v>-5.0782000000000001E-2</v>
      </c>
      <c r="M4402">
        <v>-7.3690730000000002</v>
      </c>
      <c r="N4402">
        <v>-138.38378299999999</v>
      </c>
      <c r="O4402">
        <v>-1.5666549999999999</v>
      </c>
      <c r="P4402">
        <v>-7.4097710000000001</v>
      </c>
      <c r="Q4402">
        <v>-138.38262900000001</v>
      </c>
      <c r="R4402">
        <v>-1.5724929999999999</v>
      </c>
      <c r="S4402">
        <v>4.0715180000000002</v>
      </c>
      <c r="T4402">
        <v>5.8370000000000002E-3</v>
      </c>
    </row>
    <row r="4403" spans="1:20" x14ac:dyDescent="0.25">
      <c r="A4403">
        <v>4401</v>
      </c>
      <c r="B4403">
        <v>3</v>
      </c>
      <c r="C4403" t="s">
        <v>394</v>
      </c>
      <c r="D4403" t="s">
        <v>394</v>
      </c>
      <c r="E4403" t="s">
        <v>80</v>
      </c>
      <c r="F4403">
        <v>5.3169999999999997E-3</v>
      </c>
      <c r="G4403">
        <v>287.536</v>
      </c>
      <c r="H4403">
        <v>290.00799999999998</v>
      </c>
      <c r="I4403">
        <v>2.2196229999999999</v>
      </c>
      <c r="J4403">
        <v>0</v>
      </c>
      <c r="K4403">
        <v>8.0648520000000001</v>
      </c>
      <c r="L4403">
        <v>4.7552999999999998E-2</v>
      </c>
      <c r="M4403">
        <v>-7.4071639999999999</v>
      </c>
      <c r="N4403">
        <v>-139.11126200000001</v>
      </c>
      <c r="O4403">
        <v>-1.5727070000000001</v>
      </c>
      <c r="P4403">
        <v>-7.4111440000000002</v>
      </c>
      <c r="Q4403">
        <v>-139.108429</v>
      </c>
      <c r="R4403">
        <v>-1.5721449999999999</v>
      </c>
      <c r="S4403">
        <v>0.48852299999999999</v>
      </c>
      <c r="T4403">
        <v>5.62E-4</v>
      </c>
    </row>
    <row r="4404" spans="1:20" x14ac:dyDescent="0.25">
      <c r="A4404">
        <v>4402</v>
      </c>
      <c r="B4404">
        <v>3</v>
      </c>
      <c r="C4404" t="s">
        <v>394</v>
      </c>
      <c r="D4404" t="s">
        <v>394</v>
      </c>
      <c r="E4404" t="s">
        <v>80</v>
      </c>
      <c r="F4404">
        <v>4.2900000000000004E-3</v>
      </c>
      <c r="G4404">
        <v>375.589</v>
      </c>
      <c r="H4404">
        <v>444.50599999999997</v>
      </c>
      <c r="I4404">
        <v>2.235779</v>
      </c>
      <c r="J4404">
        <v>0</v>
      </c>
      <c r="K4404">
        <v>8.0647760000000002</v>
      </c>
      <c r="L4404">
        <v>-5.0729999999999997E-2</v>
      </c>
      <c r="M4404">
        <v>-7.4196470000000003</v>
      </c>
      <c r="N4404">
        <v>-139.82705100000001</v>
      </c>
      <c r="O4404">
        <v>-1.5723069999999999</v>
      </c>
      <c r="P4404">
        <v>-7.4122779999999997</v>
      </c>
      <c r="Q4404">
        <v>-139.83422899999999</v>
      </c>
      <c r="R4404">
        <v>-1.5727660000000001</v>
      </c>
      <c r="S4404">
        <v>1.028648</v>
      </c>
      <c r="T4404">
        <v>4.5899999999999999E-4</v>
      </c>
    </row>
    <row r="4405" spans="1:20" x14ac:dyDescent="0.25">
      <c r="A4405">
        <v>4403</v>
      </c>
      <c r="B4405">
        <v>3</v>
      </c>
      <c r="C4405" t="s">
        <v>394</v>
      </c>
      <c r="D4405" t="s">
        <v>394</v>
      </c>
      <c r="E4405" t="s">
        <v>80</v>
      </c>
      <c r="F4405">
        <v>3.5720000000000001E-3</v>
      </c>
      <c r="G4405">
        <v>279.95499999999998</v>
      </c>
      <c r="H4405">
        <v>342.04</v>
      </c>
      <c r="I4405">
        <v>2.8742290000000001</v>
      </c>
      <c r="J4405">
        <v>0</v>
      </c>
      <c r="K4405">
        <v>8.0647249999999993</v>
      </c>
      <c r="L4405">
        <v>-4.8929E-2</v>
      </c>
      <c r="M4405">
        <v>-7.4331360000000002</v>
      </c>
      <c r="N4405">
        <v>-140.80301600000001</v>
      </c>
      <c r="O4405">
        <v>-1.57498</v>
      </c>
      <c r="P4405">
        <v>-7.4139799999999996</v>
      </c>
      <c r="Q4405">
        <v>-140.80197100000001</v>
      </c>
      <c r="R4405">
        <v>-1.572797</v>
      </c>
      <c r="S4405">
        <v>1.9185350000000001</v>
      </c>
      <c r="T4405">
        <v>2.183E-3</v>
      </c>
    </row>
    <row r="4406" spans="1:20" x14ac:dyDescent="0.25">
      <c r="A4406">
        <v>4404</v>
      </c>
      <c r="B4406">
        <v>3</v>
      </c>
      <c r="C4406" t="s">
        <v>394</v>
      </c>
      <c r="D4406" t="s">
        <v>394</v>
      </c>
      <c r="E4406" t="s">
        <v>80</v>
      </c>
      <c r="F4406">
        <v>4.5009999999999998E-3</v>
      </c>
      <c r="G4406">
        <v>322.30099999999999</v>
      </c>
      <c r="H4406">
        <v>368.73399999999998</v>
      </c>
      <c r="I4406">
        <v>2.056514</v>
      </c>
      <c r="J4406">
        <v>0</v>
      </c>
      <c r="K4406">
        <v>8.064724</v>
      </c>
      <c r="L4406">
        <v>4.8802999999999999E-2</v>
      </c>
      <c r="M4406">
        <v>-7.436706</v>
      </c>
      <c r="N4406">
        <v>-141.54727099999999</v>
      </c>
      <c r="O4406">
        <v>-1.569015</v>
      </c>
      <c r="P4406">
        <v>-7.4154419999999996</v>
      </c>
      <c r="Q4406">
        <v>-141.527771</v>
      </c>
      <c r="R4406">
        <v>-1.57233</v>
      </c>
      <c r="S4406">
        <v>2.8851689999999999</v>
      </c>
      <c r="T4406">
        <v>3.3149999999999998E-3</v>
      </c>
    </row>
    <row r="4407" spans="1:20" x14ac:dyDescent="0.25">
      <c r="A4407">
        <v>4405</v>
      </c>
      <c r="B4407">
        <v>3</v>
      </c>
      <c r="C4407" t="s">
        <v>394</v>
      </c>
      <c r="D4407" t="s">
        <v>394</v>
      </c>
      <c r="E4407" t="s">
        <v>80</v>
      </c>
      <c r="F4407">
        <v>3.8189999999999999E-3</v>
      </c>
      <c r="G4407">
        <v>212.227</v>
      </c>
      <c r="H4407">
        <v>378.88099999999997</v>
      </c>
      <c r="I4407">
        <v>2.1067130000000001</v>
      </c>
      <c r="J4407">
        <v>0</v>
      </c>
      <c r="K4407">
        <v>8.0647579999999994</v>
      </c>
      <c r="L4407">
        <v>-5.0068000000000001E-2</v>
      </c>
      <c r="M4407">
        <v>-7.4116970000000002</v>
      </c>
      <c r="N4407">
        <v>-142.258341</v>
      </c>
      <c r="O4407">
        <v>-1.5713349999999999</v>
      </c>
      <c r="P4407">
        <v>-7.4165979999999996</v>
      </c>
      <c r="Q4407">
        <v>-142.25357099999999</v>
      </c>
      <c r="R4407">
        <v>-1.5728500000000001</v>
      </c>
      <c r="S4407">
        <v>0.68393400000000004</v>
      </c>
      <c r="T4407">
        <v>1.5150000000000001E-3</v>
      </c>
    </row>
    <row r="4408" spans="1:20" x14ac:dyDescent="0.25">
      <c r="A4408">
        <v>4406</v>
      </c>
      <c r="B4408">
        <v>3</v>
      </c>
      <c r="C4408" t="s">
        <v>394</v>
      </c>
      <c r="D4408" t="s">
        <v>394</v>
      </c>
      <c r="E4408" t="s">
        <v>80</v>
      </c>
      <c r="F4408">
        <v>2.4494999999999999E-2</v>
      </c>
      <c r="G4408">
        <v>215.125</v>
      </c>
      <c r="H4408">
        <v>295.40699999999998</v>
      </c>
      <c r="I4408">
        <v>2.6539229999999998</v>
      </c>
      <c r="J4408">
        <v>0</v>
      </c>
      <c r="K4408">
        <v>8.0647789999999997</v>
      </c>
      <c r="L4408">
        <v>-4.9348000000000003E-2</v>
      </c>
      <c r="M4408">
        <v>-7.4769189999999996</v>
      </c>
      <c r="N4408">
        <v>-143.17512199999999</v>
      </c>
      <c r="O4408">
        <v>-1.57531</v>
      </c>
      <c r="P4408">
        <v>-7.4184700000000001</v>
      </c>
      <c r="Q4408">
        <v>-143.22129799999999</v>
      </c>
      <c r="R4408">
        <v>-1.572943</v>
      </c>
      <c r="S4408">
        <v>7.4488529999999997</v>
      </c>
      <c r="T4408">
        <v>2.3670000000000002E-3</v>
      </c>
    </row>
    <row r="4409" spans="1:20" x14ac:dyDescent="0.25">
      <c r="A4409">
        <v>4407</v>
      </c>
      <c r="B4409">
        <v>3</v>
      </c>
      <c r="C4409" t="s">
        <v>394</v>
      </c>
      <c r="D4409" t="s">
        <v>394</v>
      </c>
      <c r="E4409" t="s">
        <v>80</v>
      </c>
      <c r="F4409">
        <v>1.1105E-2</v>
      </c>
      <c r="G4409">
        <v>278.92200000000003</v>
      </c>
      <c r="H4409">
        <v>391.50700000000001</v>
      </c>
      <c r="I4409">
        <v>2.0244409999999999</v>
      </c>
      <c r="J4409">
        <v>0</v>
      </c>
      <c r="K4409">
        <v>8.0647880000000001</v>
      </c>
      <c r="L4409">
        <v>4.8710000000000003E-2</v>
      </c>
      <c r="M4409">
        <v>-7.5061270000000002</v>
      </c>
      <c r="N4409">
        <v>-143.862043</v>
      </c>
      <c r="O4409">
        <v>-1.5740670000000001</v>
      </c>
      <c r="P4409">
        <v>-7.4200569999999999</v>
      </c>
      <c r="Q4409">
        <v>-143.947113</v>
      </c>
      <c r="R4409">
        <v>-1.5724940000000001</v>
      </c>
      <c r="S4409">
        <v>12.101661</v>
      </c>
      <c r="T4409">
        <v>1.573E-3</v>
      </c>
    </row>
    <row r="4410" spans="1:20" x14ac:dyDescent="0.25">
      <c r="A4410">
        <v>4408</v>
      </c>
      <c r="B4410">
        <v>3</v>
      </c>
      <c r="C4410" t="s">
        <v>394</v>
      </c>
      <c r="D4410" t="s">
        <v>394</v>
      </c>
      <c r="E4410" t="s">
        <v>80</v>
      </c>
      <c r="F4410">
        <v>2.6389999999999999E-3</v>
      </c>
      <c r="G4410">
        <v>360.45299999999997</v>
      </c>
      <c r="H4410">
        <v>316.322</v>
      </c>
      <c r="I4410">
        <v>2.4114740000000001</v>
      </c>
      <c r="J4410">
        <v>0</v>
      </c>
      <c r="K4410">
        <v>8.064781</v>
      </c>
      <c r="L4410">
        <v>-4.9259999999999998E-2</v>
      </c>
      <c r="M4410">
        <v>-7.4397900000000003</v>
      </c>
      <c r="N4410">
        <v>-144.652097</v>
      </c>
      <c r="O4410">
        <v>-1.5733980000000001</v>
      </c>
      <c r="P4410">
        <v>-7.4213680000000002</v>
      </c>
      <c r="Q4410">
        <v>-144.67291299999999</v>
      </c>
      <c r="R4410">
        <v>-1.5730409999999999</v>
      </c>
      <c r="S4410">
        <v>2.7796789999999998</v>
      </c>
      <c r="T4410">
        <v>3.57E-4</v>
      </c>
    </row>
    <row r="4411" spans="1:20" x14ac:dyDescent="0.25">
      <c r="A4411">
        <v>4409</v>
      </c>
      <c r="B4411">
        <v>3</v>
      </c>
      <c r="C4411" t="s">
        <v>394</v>
      </c>
      <c r="D4411" t="s">
        <v>394</v>
      </c>
      <c r="E4411" t="s">
        <v>80</v>
      </c>
      <c r="F4411">
        <v>7.3400000000000002E-3</v>
      </c>
      <c r="G4411">
        <v>225.56200000000001</v>
      </c>
      <c r="H4411">
        <v>258.20600000000002</v>
      </c>
      <c r="I4411">
        <v>2.81995</v>
      </c>
      <c r="J4411">
        <v>0</v>
      </c>
      <c r="K4411">
        <v>8.0647649999999995</v>
      </c>
      <c r="L4411">
        <v>-5.0110000000000002E-2</v>
      </c>
      <c r="M4411">
        <v>-7.4580070000000003</v>
      </c>
      <c r="N4411">
        <v>-145.620037</v>
      </c>
      <c r="O4411">
        <v>-1.5779190000000001</v>
      </c>
      <c r="P4411">
        <v>-7.4233260000000003</v>
      </c>
      <c r="Q4411">
        <v>-145.64063999999999</v>
      </c>
      <c r="R4411">
        <v>-1.5730710000000001</v>
      </c>
      <c r="S4411">
        <v>4.033989</v>
      </c>
      <c r="T4411">
        <v>4.8479999999999999E-3</v>
      </c>
    </row>
    <row r="4412" spans="1:20" x14ac:dyDescent="0.25">
      <c r="A4412">
        <v>4410</v>
      </c>
      <c r="B4412">
        <v>4</v>
      </c>
      <c r="C4412" t="s">
        <v>393</v>
      </c>
      <c r="D4412" t="s">
        <v>393</v>
      </c>
      <c r="E4412" t="s">
        <v>80</v>
      </c>
      <c r="F4412">
        <v>5.6849999999999999E-3</v>
      </c>
      <c r="G4412">
        <v>507.09300000000002</v>
      </c>
      <c r="H4412">
        <v>411.65499999999997</v>
      </c>
      <c r="I4412">
        <v>3.102112</v>
      </c>
      <c r="J4412">
        <v>0</v>
      </c>
      <c r="K4412">
        <v>8.0647490000000008</v>
      </c>
      <c r="L4412">
        <v>4.8695000000000002E-2</v>
      </c>
      <c r="M4412">
        <v>-7.4095240000000002</v>
      </c>
      <c r="N4412">
        <v>-146.35353499999999</v>
      </c>
      <c r="O4412">
        <v>-1.5698049999999999</v>
      </c>
      <c r="P4412">
        <v>-7.425001</v>
      </c>
      <c r="Q4412">
        <v>-146.36644000000001</v>
      </c>
      <c r="R4412">
        <v>-1.5726169999999999</v>
      </c>
      <c r="S4412">
        <v>2.0151479999999999</v>
      </c>
      <c r="T4412">
        <v>2.8119999999999998E-3</v>
      </c>
    </row>
    <row r="4413" spans="1:20" x14ac:dyDescent="0.25">
      <c r="A4413">
        <v>4411</v>
      </c>
      <c r="B4413">
        <v>4</v>
      </c>
      <c r="C4413" t="s">
        <v>393</v>
      </c>
      <c r="D4413" t="s">
        <v>393</v>
      </c>
      <c r="E4413" t="s">
        <v>80</v>
      </c>
      <c r="F4413">
        <v>3.6857000000000001E-2</v>
      </c>
      <c r="G4413">
        <v>269.541</v>
      </c>
      <c r="H4413">
        <v>314.56900000000002</v>
      </c>
      <c r="I4413">
        <v>3.1519460000000001</v>
      </c>
      <c r="J4413">
        <v>0</v>
      </c>
      <c r="K4413">
        <v>8.0647509999999993</v>
      </c>
      <c r="L4413">
        <v>-4.9761E-2</v>
      </c>
      <c r="M4413">
        <v>-7.3442309999999997</v>
      </c>
      <c r="N4413">
        <v>-147.18308099999999</v>
      </c>
      <c r="O4413">
        <v>-1.572422</v>
      </c>
      <c r="P4413">
        <v>-7.4263890000000004</v>
      </c>
      <c r="Q4413">
        <v>-147.09223900000001</v>
      </c>
      <c r="R4413">
        <v>-1.573153</v>
      </c>
      <c r="S4413">
        <v>12.248308</v>
      </c>
      <c r="T4413">
        <v>7.3099999999999999E-4</v>
      </c>
    </row>
    <row r="4414" spans="1:20" x14ac:dyDescent="0.25">
      <c r="A4414">
        <v>4412</v>
      </c>
      <c r="B4414">
        <v>4</v>
      </c>
      <c r="C4414" t="s">
        <v>393</v>
      </c>
      <c r="D4414" t="s">
        <v>393</v>
      </c>
      <c r="E4414" t="s">
        <v>80</v>
      </c>
      <c r="F4414">
        <v>6.045E-3</v>
      </c>
      <c r="G4414">
        <v>464.33300000000003</v>
      </c>
      <c r="H4414">
        <v>440.55599999999998</v>
      </c>
      <c r="I4414">
        <v>2.544143</v>
      </c>
      <c r="J4414">
        <v>0</v>
      </c>
      <c r="K4414">
        <v>8.0647629999999992</v>
      </c>
      <c r="L4414">
        <v>4.8920999999999999E-2</v>
      </c>
      <c r="M4414">
        <v>-7.442634</v>
      </c>
      <c r="N4414">
        <v>-147.82231999999999</v>
      </c>
      <c r="O4414">
        <v>-1.5717289999999999</v>
      </c>
      <c r="P4414">
        <v>-7.4281069999999998</v>
      </c>
      <c r="Q4414">
        <v>-147.818039</v>
      </c>
      <c r="R4414">
        <v>-1.5726830000000001</v>
      </c>
      <c r="S4414">
        <v>1.514411</v>
      </c>
      <c r="T4414">
        <v>9.5399999999999999E-4</v>
      </c>
    </row>
    <row r="4415" spans="1:20" x14ac:dyDescent="0.25">
      <c r="A4415">
        <v>4413</v>
      </c>
      <c r="B4415">
        <v>4</v>
      </c>
      <c r="C4415" t="s">
        <v>393</v>
      </c>
      <c r="D4415" t="s">
        <v>393</v>
      </c>
      <c r="E4415" t="s">
        <v>80</v>
      </c>
      <c r="F4415">
        <v>1.4401000000000001E-2</v>
      </c>
      <c r="G4415">
        <v>343.68400000000003</v>
      </c>
      <c r="H4415">
        <v>360.29899999999998</v>
      </c>
      <c r="I4415">
        <v>3.6680769999999998</v>
      </c>
      <c r="J4415">
        <v>0</v>
      </c>
      <c r="K4415">
        <v>8.0647780000000004</v>
      </c>
      <c r="L4415">
        <v>4.9415000000000001E-2</v>
      </c>
      <c r="M4415">
        <v>-7.4167459999999998</v>
      </c>
      <c r="N4415">
        <v>-148.79179400000001</v>
      </c>
      <c r="O4415">
        <v>-1.5717159999999999</v>
      </c>
      <c r="P4415">
        <v>-7.4302359999999998</v>
      </c>
      <c r="Q4415">
        <v>-148.78578200000001</v>
      </c>
      <c r="R4415">
        <v>-1.572732</v>
      </c>
      <c r="S4415">
        <v>1.4769060000000001</v>
      </c>
      <c r="T4415">
        <v>1.016E-3</v>
      </c>
    </row>
    <row r="4416" spans="1:20" x14ac:dyDescent="0.25">
      <c r="A4416">
        <v>4414</v>
      </c>
      <c r="B4416">
        <v>4</v>
      </c>
      <c r="C4416" t="s">
        <v>393</v>
      </c>
      <c r="D4416" t="s">
        <v>393</v>
      </c>
      <c r="E4416" t="s">
        <v>80</v>
      </c>
      <c r="F4416">
        <v>1.4625000000000001E-2</v>
      </c>
      <c r="G4416">
        <v>478.28399999999999</v>
      </c>
      <c r="H4416">
        <v>350.64100000000002</v>
      </c>
      <c r="I4416">
        <v>2.9084669999999999</v>
      </c>
      <c r="J4416">
        <v>0</v>
      </c>
      <c r="K4416">
        <v>8.0647780000000004</v>
      </c>
      <c r="L4416">
        <v>-5.0014999999999997E-2</v>
      </c>
      <c r="M4416">
        <v>-7.4403059999999996</v>
      </c>
      <c r="N4416">
        <v>-149.484825</v>
      </c>
      <c r="O4416">
        <v>-1.577116</v>
      </c>
      <c r="P4416">
        <v>-7.4316399999999998</v>
      </c>
      <c r="Q4416">
        <v>-149.51158100000001</v>
      </c>
      <c r="R4416">
        <v>-1.5732159999999999</v>
      </c>
      <c r="S4416">
        <v>2.8124859999999998</v>
      </c>
      <c r="T4416">
        <v>3.8999999999999998E-3</v>
      </c>
    </row>
    <row r="4417" spans="1:20" x14ac:dyDescent="0.25">
      <c r="A4417">
        <v>4415</v>
      </c>
      <c r="B4417">
        <v>4</v>
      </c>
      <c r="C4417" t="s">
        <v>393</v>
      </c>
      <c r="D4417" t="s">
        <v>393</v>
      </c>
      <c r="E4417" t="s">
        <v>80</v>
      </c>
      <c r="F4417">
        <v>1.0021E-2</v>
      </c>
      <c r="G4417">
        <v>288.28899999999999</v>
      </c>
      <c r="H4417">
        <v>333.95499999999998</v>
      </c>
      <c r="I4417">
        <v>3.3013150000000002</v>
      </c>
      <c r="J4417">
        <v>0</v>
      </c>
      <c r="K4417">
        <v>8.0647570000000002</v>
      </c>
      <c r="L4417">
        <v>4.8832E-2</v>
      </c>
      <c r="M4417">
        <v>-7.3734650000000004</v>
      </c>
      <c r="N4417">
        <v>-150.29578599999999</v>
      </c>
      <c r="O4417">
        <v>-1.5729919999999999</v>
      </c>
      <c r="P4417">
        <v>-7.4334009999999999</v>
      </c>
      <c r="Q4417">
        <v>-150.237381</v>
      </c>
      <c r="R4417">
        <v>-1.5727439999999999</v>
      </c>
      <c r="S4417">
        <v>8.3686509999999998</v>
      </c>
      <c r="T4417">
        <v>2.4800000000000001E-4</v>
      </c>
    </row>
    <row r="4418" spans="1:20" x14ac:dyDescent="0.25">
      <c r="A4418">
        <v>4416</v>
      </c>
      <c r="B4418">
        <v>4</v>
      </c>
      <c r="C4418" t="s">
        <v>393</v>
      </c>
      <c r="D4418" t="s">
        <v>393</v>
      </c>
      <c r="E4418" t="s">
        <v>80</v>
      </c>
      <c r="F4418">
        <v>1.6847000000000001E-2</v>
      </c>
      <c r="G4418">
        <v>271.69200000000001</v>
      </c>
      <c r="H4418">
        <v>332.57600000000002</v>
      </c>
      <c r="I4418">
        <v>3.9707910000000002</v>
      </c>
      <c r="J4418">
        <v>0</v>
      </c>
      <c r="K4418">
        <v>8.0647590000000005</v>
      </c>
      <c r="L4418">
        <v>4.9123E-2</v>
      </c>
      <c r="M4418">
        <v>-7.419289</v>
      </c>
      <c r="N4418">
        <v>-151.200805</v>
      </c>
      <c r="O4418">
        <v>-1.5716669999999999</v>
      </c>
      <c r="P4418">
        <v>-7.435492</v>
      </c>
      <c r="Q4418">
        <v>-151.20510899999999</v>
      </c>
      <c r="R4418">
        <v>-1.572721</v>
      </c>
      <c r="S4418">
        <v>1.6764140000000001</v>
      </c>
      <c r="T4418">
        <v>1.0529999999999999E-3</v>
      </c>
    </row>
    <row r="4419" spans="1:20" x14ac:dyDescent="0.25">
      <c r="A4419">
        <v>4417</v>
      </c>
      <c r="B4419">
        <v>4</v>
      </c>
      <c r="C4419" t="s">
        <v>393</v>
      </c>
      <c r="D4419" t="s">
        <v>393</v>
      </c>
      <c r="E4419" t="s">
        <v>80</v>
      </c>
      <c r="F4419">
        <v>3.6558E-2</v>
      </c>
      <c r="G4419">
        <v>312.82900000000001</v>
      </c>
      <c r="H4419">
        <v>251.761</v>
      </c>
      <c r="I4419">
        <v>2.7142379999999999</v>
      </c>
      <c r="J4419">
        <v>0</v>
      </c>
      <c r="K4419">
        <v>8.0647749999999991</v>
      </c>
      <c r="L4419">
        <v>-4.9473999999999997E-2</v>
      </c>
      <c r="M4419">
        <v>-7.4432770000000001</v>
      </c>
      <c r="N4419">
        <v>-151.93034</v>
      </c>
      <c r="O4419">
        <v>-1.573761</v>
      </c>
      <c r="P4419">
        <v>-7.4368829999999999</v>
      </c>
      <c r="Q4419">
        <v>-151.93090799999999</v>
      </c>
      <c r="R4419">
        <v>-1.5731949999999999</v>
      </c>
      <c r="S4419">
        <v>0.64195899999999995</v>
      </c>
      <c r="T4419">
        <v>5.6599999999999999E-4</v>
      </c>
    </row>
    <row r="4420" spans="1:20" x14ac:dyDescent="0.25">
      <c r="A4420">
        <v>4418</v>
      </c>
      <c r="B4420">
        <v>5</v>
      </c>
      <c r="C4420" t="s">
        <v>392</v>
      </c>
      <c r="D4420" t="s">
        <v>392</v>
      </c>
      <c r="E4420" t="s">
        <v>80</v>
      </c>
      <c r="F4420">
        <v>2.1642000000000002E-2</v>
      </c>
      <c r="G4420">
        <v>451.47500000000002</v>
      </c>
      <c r="H4420">
        <v>331.72899999999998</v>
      </c>
      <c r="I4420">
        <v>3.4631189999999998</v>
      </c>
      <c r="J4420">
        <v>0</v>
      </c>
      <c r="K4420">
        <v>8.0647599999999997</v>
      </c>
      <c r="L4420">
        <v>4.8895000000000001E-2</v>
      </c>
      <c r="M4420">
        <v>-7.4513429999999996</v>
      </c>
      <c r="N4420">
        <v>-152.656126</v>
      </c>
      <c r="O4420">
        <v>-1.570845</v>
      </c>
      <c r="P4420">
        <v>-7.438612</v>
      </c>
      <c r="Q4420">
        <v>-152.65670800000001</v>
      </c>
      <c r="R4420">
        <v>-1.5727070000000001</v>
      </c>
      <c r="S4420">
        <v>1.27447</v>
      </c>
      <c r="T4420">
        <v>1.8619999999999999E-3</v>
      </c>
    </row>
    <row r="4421" spans="1:20" x14ac:dyDescent="0.25">
      <c r="A4421">
        <v>4419</v>
      </c>
      <c r="B4421">
        <v>5</v>
      </c>
      <c r="C4421" t="s">
        <v>392</v>
      </c>
      <c r="D4421" t="s">
        <v>392</v>
      </c>
      <c r="E4421" t="s">
        <v>80</v>
      </c>
      <c r="F4421">
        <v>3.1823999999999998E-2</v>
      </c>
      <c r="G4421">
        <v>586.71400000000006</v>
      </c>
      <c r="H4421">
        <v>644.14800000000002</v>
      </c>
      <c r="I4421">
        <v>4.6710430000000001</v>
      </c>
      <c r="J4421">
        <v>0</v>
      </c>
      <c r="K4421">
        <v>8.0647690000000001</v>
      </c>
      <c r="L4421">
        <v>4.8995999999999998E-2</v>
      </c>
      <c r="M4421">
        <v>-7.4308180000000004</v>
      </c>
      <c r="N4421">
        <v>-153.63247999999999</v>
      </c>
      <c r="O4421">
        <v>-1.5735300000000001</v>
      </c>
      <c r="P4421">
        <v>-7.4407059999999996</v>
      </c>
      <c r="Q4421">
        <v>-153.62445099999999</v>
      </c>
      <c r="R4421">
        <v>-1.5727120000000001</v>
      </c>
      <c r="S4421">
        <v>1.273722</v>
      </c>
      <c r="T4421">
        <v>8.1800000000000004E-4</v>
      </c>
    </row>
    <row r="4422" spans="1:20" x14ac:dyDescent="0.25">
      <c r="A4422">
        <v>4420</v>
      </c>
      <c r="B4422">
        <v>5</v>
      </c>
      <c r="C4422" t="s">
        <v>392</v>
      </c>
      <c r="D4422" t="s">
        <v>392</v>
      </c>
      <c r="E4422" t="s">
        <v>80</v>
      </c>
      <c r="F4422">
        <v>4.5839999999999999E-2</v>
      </c>
      <c r="G4422">
        <v>651.70100000000002</v>
      </c>
      <c r="H4422">
        <v>572.83900000000006</v>
      </c>
      <c r="I4422">
        <v>3.7181869999999999</v>
      </c>
      <c r="J4422">
        <v>0</v>
      </c>
      <c r="K4422">
        <v>8.0647690000000001</v>
      </c>
      <c r="L4422">
        <v>-5.0215999999999997E-2</v>
      </c>
      <c r="M4422">
        <v>-7.3933549999999997</v>
      </c>
      <c r="N4422">
        <v>-154.40176299999999</v>
      </c>
      <c r="O4422">
        <v>-1.573048</v>
      </c>
      <c r="P4422">
        <v>-7.4421910000000002</v>
      </c>
      <c r="Q4422">
        <v>-154.35024999999999</v>
      </c>
      <c r="R4422">
        <v>-1.5732680000000001</v>
      </c>
      <c r="S4422">
        <v>7.0982779999999996</v>
      </c>
      <c r="T4422">
        <v>2.2000000000000001E-4</v>
      </c>
    </row>
    <row r="4423" spans="1:20" x14ac:dyDescent="0.25">
      <c r="A4423">
        <v>4421</v>
      </c>
      <c r="B4423">
        <v>5</v>
      </c>
      <c r="C4423" t="s">
        <v>392</v>
      </c>
      <c r="D4423" t="s">
        <v>392</v>
      </c>
      <c r="E4423" t="s">
        <v>80</v>
      </c>
      <c r="F4423">
        <v>1.4212000000000001E-2</v>
      </c>
      <c r="G4423">
        <v>311.95600000000002</v>
      </c>
      <c r="H4423">
        <v>281.95600000000002</v>
      </c>
      <c r="I4423">
        <v>4.8495759999999999</v>
      </c>
      <c r="J4423">
        <v>0</v>
      </c>
      <c r="K4423">
        <v>8.0647719999999996</v>
      </c>
      <c r="L4423">
        <v>-4.9818000000000001E-2</v>
      </c>
      <c r="M4423">
        <v>-7.4262300000000003</v>
      </c>
      <c r="N4423">
        <v>-155.306241</v>
      </c>
      <c r="O4423">
        <v>-1.5717589999999999</v>
      </c>
      <c r="P4423">
        <v>-7.4444100000000004</v>
      </c>
      <c r="Q4423">
        <v>-155.31797800000001</v>
      </c>
      <c r="R4423">
        <v>-1.5733220000000001</v>
      </c>
      <c r="S4423">
        <v>2.1639689999999998</v>
      </c>
      <c r="T4423">
        <v>1.5629999999999999E-3</v>
      </c>
    </row>
    <row r="4424" spans="1:20" x14ac:dyDescent="0.25">
      <c r="A4424">
        <v>4422</v>
      </c>
      <c r="B4424">
        <v>5</v>
      </c>
      <c r="C4424" t="s">
        <v>392</v>
      </c>
      <c r="D4424" t="s">
        <v>392</v>
      </c>
      <c r="E4424" t="s">
        <v>80</v>
      </c>
      <c r="F4424">
        <v>3.8928999999999998E-2</v>
      </c>
      <c r="G4424">
        <v>638.87</v>
      </c>
      <c r="H4424">
        <v>453.54</v>
      </c>
      <c r="I4424">
        <v>4.0329509999999997</v>
      </c>
      <c r="J4424">
        <v>0</v>
      </c>
      <c r="K4424">
        <v>8.0647649999999995</v>
      </c>
      <c r="L4424">
        <v>4.9404999999999998E-2</v>
      </c>
      <c r="M4424">
        <v>-7.4665860000000004</v>
      </c>
      <c r="N4424">
        <v>-156.063729</v>
      </c>
      <c r="O4424">
        <v>-1.5682119999999999</v>
      </c>
      <c r="P4424">
        <v>-7.4462669999999997</v>
      </c>
      <c r="Q4424">
        <v>-156.04379299999999</v>
      </c>
      <c r="R4424">
        <v>-1.572865</v>
      </c>
      <c r="S4424">
        <v>2.846536</v>
      </c>
      <c r="T4424">
        <v>4.653E-3</v>
      </c>
    </row>
    <row r="4425" spans="1:20" x14ac:dyDescent="0.25">
      <c r="A4425">
        <v>4423</v>
      </c>
      <c r="B4425">
        <v>5</v>
      </c>
      <c r="C4425" t="s">
        <v>392</v>
      </c>
      <c r="D4425" t="s">
        <v>392</v>
      </c>
      <c r="E4425" t="s">
        <v>80</v>
      </c>
      <c r="F4425">
        <v>1.1044999999999999E-2</v>
      </c>
      <c r="G4425">
        <v>480.988</v>
      </c>
      <c r="H4425">
        <v>337.42700000000002</v>
      </c>
      <c r="I4425">
        <v>3.504397</v>
      </c>
      <c r="J4425">
        <v>0</v>
      </c>
      <c r="K4425">
        <v>8.0647579999999994</v>
      </c>
      <c r="L4425">
        <v>-4.7042E-2</v>
      </c>
      <c r="M4425">
        <v>-7.4452230000000004</v>
      </c>
      <c r="N4425">
        <v>-156.770252</v>
      </c>
      <c r="O4425">
        <v>-1.57341</v>
      </c>
      <c r="P4425">
        <v>-7.4476680000000002</v>
      </c>
      <c r="Q4425">
        <v>-156.76959199999999</v>
      </c>
      <c r="R4425">
        <v>-1.573256</v>
      </c>
      <c r="S4425">
        <v>0.25316899999999998</v>
      </c>
      <c r="T4425">
        <v>1.54E-4</v>
      </c>
    </row>
    <row r="4426" spans="1:20" x14ac:dyDescent="0.25">
      <c r="A4426">
        <v>4424</v>
      </c>
      <c r="B4426">
        <v>5</v>
      </c>
      <c r="C4426" t="s">
        <v>392</v>
      </c>
      <c r="D4426" t="s">
        <v>392</v>
      </c>
      <c r="E4426" t="s">
        <v>80</v>
      </c>
      <c r="F4426">
        <v>2.1220000000000002E-3</v>
      </c>
      <c r="G4426">
        <v>553.64400000000001</v>
      </c>
      <c r="H4426">
        <v>326.82299999999998</v>
      </c>
      <c r="I4426">
        <v>4.887219</v>
      </c>
      <c r="J4426">
        <v>0</v>
      </c>
      <c r="K4426">
        <v>8.0647800000000007</v>
      </c>
      <c r="L4426">
        <v>-4.6302000000000003E-2</v>
      </c>
      <c r="M4426">
        <v>-7.4446640000000004</v>
      </c>
      <c r="N4426">
        <v>-157.74183500000001</v>
      </c>
      <c r="O4426">
        <v>-1.5733090000000001</v>
      </c>
      <c r="P4426">
        <v>-7.4493510000000001</v>
      </c>
      <c r="Q4426">
        <v>-157.73732000000001</v>
      </c>
      <c r="R4426">
        <v>-1.5728979999999999</v>
      </c>
      <c r="S4426">
        <v>0.65083999999999997</v>
      </c>
      <c r="T4426">
        <v>4.0999999999999999E-4</v>
      </c>
    </row>
    <row r="4427" spans="1:20" x14ac:dyDescent="0.25">
      <c r="A4427">
        <v>4425</v>
      </c>
      <c r="B4427">
        <v>4</v>
      </c>
      <c r="C4427" t="s">
        <v>495</v>
      </c>
      <c r="D4427" t="s">
        <v>495</v>
      </c>
      <c r="E4427" t="s">
        <v>80</v>
      </c>
      <c r="F4427">
        <v>7.0115999999999998E-2</v>
      </c>
      <c r="G4427">
        <v>433.24599999999998</v>
      </c>
      <c r="H4427">
        <v>276.05</v>
      </c>
      <c r="I4427">
        <v>3.1991109999999998</v>
      </c>
      <c r="J4427">
        <v>0</v>
      </c>
      <c r="K4427">
        <v>8.0647509999999993</v>
      </c>
      <c r="L4427">
        <v>5.2125999999999999E-2</v>
      </c>
      <c r="M4427">
        <v>-7.4793589999999996</v>
      </c>
      <c r="N4427">
        <v>-158.462862</v>
      </c>
      <c r="O4427">
        <v>-1.568478</v>
      </c>
      <c r="P4427">
        <v>-7.4505730000000003</v>
      </c>
      <c r="Q4427">
        <v>-158.46312</v>
      </c>
      <c r="R4427">
        <v>-1.5721449999999999</v>
      </c>
      <c r="S4427">
        <v>2.8786849999999999</v>
      </c>
      <c r="T4427">
        <v>3.6670000000000001E-3</v>
      </c>
    </row>
    <row r="4428" spans="1:20" x14ac:dyDescent="0.25">
      <c r="A4428">
        <v>4426</v>
      </c>
      <c r="B4428">
        <v>3</v>
      </c>
      <c r="C4428" t="s">
        <v>496</v>
      </c>
      <c r="D4428" t="s">
        <v>496</v>
      </c>
      <c r="E4428" t="s">
        <v>80</v>
      </c>
      <c r="F4428">
        <v>8.5280000000000009E-3</v>
      </c>
      <c r="G4428">
        <v>322.03500000000003</v>
      </c>
      <c r="H4428">
        <v>408.30099999999999</v>
      </c>
      <c r="I4428">
        <v>1.991903</v>
      </c>
      <c r="J4428">
        <v>0</v>
      </c>
      <c r="K4428">
        <v>8.0647880000000001</v>
      </c>
      <c r="L4428">
        <v>-4.7479E-2</v>
      </c>
      <c r="M4428">
        <v>-7.5193680000000001</v>
      </c>
      <c r="N4428">
        <v>-159.13261299999999</v>
      </c>
      <c r="O4428">
        <v>-1.5711619999999999</v>
      </c>
      <c r="P4428">
        <v>-7.4514100000000001</v>
      </c>
      <c r="Q4428">
        <v>-159.188919</v>
      </c>
      <c r="R4428">
        <v>-1.5724800000000001</v>
      </c>
      <c r="S4428">
        <v>8.8253029999999999</v>
      </c>
      <c r="T4428">
        <v>1.3179999999999999E-3</v>
      </c>
    </row>
    <row r="4429" spans="1:20" x14ac:dyDescent="0.25">
      <c r="A4429">
        <v>4427</v>
      </c>
      <c r="B4429">
        <v>3</v>
      </c>
      <c r="C4429" t="s">
        <v>496</v>
      </c>
      <c r="D4429" t="s">
        <v>496</v>
      </c>
      <c r="E4429" t="s">
        <v>80</v>
      </c>
      <c r="F4429">
        <v>1.4290000000000001E-2</v>
      </c>
      <c r="G4429">
        <v>404.142</v>
      </c>
      <c r="H4429">
        <v>367.798</v>
      </c>
      <c r="I4429">
        <v>3.2475329999999998</v>
      </c>
      <c r="J4429">
        <v>0</v>
      </c>
      <c r="K4429">
        <v>8.0647850000000005</v>
      </c>
      <c r="L4429">
        <v>-4.8505E-2</v>
      </c>
      <c r="M4429">
        <v>-7.480175</v>
      </c>
      <c r="N4429">
        <v>-160.202102</v>
      </c>
      <c r="O4429">
        <v>-1.5608310000000001</v>
      </c>
      <c r="P4429">
        <v>-7.4526469999999998</v>
      </c>
      <c r="Q4429">
        <v>-160.15666200000001</v>
      </c>
      <c r="R4429">
        <v>-1.572346</v>
      </c>
      <c r="S4429">
        <v>5.3128209999999996</v>
      </c>
      <c r="T4429">
        <v>1.1514999999999999E-2</v>
      </c>
    </row>
    <row r="4430" spans="1:20" x14ac:dyDescent="0.25">
      <c r="A4430">
        <v>4428</v>
      </c>
      <c r="B4430">
        <v>3</v>
      </c>
      <c r="C4430" t="s">
        <v>496</v>
      </c>
      <c r="D4430" t="s">
        <v>496</v>
      </c>
      <c r="E4430" t="s">
        <v>80</v>
      </c>
      <c r="F4430">
        <v>1.3076000000000001E-2</v>
      </c>
      <c r="G4430">
        <v>252.44200000000001</v>
      </c>
      <c r="H4430">
        <v>436.166</v>
      </c>
      <c r="I4430">
        <v>2.2538809999999998</v>
      </c>
      <c r="J4430">
        <v>0</v>
      </c>
      <c r="K4430">
        <v>8.0647599999999997</v>
      </c>
      <c r="L4430">
        <v>4.9356999999999998E-2</v>
      </c>
      <c r="M4430">
        <v>-7.4695590000000003</v>
      </c>
      <c r="N4430">
        <v>-160.89778000000001</v>
      </c>
      <c r="O4430">
        <v>-1.5677000000000001</v>
      </c>
      <c r="P4430">
        <v>-7.453678</v>
      </c>
      <c r="Q4430">
        <v>-160.882462</v>
      </c>
      <c r="R4430">
        <v>-1.57178</v>
      </c>
      <c r="S4430">
        <v>2.2065100000000002</v>
      </c>
      <c r="T4430">
        <v>4.0800000000000003E-3</v>
      </c>
    </row>
    <row r="4431" spans="1:20" x14ac:dyDescent="0.25">
      <c r="A4431">
        <v>4429</v>
      </c>
      <c r="B4431">
        <v>3</v>
      </c>
      <c r="C4431" t="s">
        <v>496</v>
      </c>
      <c r="D4431" t="s">
        <v>496</v>
      </c>
      <c r="E4431" t="s">
        <v>80</v>
      </c>
      <c r="F4431">
        <v>2.0781999999999998E-2</v>
      </c>
      <c r="G4431">
        <v>260.32400000000001</v>
      </c>
      <c r="H4431">
        <v>252.53700000000001</v>
      </c>
      <c r="I4431">
        <v>2.3622350000000001</v>
      </c>
      <c r="J4431">
        <v>0</v>
      </c>
      <c r="K4431">
        <v>8.0647739999999999</v>
      </c>
      <c r="L4431">
        <v>-4.7980000000000002E-2</v>
      </c>
      <c r="M4431">
        <v>-7.4571909999999999</v>
      </c>
      <c r="N4431">
        <v>-161.602372</v>
      </c>
      <c r="O4431">
        <v>-1.573874</v>
      </c>
      <c r="P4431">
        <v>-7.4543499999999998</v>
      </c>
      <c r="Q4431">
        <v>-161.608261</v>
      </c>
      <c r="R4431">
        <v>-1.572214</v>
      </c>
      <c r="S4431">
        <v>0.65379500000000002</v>
      </c>
      <c r="T4431">
        <v>1.6609999999999999E-3</v>
      </c>
    </row>
    <row r="4432" spans="1:20" x14ac:dyDescent="0.25">
      <c r="A4432">
        <v>4430</v>
      </c>
      <c r="B4432">
        <v>3</v>
      </c>
      <c r="C4432" t="s">
        <v>496</v>
      </c>
      <c r="D4432" t="s">
        <v>496</v>
      </c>
      <c r="E4432" t="s">
        <v>80</v>
      </c>
      <c r="F4432">
        <v>1.4517E-2</v>
      </c>
      <c r="G4432">
        <v>214.63200000000001</v>
      </c>
      <c r="H4432">
        <v>255.86</v>
      </c>
      <c r="I4432">
        <v>2.8864299999999998</v>
      </c>
      <c r="J4432">
        <v>0</v>
      </c>
      <c r="K4432">
        <v>8.0579180000000008</v>
      </c>
      <c r="L4432">
        <v>-4.8156999999999998E-2</v>
      </c>
      <c r="M4432">
        <v>-7.5107429999999997</v>
      </c>
      <c r="N4432">
        <v>-162.54297500000001</v>
      </c>
      <c r="O4432">
        <v>-1.566786</v>
      </c>
      <c r="P4432">
        <v>-7.4551749999999997</v>
      </c>
      <c r="Q4432">
        <v>-162.57582099999999</v>
      </c>
      <c r="R4432">
        <v>-1.5719749999999999</v>
      </c>
      <c r="S4432">
        <v>6.4548969999999999</v>
      </c>
      <c r="T4432">
        <v>5.189E-3</v>
      </c>
    </row>
    <row r="4433" spans="1:20" x14ac:dyDescent="0.25">
      <c r="A4433">
        <v>4431</v>
      </c>
      <c r="B4433">
        <v>3</v>
      </c>
      <c r="C4433" t="s">
        <v>496</v>
      </c>
      <c r="D4433" t="s">
        <v>496</v>
      </c>
      <c r="E4433" t="s">
        <v>80</v>
      </c>
      <c r="F4433">
        <v>1.2576E-2</v>
      </c>
      <c r="G4433">
        <v>226.976</v>
      </c>
      <c r="H4433">
        <v>318.34300000000002</v>
      </c>
      <c r="I4433">
        <v>2.0725920000000002</v>
      </c>
      <c r="J4433">
        <v>0</v>
      </c>
      <c r="K4433">
        <v>8.0199250000000006</v>
      </c>
      <c r="L4433">
        <v>4.8867000000000001E-2</v>
      </c>
      <c r="M4433">
        <v>-7.5196529999999999</v>
      </c>
      <c r="N4433">
        <v>-163.23997499999999</v>
      </c>
      <c r="O4433">
        <v>-1.578074</v>
      </c>
      <c r="P4433">
        <v>-7.4560570000000004</v>
      </c>
      <c r="Q4433">
        <v>-163.29933199999999</v>
      </c>
      <c r="R4433">
        <v>-1.5714999999999999</v>
      </c>
      <c r="S4433">
        <v>8.6992010000000004</v>
      </c>
      <c r="T4433">
        <v>6.5750000000000001E-3</v>
      </c>
    </row>
    <row r="4434" spans="1:20" x14ac:dyDescent="0.25">
      <c r="A4434">
        <v>4432</v>
      </c>
      <c r="B4434">
        <v>4</v>
      </c>
      <c r="C4434" t="s">
        <v>874</v>
      </c>
      <c r="D4434" t="s">
        <v>874</v>
      </c>
      <c r="E4434" t="s">
        <v>80</v>
      </c>
      <c r="F4434">
        <v>1.3696E-2</v>
      </c>
      <c r="G4434">
        <v>351.12599999999998</v>
      </c>
      <c r="H4434">
        <v>390.92599999999999</v>
      </c>
      <c r="I4434">
        <v>2.7233689999999999</v>
      </c>
      <c r="J4434">
        <v>0</v>
      </c>
      <c r="K4434">
        <v>7.9606830000000004</v>
      </c>
      <c r="L4434">
        <v>-5.1357E-2</v>
      </c>
      <c r="M4434">
        <v>-7.469004</v>
      </c>
      <c r="N4434">
        <v>-164.017629</v>
      </c>
      <c r="O4434">
        <v>-1.569393</v>
      </c>
      <c r="P4434">
        <v>-7.456696</v>
      </c>
      <c r="Q4434">
        <v>-164.01826500000001</v>
      </c>
      <c r="R4434">
        <v>-1.572098</v>
      </c>
      <c r="S4434">
        <v>1.2323919999999999</v>
      </c>
      <c r="T4434">
        <v>2.7049999999999999E-3</v>
      </c>
    </row>
    <row r="4435" spans="1:20" x14ac:dyDescent="0.25">
      <c r="A4435">
        <v>4433</v>
      </c>
      <c r="B4435">
        <v>5</v>
      </c>
      <c r="C4435" t="s">
        <v>497</v>
      </c>
      <c r="D4435" t="s">
        <v>497</v>
      </c>
      <c r="E4435" t="s">
        <v>80</v>
      </c>
      <c r="F4435">
        <v>1.5186E-2</v>
      </c>
      <c r="G4435">
        <v>398.577</v>
      </c>
      <c r="H4435">
        <v>326.29700000000003</v>
      </c>
      <c r="I4435">
        <v>5.2561429999999998</v>
      </c>
      <c r="J4435">
        <v>0</v>
      </c>
      <c r="K4435">
        <v>7.8653339999999998</v>
      </c>
      <c r="L4435">
        <v>-5.2053000000000002E-2</v>
      </c>
      <c r="M4435">
        <v>-7.4445439999999996</v>
      </c>
      <c r="N4435">
        <v>-164.965575</v>
      </c>
      <c r="O4435">
        <v>-1.5743739999999999</v>
      </c>
      <c r="P4435">
        <v>-7.4578850000000001</v>
      </c>
      <c r="Q4435">
        <v>-164.967422</v>
      </c>
      <c r="R4435">
        <v>-1.572255</v>
      </c>
      <c r="S4435">
        <v>1.3468389999999999</v>
      </c>
      <c r="T4435">
        <v>2.1189999999999998E-3</v>
      </c>
    </row>
    <row r="4436" spans="1:20" x14ac:dyDescent="0.25">
      <c r="A4436">
        <v>4434</v>
      </c>
      <c r="B4436">
        <v>6</v>
      </c>
      <c r="C4436" t="s">
        <v>498</v>
      </c>
      <c r="D4436" t="s">
        <v>498</v>
      </c>
      <c r="E4436" t="s">
        <v>80</v>
      </c>
      <c r="F4436">
        <v>1.5044E-2</v>
      </c>
      <c r="G4436">
        <v>600.11300000000006</v>
      </c>
      <c r="H4436">
        <v>466.46600000000001</v>
      </c>
      <c r="I4436">
        <v>4.1372869999999997</v>
      </c>
      <c r="J4436">
        <v>0</v>
      </c>
      <c r="K4436">
        <v>7.7881879999999999</v>
      </c>
      <c r="L4436">
        <v>4.9875999999999997E-2</v>
      </c>
      <c r="M4436">
        <v>-7.4616509999999998</v>
      </c>
      <c r="N4436">
        <v>-165.674125</v>
      </c>
      <c r="O4436">
        <v>-1.5716479999999999</v>
      </c>
      <c r="P4436">
        <v>-7.4590339999999999</v>
      </c>
      <c r="Q4436">
        <v>-165.671448</v>
      </c>
      <c r="R4436">
        <v>-1.5718639999999999</v>
      </c>
      <c r="S4436">
        <v>0.374392</v>
      </c>
      <c r="T4436">
        <v>2.1599999999999999E-4</v>
      </c>
    </row>
    <row r="4437" spans="1:20" x14ac:dyDescent="0.25">
      <c r="A4437">
        <v>4435</v>
      </c>
      <c r="B4437">
        <v>6</v>
      </c>
      <c r="C4437" t="s">
        <v>498</v>
      </c>
      <c r="D4437" t="s">
        <v>498</v>
      </c>
      <c r="E4437" t="s">
        <v>80</v>
      </c>
      <c r="F4437">
        <v>2.5791000000000001E-2</v>
      </c>
      <c r="G4437">
        <v>368.29700000000003</v>
      </c>
      <c r="H4437">
        <v>239.97399999999999</v>
      </c>
      <c r="I4437">
        <v>4.3602239999999997</v>
      </c>
      <c r="J4437">
        <v>0</v>
      </c>
      <c r="K4437">
        <v>7.7091960000000004</v>
      </c>
      <c r="L4437">
        <v>-5.2958999999999999E-2</v>
      </c>
      <c r="M4437">
        <v>-7.418399</v>
      </c>
      <c r="N4437">
        <v>-166.36951400000001</v>
      </c>
      <c r="O4437">
        <v>-1.576954</v>
      </c>
      <c r="P4437">
        <v>-7.4599140000000004</v>
      </c>
      <c r="Q4437">
        <v>-166.36845400000001</v>
      </c>
      <c r="R4437">
        <v>-1.572497</v>
      </c>
      <c r="S4437">
        <v>4.1528299999999998</v>
      </c>
      <c r="T4437">
        <v>4.457E-3</v>
      </c>
    </row>
    <row r="4438" spans="1:20" x14ac:dyDescent="0.25">
      <c r="A4438">
        <v>4436</v>
      </c>
      <c r="B4438">
        <v>6</v>
      </c>
      <c r="C4438" t="s">
        <v>498</v>
      </c>
      <c r="D4438" t="s">
        <v>498</v>
      </c>
      <c r="E4438" t="s">
        <v>80</v>
      </c>
      <c r="F4438">
        <v>2.2960000000000001E-2</v>
      </c>
      <c r="G4438">
        <v>532.88199999999995</v>
      </c>
      <c r="H4438">
        <v>283.71499999999997</v>
      </c>
      <c r="I4438">
        <v>4.420966</v>
      </c>
      <c r="J4438">
        <v>0</v>
      </c>
      <c r="K4438">
        <v>7.623386</v>
      </c>
      <c r="L4438">
        <v>5.2167999999999999E-2</v>
      </c>
      <c r="M4438">
        <v>-7.4386720000000004</v>
      </c>
      <c r="N4438">
        <v>-167.08102600000001</v>
      </c>
      <c r="O4438">
        <v>-1.5715440000000001</v>
      </c>
      <c r="P4438">
        <v>-7.4611989999999997</v>
      </c>
      <c r="Q4438">
        <v>-167.058243</v>
      </c>
      <c r="R4438">
        <v>-1.5720810000000001</v>
      </c>
      <c r="S4438">
        <v>3.2039900000000001</v>
      </c>
      <c r="T4438">
        <v>5.3700000000000004E-4</v>
      </c>
    </row>
    <row r="4439" spans="1:20" x14ac:dyDescent="0.25">
      <c r="A4439">
        <v>4437</v>
      </c>
      <c r="B4439">
        <v>6</v>
      </c>
      <c r="C4439" t="s">
        <v>498</v>
      </c>
      <c r="D4439" t="s">
        <v>498</v>
      </c>
      <c r="E4439" t="s">
        <v>80</v>
      </c>
      <c r="F4439">
        <v>4.9807999999999998E-2</v>
      </c>
      <c r="G4439">
        <v>724.41499999999996</v>
      </c>
      <c r="H4439">
        <v>428.786</v>
      </c>
      <c r="I4439">
        <v>5.9951439999999998</v>
      </c>
      <c r="J4439">
        <v>0</v>
      </c>
      <c r="K4439">
        <v>7.282419</v>
      </c>
      <c r="L4439">
        <v>5.6714000000000001E-2</v>
      </c>
      <c r="M4439">
        <v>-7.4485070000000002</v>
      </c>
      <c r="N4439">
        <v>-167.944254</v>
      </c>
      <c r="O4439">
        <v>-1.5736429999999999</v>
      </c>
      <c r="P4439">
        <v>-7.4626289999999997</v>
      </c>
      <c r="Q4439">
        <v>-167.953857</v>
      </c>
      <c r="R4439">
        <v>-1.5721020000000001</v>
      </c>
      <c r="S4439">
        <v>1.7077899999999999</v>
      </c>
      <c r="T4439">
        <v>1.5410000000000001E-3</v>
      </c>
    </row>
    <row r="4440" spans="1:20" x14ac:dyDescent="0.25">
      <c r="A4440">
        <v>4438</v>
      </c>
      <c r="B4440">
        <v>6</v>
      </c>
      <c r="C4440" t="s">
        <v>498</v>
      </c>
      <c r="D4440" t="s">
        <v>498</v>
      </c>
      <c r="E4440" t="s">
        <v>80</v>
      </c>
      <c r="F4440">
        <v>1.8879E-2</v>
      </c>
      <c r="G4440">
        <v>438.88200000000001</v>
      </c>
      <c r="H4440">
        <v>387.71300000000002</v>
      </c>
      <c r="I4440">
        <v>3.5408970000000002</v>
      </c>
      <c r="J4440">
        <v>0</v>
      </c>
      <c r="K4440">
        <v>6.8743470000000002</v>
      </c>
      <c r="L4440">
        <v>-5.7686000000000001E-2</v>
      </c>
      <c r="M4440">
        <v>-7.461951</v>
      </c>
      <c r="N4440">
        <v>-168.58931000000001</v>
      </c>
      <c r="O4440">
        <v>-1.572837</v>
      </c>
      <c r="P4440">
        <v>-7.4634450000000001</v>
      </c>
      <c r="Q4440">
        <v>-168.589294</v>
      </c>
      <c r="R4440">
        <v>-1.5726819999999999</v>
      </c>
      <c r="S4440">
        <v>0.14939</v>
      </c>
      <c r="T4440">
        <v>1.55E-4</v>
      </c>
    </row>
    <row r="4441" spans="1:20" x14ac:dyDescent="0.25">
      <c r="A4441">
        <v>4439</v>
      </c>
      <c r="B4441">
        <v>6</v>
      </c>
      <c r="C4441" t="s">
        <v>498</v>
      </c>
      <c r="D4441" t="s">
        <v>498</v>
      </c>
      <c r="E4441" t="s">
        <v>80</v>
      </c>
      <c r="F4441">
        <v>1.8534999999999999E-2</v>
      </c>
      <c r="G4441">
        <v>368.226</v>
      </c>
      <c r="H4441">
        <v>382.40100000000001</v>
      </c>
      <c r="I4441">
        <v>3.9675310000000001</v>
      </c>
      <c r="J4441">
        <v>0</v>
      </c>
      <c r="K4441">
        <v>6.4272220000000004</v>
      </c>
      <c r="L4441">
        <v>5.8771999999999998E-2</v>
      </c>
      <c r="M4441">
        <v>-7.4713229999999999</v>
      </c>
      <c r="N4441">
        <v>-169.17883800000001</v>
      </c>
      <c r="O4441">
        <v>-1.5712999999999999</v>
      </c>
      <c r="P4441">
        <v>-7.4645929999999998</v>
      </c>
      <c r="Q4441">
        <v>-169.18571499999999</v>
      </c>
      <c r="R4441">
        <v>-1.572101</v>
      </c>
      <c r="S4441">
        <v>0.96218899999999996</v>
      </c>
      <c r="T4441">
        <v>8.0099999999999995E-4</v>
      </c>
    </row>
    <row r="4442" spans="1:20" x14ac:dyDescent="0.25">
      <c r="A4442">
        <v>4440</v>
      </c>
      <c r="B4442">
        <v>7</v>
      </c>
      <c r="C4442" t="s">
        <v>499</v>
      </c>
      <c r="D4442" t="s">
        <v>499</v>
      </c>
      <c r="E4442" t="s">
        <v>80</v>
      </c>
      <c r="F4442">
        <v>5.1895999999999998E-2</v>
      </c>
      <c r="G4442">
        <v>544.53899999999999</v>
      </c>
      <c r="H4442">
        <v>416.01499999999999</v>
      </c>
      <c r="I4442">
        <v>4.5074699999999996</v>
      </c>
      <c r="J4442">
        <v>0</v>
      </c>
      <c r="K4442">
        <v>4.7415120000000002</v>
      </c>
      <c r="L4442">
        <v>-3.055E-3</v>
      </c>
      <c r="M4442">
        <v>-7.4753530000000001</v>
      </c>
      <c r="N4442">
        <v>-169.70280700000001</v>
      </c>
      <c r="O4442">
        <v>-1.572247</v>
      </c>
      <c r="P4442">
        <v>-7.4651779999999999</v>
      </c>
      <c r="Q4442">
        <v>-169.700256</v>
      </c>
      <c r="R4442">
        <v>-1.572937</v>
      </c>
      <c r="S4442">
        <v>1.0490029999999999</v>
      </c>
      <c r="T4442">
        <v>6.8999999999999997E-4</v>
      </c>
    </row>
    <row r="4443" spans="1:20" x14ac:dyDescent="0.25">
      <c r="A4443">
        <v>4441</v>
      </c>
      <c r="B4443">
        <v>7</v>
      </c>
      <c r="C4443" t="s">
        <v>499</v>
      </c>
      <c r="D4443" t="s">
        <v>499</v>
      </c>
      <c r="E4443" t="s">
        <v>80</v>
      </c>
      <c r="F4443">
        <v>1.8454999999999999E-2</v>
      </c>
      <c r="G4443">
        <v>808.53099999999995</v>
      </c>
      <c r="H4443">
        <v>352.642</v>
      </c>
      <c r="I4443">
        <v>1.868152</v>
      </c>
      <c r="J4443">
        <v>0</v>
      </c>
      <c r="K4443">
        <v>2.3304969999999998</v>
      </c>
      <c r="L4443">
        <v>-9.1E-4</v>
      </c>
      <c r="M4443">
        <v>-7.4614979999999997</v>
      </c>
      <c r="N4443">
        <v>-170.01045099999999</v>
      </c>
      <c r="O4443">
        <v>-1.572206</v>
      </c>
      <c r="P4443">
        <v>-7.4656500000000001</v>
      </c>
      <c r="Q4443">
        <v>-170.00614899999999</v>
      </c>
      <c r="R4443">
        <v>-1.573094</v>
      </c>
      <c r="S4443">
        <v>0.59785900000000003</v>
      </c>
      <c r="T4443">
        <v>8.8800000000000001E-4</v>
      </c>
    </row>
    <row r="4444" spans="1:20" x14ac:dyDescent="0.25">
      <c r="A4444">
        <v>4442</v>
      </c>
      <c r="B4444">
        <v>7</v>
      </c>
      <c r="C4444" t="s">
        <v>499</v>
      </c>
      <c r="D4444" t="s">
        <v>499</v>
      </c>
      <c r="E4444" t="s">
        <v>80</v>
      </c>
      <c r="F4444">
        <v>3.7441000000000002E-2</v>
      </c>
      <c r="G4444">
        <v>791.9</v>
      </c>
      <c r="H4444">
        <v>369.75299999999999</v>
      </c>
      <c r="I4444">
        <v>1.6173709999999999</v>
      </c>
      <c r="J4444">
        <v>0</v>
      </c>
      <c r="K4444">
        <v>-2.5999999999999998E-4</v>
      </c>
      <c r="L4444">
        <v>1.9999999999999999E-6</v>
      </c>
      <c r="M4444">
        <v>-7.4352340000000003</v>
      </c>
      <c r="N4444">
        <v>-170.12939700000001</v>
      </c>
      <c r="O4444">
        <v>-1.572638</v>
      </c>
      <c r="P4444">
        <v>-7.4658009999999999</v>
      </c>
      <c r="Q4444">
        <v>-170.09768700000001</v>
      </c>
      <c r="R4444">
        <v>-1.5731219999999999</v>
      </c>
      <c r="S4444">
        <v>4.4043970000000003</v>
      </c>
      <c r="T4444">
        <v>4.84E-4</v>
      </c>
    </row>
    <row r="4445" spans="1:20" x14ac:dyDescent="0.25">
      <c r="A4445">
        <v>4443</v>
      </c>
      <c r="B4445">
        <v>7</v>
      </c>
      <c r="C4445" t="s">
        <v>499</v>
      </c>
      <c r="D4445" t="s">
        <v>499</v>
      </c>
      <c r="E4445" t="s">
        <v>80</v>
      </c>
      <c r="F4445">
        <v>4.4664000000000002E-2</v>
      </c>
      <c r="G4445">
        <v>439.80399999999997</v>
      </c>
      <c r="H4445">
        <v>259.89699999999999</v>
      </c>
      <c r="I4445">
        <v>1.3549389999999999</v>
      </c>
      <c r="J4445">
        <v>0</v>
      </c>
      <c r="K4445">
        <v>-5.6800000000000004E-4</v>
      </c>
      <c r="L4445">
        <v>1.9999999999999999E-6</v>
      </c>
      <c r="M4445">
        <v>-7.4685790000000001</v>
      </c>
      <c r="N4445">
        <v>-170.09406999999999</v>
      </c>
      <c r="O4445">
        <v>-1.5722179999999999</v>
      </c>
      <c r="P4445">
        <v>-7.465802</v>
      </c>
      <c r="Q4445">
        <v>-170.098206</v>
      </c>
      <c r="R4445">
        <v>-1.5731219999999999</v>
      </c>
      <c r="S4445">
        <v>0.49809700000000001</v>
      </c>
      <c r="T4445">
        <v>9.0399999999999996E-4</v>
      </c>
    </row>
    <row r="4446" spans="1:20" x14ac:dyDescent="0.25">
      <c r="A4446">
        <v>4444</v>
      </c>
      <c r="B4446">
        <v>7</v>
      </c>
      <c r="C4446" t="s">
        <v>499</v>
      </c>
      <c r="D4446" t="s">
        <v>499</v>
      </c>
      <c r="E4446" t="s">
        <v>80</v>
      </c>
      <c r="F4446">
        <v>2.0372000000000001E-2</v>
      </c>
      <c r="G4446">
        <v>648.51800000000003</v>
      </c>
      <c r="H4446">
        <v>448.327</v>
      </c>
      <c r="I4446">
        <v>0.91424099999999997</v>
      </c>
      <c r="J4446">
        <v>0</v>
      </c>
      <c r="K4446">
        <v>-4.06E-4</v>
      </c>
      <c r="L4446">
        <v>9.9999999999999995E-7</v>
      </c>
      <c r="M4446">
        <v>-7.4694010000000004</v>
      </c>
      <c r="N4446">
        <v>-170.094798</v>
      </c>
      <c r="O4446">
        <v>-1.5728169999999999</v>
      </c>
      <c r="P4446">
        <v>-7.465802</v>
      </c>
      <c r="Q4446">
        <v>-170.09866299999999</v>
      </c>
      <c r="R4446">
        <v>-1.5731219999999999</v>
      </c>
      <c r="S4446">
        <v>0.52814700000000003</v>
      </c>
      <c r="T4446">
        <v>3.0499999999999999E-4</v>
      </c>
    </row>
    <row r="4447" spans="1:20" x14ac:dyDescent="0.25">
      <c r="A4447">
        <v>4445</v>
      </c>
      <c r="B4447">
        <v>7</v>
      </c>
      <c r="C4447" t="s">
        <v>499</v>
      </c>
      <c r="D4447" t="s">
        <v>499</v>
      </c>
      <c r="E4447" t="s">
        <v>80</v>
      </c>
      <c r="F4447">
        <v>1.4643E-2</v>
      </c>
      <c r="G4447">
        <v>470.483</v>
      </c>
      <c r="H4447">
        <v>258.31299999999999</v>
      </c>
      <c r="I4447">
        <v>0.821156</v>
      </c>
      <c r="J4447">
        <v>0</v>
      </c>
      <c r="K4447">
        <v>-2.5099999999999998E-4</v>
      </c>
      <c r="L4447">
        <v>0</v>
      </c>
      <c r="M4447">
        <v>-7.4653210000000003</v>
      </c>
      <c r="N4447">
        <v>-170.10094699999999</v>
      </c>
      <c r="O4447">
        <v>-1.5728169999999999</v>
      </c>
      <c r="P4447">
        <v>-7.4658030000000002</v>
      </c>
      <c r="Q4447">
        <v>-170.098984</v>
      </c>
      <c r="R4447">
        <v>-1.573121</v>
      </c>
      <c r="S4447">
        <v>0.20213300000000001</v>
      </c>
      <c r="T4447">
        <v>3.0499999999999999E-4</v>
      </c>
    </row>
    <row r="4448" spans="1:20" x14ac:dyDescent="0.25">
      <c r="A4448">
        <v>4446</v>
      </c>
      <c r="B4448">
        <v>7</v>
      </c>
      <c r="C4448" t="s">
        <v>499</v>
      </c>
      <c r="D4448" t="s">
        <v>499</v>
      </c>
      <c r="E4448" t="s">
        <v>80</v>
      </c>
      <c r="F4448">
        <v>2.7394000000000002E-2</v>
      </c>
      <c r="G4448">
        <v>400.65100000000001</v>
      </c>
      <c r="H4448">
        <v>241.79</v>
      </c>
      <c r="I4448">
        <v>0.94240500000000005</v>
      </c>
      <c r="J4448">
        <v>0</v>
      </c>
      <c r="K4448">
        <v>-1.2400000000000001E-4</v>
      </c>
      <c r="L4448">
        <v>0</v>
      </c>
      <c r="M4448">
        <v>-7.4652089999999998</v>
      </c>
      <c r="N4448">
        <v>-170.10074499999999</v>
      </c>
      <c r="O4448">
        <v>-1.5729519999999999</v>
      </c>
      <c r="P4448">
        <v>-7.4658030000000002</v>
      </c>
      <c r="Q4448">
        <v>-170.099197</v>
      </c>
      <c r="R4448">
        <v>-1.5731219999999999</v>
      </c>
      <c r="S4448">
        <v>0.16574800000000001</v>
      </c>
      <c r="T4448">
        <v>1.7000000000000001E-4</v>
      </c>
    </row>
    <row r="4449" spans="1:20" x14ac:dyDescent="0.25">
      <c r="A4449">
        <v>4447</v>
      </c>
      <c r="B4449">
        <v>7</v>
      </c>
      <c r="C4449" t="s">
        <v>499</v>
      </c>
      <c r="D4449" t="s">
        <v>499</v>
      </c>
      <c r="E4449" t="s">
        <v>80</v>
      </c>
      <c r="F4449">
        <v>2.3011E-2</v>
      </c>
      <c r="G4449">
        <v>436.40800000000002</v>
      </c>
      <c r="H4449">
        <v>317.238</v>
      </c>
      <c r="I4449">
        <v>1.026702</v>
      </c>
      <c r="J4449">
        <v>0</v>
      </c>
      <c r="K4449">
        <v>-7.2999999999999999E-5</v>
      </c>
      <c r="L4449">
        <v>0</v>
      </c>
      <c r="M4449">
        <v>-7.4724950000000003</v>
      </c>
      <c r="N4449">
        <v>-170.06359499999999</v>
      </c>
      <c r="O4449">
        <v>-1.575618</v>
      </c>
      <c r="P4449">
        <v>-7.4658030000000002</v>
      </c>
      <c r="Q4449">
        <v>-170.09927400000001</v>
      </c>
      <c r="R4449">
        <v>-1.573121</v>
      </c>
      <c r="S4449">
        <v>3.6300659999999998</v>
      </c>
      <c r="T4449">
        <v>2.496E-3</v>
      </c>
    </row>
    <row r="4450" spans="1:20" x14ac:dyDescent="0.25">
      <c r="A4450">
        <v>4448</v>
      </c>
      <c r="B4450">
        <v>7</v>
      </c>
      <c r="C4450" t="s">
        <v>499</v>
      </c>
      <c r="D4450" t="s">
        <v>499</v>
      </c>
      <c r="E4450" t="s">
        <v>80</v>
      </c>
      <c r="F4450">
        <v>2.8014000000000001E-2</v>
      </c>
      <c r="G4450">
        <v>516.41499999999996</v>
      </c>
      <c r="H4450">
        <v>254.881</v>
      </c>
      <c r="I4450">
        <v>1.3461540000000001</v>
      </c>
      <c r="J4450">
        <v>0</v>
      </c>
      <c r="K4450">
        <v>-4.1999999999999998E-5</v>
      </c>
      <c r="L4450">
        <v>0</v>
      </c>
      <c r="M4450">
        <v>-7.4634770000000001</v>
      </c>
      <c r="N4450">
        <v>-170.09782300000001</v>
      </c>
      <c r="O4450">
        <v>-1.570543</v>
      </c>
      <c r="P4450">
        <v>-7.4658030000000002</v>
      </c>
      <c r="Q4450">
        <v>-170.099335</v>
      </c>
      <c r="R4450">
        <v>-1.573121</v>
      </c>
      <c r="S4450">
        <v>0.27741700000000002</v>
      </c>
      <c r="T4450">
        <v>2.578E-3</v>
      </c>
    </row>
    <row r="4451" spans="1:20" x14ac:dyDescent="0.25">
      <c r="A4451">
        <v>4449</v>
      </c>
      <c r="B4451">
        <v>7</v>
      </c>
      <c r="C4451" t="s">
        <v>499</v>
      </c>
      <c r="D4451" t="s">
        <v>499</v>
      </c>
      <c r="E4451" t="s">
        <v>80</v>
      </c>
      <c r="F4451">
        <v>2.1746000000000001E-2</v>
      </c>
      <c r="G4451">
        <v>434.18900000000002</v>
      </c>
      <c r="H4451">
        <v>273.76900000000001</v>
      </c>
      <c r="I4451">
        <v>0.974047</v>
      </c>
      <c r="J4451">
        <v>0</v>
      </c>
      <c r="K4451">
        <v>0</v>
      </c>
      <c r="L4451">
        <v>0</v>
      </c>
      <c r="M4451">
        <v>-7.4648500000000002</v>
      </c>
      <c r="N4451">
        <v>-170.100762</v>
      </c>
      <c r="O4451">
        <v>-1.573388</v>
      </c>
      <c r="P4451">
        <v>-7.4658030000000002</v>
      </c>
      <c r="Q4451">
        <v>-170.099335</v>
      </c>
      <c r="R4451">
        <v>-1.573121</v>
      </c>
      <c r="S4451">
        <v>0.17163999999999999</v>
      </c>
      <c r="T4451">
        <v>2.6699999999999998E-4</v>
      </c>
    </row>
    <row r="4452" spans="1:20" x14ac:dyDescent="0.25">
      <c r="A4452">
        <v>4450</v>
      </c>
      <c r="B4452">
        <v>7</v>
      </c>
      <c r="C4452" t="s">
        <v>499</v>
      </c>
      <c r="D4452" t="s">
        <v>499</v>
      </c>
      <c r="E4452" t="s">
        <v>80</v>
      </c>
      <c r="F4452">
        <v>3.9317999999999999E-2</v>
      </c>
      <c r="G4452">
        <v>460.40600000000001</v>
      </c>
      <c r="H4452">
        <v>284.57</v>
      </c>
      <c r="I4452">
        <v>1.307418</v>
      </c>
      <c r="J4452">
        <v>0</v>
      </c>
      <c r="K4452">
        <v>0</v>
      </c>
      <c r="L4452">
        <v>0</v>
      </c>
      <c r="M4452">
        <v>-7.4675219999999998</v>
      </c>
      <c r="N4452">
        <v>-170.10856000000001</v>
      </c>
      <c r="O4452">
        <v>-1.5723290000000001</v>
      </c>
      <c r="P4452">
        <v>-7.4658030000000002</v>
      </c>
      <c r="Q4452">
        <v>-170.099335</v>
      </c>
      <c r="R4452">
        <v>-1.573121</v>
      </c>
      <c r="S4452">
        <v>0.93844300000000003</v>
      </c>
      <c r="T4452">
        <v>7.9199999999999995E-4</v>
      </c>
    </row>
    <row r="4453" spans="1:20" x14ac:dyDescent="0.25">
      <c r="A4453">
        <v>4451</v>
      </c>
      <c r="B4453">
        <v>7</v>
      </c>
      <c r="C4453" t="s">
        <v>499</v>
      </c>
      <c r="D4453" t="s">
        <v>499</v>
      </c>
      <c r="E4453" t="s">
        <v>80</v>
      </c>
      <c r="F4453">
        <v>5.1584999999999999E-2</v>
      </c>
      <c r="G4453">
        <v>645.13900000000001</v>
      </c>
      <c r="H4453">
        <v>463.488</v>
      </c>
      <c r="I4453">
        <v>1.5674380000000001</v>
      </c>
      <c r="J4453">
        <v>0</v>
      </c>
      <c r="K4453">
        <v>0</v>
      </c>
      <c r="L4453">
        <v>0</v>
      </c>
      <c r="M4453">
        <v>-7.4453250000000004</v>
      </c>
      <c r="N4453">
        <v>-170.12405999999999</v>
      </c>
      <c r="O4453">
        <v>-1.5703009999999999</v>
      </c>
      <c r="P4453">
        <v>-7.4658030000000002</v>
      </c>
      <c r="Q4453">
        <v>-170.099335</v>
      </c>
      <c r="R4453">
        <v>-1.573121</v>
      </c>
      <c r="S4453">
        <v>3.2104020000000002</v>
      </c>
      <c r="T4453">
        <v>2.82E-3</v>
      </c>
    </row>
    <row r="4454" spans="1:20" x14ac:dyDescent="0.25">
      <c r="A4454">
        <v>4452</v>
      </c>
      <c r="B4454">
        <v>7</v>
      </c>
      <c r="C4454" t="s">
        <v>499</v>
      </c>
      <c r="D4454" t="s">
        <v>499</v>
      </c>
      <c r="E4454" t="s">
        <v>80</v>
      </c>
      <c r="F4454">
        <v>2.2682000000000001E-2</v>
      </c>
      <c r="G4454">
        <v>419.58600000000001</v>
      </c>
      <c r="H4454">
        <v>310.99400000000003</v>
      </c>
      <c r="I4454">
        <v>1.2256899999999999</v>
      </c>
      <c r="J4454">
        <v>0</v>
      </c>
      <c r="K4454">
        <v>0</v>
      </c>
      <c r="L4454">
        <v>0</v>
      </c>
      <c r="M4454">
        <v>-7.461443</v>
      </c>
      <c r="N4454">
        <v>-170.10413399999999</v>
      </c>
      <c r="O4454">
        <v>-1.57345</v>
      </c>
      <c r="P4454">
        <v>-7.4658030000000002</v>
      </c>
      <c r="Q4454">
        <v>-170.099335</v>
      </c>
      <c r="R4454">
        <v>-1.573121</v>
      </c>
      <c r="S4454">
        <v>0.64844500000000005</v>
      </c>
      <c r="T4454">
        <v>3.2899999999999997E-4</v>
      </c>
    </row>
    <row r="4455" spans="1:20" x14ac:dyDescent="0.25">
      <c r="A4455">
        <v>4453</v>
      </c>
      <c r="B4455">
        <v>7</v>
      </c>
      <c r="C4455" t="s">
        <v>499</v>
      </c>
      <c r="D4455" t="s">
        <v>499</v>
      </c>
      <c r="E4455" t="s">
        <v>80</v>
      </c>
      <c r="F4455">
        <v>1.6182999999999999E-2</v>
      </c>
      <c r="G4455">
        <v>438.05799999999999</v>
      </c>
      <c r="H4455">
        <v>301.99700000000001</v>
      </c>
      <c r="I4455">
        <v>0.85413700000000004</v>
      </c>
      <c r="J4455">
        <v>0</v>
      </c>
      <c r="K4455">
        <v>0</v>
      </c>
      <c r="L4455">
        <v>0</v>
      </c>
      <c r="M4455">
        <v>-7.4913850000000002</v>
      </c>
      <c r="N4455">
        <v>-170.074412</v>
      </c>
      <c r="O4455">
        <v>-1.5728610000000001</v>
      </c>
      <c r="P4455">
        <v>-7.4658030000000002</v>
      </c>
      <c r="Q4455">
        <v>-170.099335</v>
      </c>
      <c r="R4455">
        <v>-1.573121</v>
      </c>
      <c r="S4455">
        <v>3.5715270000000001</v>
      </c>
      <c r="T4455">
        <v>2.5999999999999998E-4</v>
      </c>
    </row>
    <row r="4456" spans="1:20" x14ac:dyDescent="0.25">
      <c r="A4456">
        <v>4454</v>
      </c>
      <c r="B4456">
        <v>7</v>
      </c>
      <c r="C4456" t="s">
        <v>499</v>
      </c>
      <c r="D4456" t="s">
        <v>499</v>
      </c>
      <c r="E4456" t="s">
        <v>80</v>
      </c>
      <c r="F4456">
        <v>1.8526999999999998E-2</v>
      </c>
      <c r="G4456">
        <v>408.12099999999998</v>
      </c>
      <c r="H4456">
        <v>286.39699999999999</v>
      </c>
      <c r="I4456">
        <v>0.90618699999999996</v>
      </c>
      <c r="J4456">
        <v>0</v>
      </c>
      <c r="K4456">
        <v>0</v>
      </c>
      <c r="L4456">
        <v>0</v>
      </c>
      <c r="M4456">
        <v>-7.4630150000000004</v>
      </c>
      <c r="N4456">
        <v>-170.10032699999999</v>
      </c>
      <c r="O4456">
        <v>-1.5728150000000001</v>
      </c>
      <c r="P4456">
        <v>-7.4658030000000002</v>
      </c>
      <c r="Q4456">
        <v>-170.099335</v>
      </c>
      <c r="R4456">
        <v>-1.573121</v>
      </c>
      <c r="S4456">
        <v>0.29588599999999998</v>
      </c>
      <c r="T4456">
        <v>3.0600000000000001E-4</v>
      </c>
    </row>
    <row r="4457" spans="1:20" x14ac:dyDescent="0.25">
      <c r="A4457">
        <v>4455</v>
      </c>
      <c r="B4457">
        <v>7</v>
      </c>
      <c r="C4457" t="s">
        <v>499</v>
      </c>
      <c r="D4457" t="s">
        <v>499</v>
      </c>
      <c r="E4457" t="s">
        <v>80</v>
      </c>
      <c r="F4457">
        <v>1.6728E-2</v>
      </c>
      <c r="G4457">
        <v>420.399</v>
      </c>
      <c r="H4457">
        <v>258.22500000000002</v>
      </c>
      <c r="I4457">
        <v>0.849916</v>
      </c>
      <c r="J4457">
        <v>0</v>
      </c>
      <c r="K4457">
        <v>0</v>
      </c>
      <c r="L4457">
        <v>0</v>
      </c>
      <c r="M4457">
        <v>-7.4727870000000003</v>
      </c>
      <c r="N4457">
        <v>-170.09723</v>
      </c>
      <c r="O4457">
        <v>-1.573812</v>
      </c>
      <c r="P4457">
        <v>-7.4658030000000002</v>
      </c>
      <c r="Q4457">
        <v>-170.099335</v>
      </c>
      <c r="R4457">
        <v>-1.573121</v>
      </c>
      <c r="S4457">
        <v>0.72944200000000003</v>
      </c>
      <c r="T4457">
        <v>6.9099999999999999E-4</v>
      </c>
    </row>
    <row r="4458" spans="1:20" x14ac:dyDescent="0.25">
      <c r="A4458">
        <v>4456</v>
      </c>
      <c r="B4458">
        <v>7</v>
      </c>
      <c r="C4458" t="s">
        <v>499</v>
      </c>
      <c r="D4458" t="s">
        <v>499</v>
      </c>
      <c r="E4458" t="s">
        <v>80</v>
      </c>
      <c r="F4458">
        <v>4.0239999999999998E-2</v>
      </c>
      <c r="G4458">
        <v>481.69600000000003</v>
      </c>
      <c r="H4458">
        <v>259.39100000000002</v>
      </c>
      <c r="I4458">
        <v>1.1745760000000001</v>
      </c>
      <c r="J4458">
        <v>0</v>
      </c>
      <c r="K4458">
        <v>0</v>
      </c>
      <c r="L4458">
        <v>0</v>
      </c>
      <c r="M4458">
        <v>-7.4600460000000002</v>
      </c>
      <c r="N4458">
        <v>-170.106268</v>
      </c>
      <c r="O4458">
        <v>-1.5742400000000001</v>
      </c>
      <c r="P4458">
        <v>-7.4658030000000002</v>
      </c>
      <c r="Q4458">
        <v>-170.099335</v>
      </c>
      <c r="R4458">
        <v>-1.573121</v>
      </c>
      <c r="S4458">
        <v>0.90118200000000004</v>
      </c>
      <c r="T4458">
        <v>1.119E-3</v>
      </c>
    </row>
    <row r="4459" spans="1:20" x14ac:dyDescent="0.25">
      <c r="A4459">
        <v>4457</v>
      </c>
      <c r="B4459">
        <v>7</v>
      </c>
      <c r="C4459" t="s">
        <v>499</v>
      </c>
      <c r="D4459" t="s">
        <v>499</v>
      </c>
      <c r="E4459" t="s">
        <v>80</v>
      </c>
      <c r="F4459">
        <v>6.5168000000000004E-2</v>
      </c>
      <c r="G4459">
        <v>727.74300000000005</v>
      </c>
      <c r="H4459">
        <v>365.33499999999998</v>
      </c>
      <c r="I4459">
        <v>1.61589</v>
      </c>
      <c r="J4459">
        <v>0</v>
      </c>
      <c r="K4459">
        <v>0</v>
      </c>
      <c r="L4459">
        <v>0</v>
      </c>
      <c r="M4459">
        <v>-7.4805320000000002</v>
      </c>
      <c r="N4459">
        <v>-170.075818</v>
      </c>
      <c r="O4459">
        <v>-1.573556</v>
      </c>
      <c r="P4459">
        <v>-7.4658030000000002</v>
      </c>
      <c r="Q4459">
        <v>-170.099335</v>
      </c>
      <c r="R4459">
        <v>-1.573121</v>
      </c>
      <c r="S4459">
        <v>2.7748149999999998</v>
      </c>
      <c r="T4459">
        <v>4.35E-4</v>
      </c>
    </row>
    <row r="4460" spans="1:20" x14ac:dyDescent="0.25">
      <c r="A4460">
        <v>4458</v>
      </c>
      <c r="B4460">
        <v>7</v>
      </c>
      <c r="C4460" t="s">
        <v>499</v>
      </c>
      <c r="D4460" t="s">
        <v>499</v>
      </c>
      <c r="E4460" t="s">
        <v>80</v>
      </c>
      <c r="F4460">
        <v>3.6909999999999998E-3</v>
      </c>
      <c r="G4460">
        <v>523.78399999999999</v>
      </c>
      <c r="H4460">
        <v>410.59899999999999</v>
      </c>
      <c r="I4460">
        <v>0.399115</v>
      </c>
      <c r="J4460">
        <v>0</v>
      </c>
      <c r="K4460">
        <v>0</v>
      </c>
      <c r="L4460">
        <v>0</v>
      </c>
      <c r="M4460">
        <v>-7.4676790000000004</v>
      </c>
      <c r="N4460">
        <v>-170.096687</v>
      </c>
      <c r="O4460">
        <v>-1.5726020000000001</v>
      </c>
      <c r="P4460">
        <v>-7.4658030000000002</v>
      </c>
      <c r="Q4460">
        <v>-170.099335</v>
      </c>
      <c r="R4460">
        <v>-1.573121</v>
      </c>
      <c r="S4460">
        <v>0.324544</v>
      </c>
      <c r="T4460">
        <v>5.1999999999999995E-4</v>
      </c>
    </row>
    <row r="4461" spans="1:20" x14ac:dyDescent="0.25">
      <c r="A4461">
        <v>4459</v>
      </c>
      <c r="B4461">
        <v>7</v>
      </c>
      <c r="C4461" t="s">
        <v>499</v>
      </c>
      <c r="D4461" t="s">
        <v>499</v>
      </c>
      <c r="E4461" t="s">
        <v>80</v>
      </c>
      <c r="F4461">
        <v>5.3469000000000003E-2</v>
      </c>
      <c r="G4461">
        <v>434.21499999999997</v>
      </c>
      <c r="H4461">
        <v>359.99700000000001</v>
      </c>
      <c r="I4461">
        <v>1.6039000000000001</v>
      </c>
      <c r="J4461">
        <v>0</v>
      </c>
      <c r="K4461">
        <v>0</v>
      </c>
      <c r="L4461">
        <v>0</v>
      </c>
      <c r="M4461">
        <v>-7.4617639999999996</v>
      </c>
      <c r="N4461">
        <v>-170.102543</v>
      </c>
      <c r="O4461">
        <v>-1.5695920000000001</v>
      </c>
      <c r="P4461">
        <v>-7.4658030000000002</v>
      </c>
      <c r="Q4461">
        <v>-170.099335</v>
      </c>
      <c r="R4461">
        <v>-1.573121</v>
      </c>
      <c r="S4461">
        <v>0.515737</v>
      </c>
      <c r="T4461">
        <v>3.529E-3</v>
      </c>
    </row>
    <row r="4462" spans="1:20" x14ac:dyDescent="0.25">
      <c r="A4462">
        <v>4460</v>
      </c>
      <c r="B4462">
        <v>7</v>
      </c>
      <c r="C4462" t="s">
        <v>499</v>
      </c>
      <c r="D4462" t="s">
        <v>499</v>
      </c>
      <c r="E4462" t="s">
        <v>80</v>
      </c>
      <c r="F4462">
        <v>1.2272E-2</v>
      </c>
      <c r="G4462">
        <v>719.61599999999999</v>
      </c>
      <c r="H4462">
        <v>551.67200000000003</v>
      </c>
      <c r="I4462">
        <v>0.72836400000000001</v>
      </c>
      <c r="J4462">
        <v>0</v>
      </c>
      <c r="K4462">
        <v>0</v>
      </c>
      <c r="L4462">
        <v>0</v>
      </c>
      <c r="M4462">
        <v>-7.4608980000000003</v>
      </c>
      <c r="N4462">
        <v>-170.10583600000001</v>
      </c>
      <c r="O4462">
        <v>-1.5724020000000001</v>
      </c>
      <c r="P4462">
        <v>-7.4658030000000002</v>
      </c>
      <c r="Q4462">
        <v>-170.099335</v>
      </c>
      <c r="R4462">
        <v>-1.573121</v>
      </c>
      <c r="S4462">
        <v>0.81435800000000003</v>
      </c>
      <c r="T4462">
        <v>7.1900000000000002E-4</v>
      </c>
    </row>
    <row r="4463" spans="1:20" x14ac:dyDescent="0.25">
      <c r="A4463">
        <v>4461</v>
      </c>
      <c r="B4463">
        <v>7</v>
      </c>
      <c r="C4463" t="s">
        <v>499</v>
      </c>
      <c r="D4463" t="s">
        <v>499</v>
      </c>
      <c r="E4463" t="s">
        <v>80</v>
      </c>
      <c r="F4463">
        <v>3.4320000000000003E-2</v>
      </c>
      <c r="G4463">
        <v>465.57400000000001</v>
      </c>
      <c r="H4463">
        <v>307.07900000000001</v>
      </c>
      <c r="I4463">
        <v>1.0833200000000001</v>
      </c>
      <c r="J4463">
        <v>0</v>
      </c>
      <c r="K4463">
        <v>0</v>
      </c>
      <c r="L4463">
        <v>0</v>
      </c>
      <c r="M4463">
        <v>-7.459568</v>
      </c>
      <c r="N4463">
        <v>-170.10660300000001</v>
      </c>
      <c r="O4463">
        <v>-1.5729280000000001</v>
      </c>
      <c r="P4463">
        <v>-7.4658030000000002</v>
      </c>
      <c r="Q4463">
        <v>-170.099335</v>
      </c>
      <c r="R4463">
        <v>-1.573121</v>
      </c>
      <c r="S4463">
        <v>0.95757599999999998</v>
      </c>
      <c r="T4463">
        <v>1.93E-4</v>
      </c>
    </row>
    <row r="4464" spans="1:20" x14ac:dyDescent="0.25">
      <c r="A4464">
        <v>4462</v>
      </c>
      <c r="B4464">
        <v>7</v>
      </c>
      <c r="C4464" t="s">
        <v>499</v>
      </c>
      <c r="D4464" t="s">
        <v>499</v>
      </c>
      <c r="E4464" t="s">
        <v>80</v>
      </c>
      <c r="F4464">
        <v>7.3769999999999999E-3</v>
      </c>
      <c r="G4464">
        <v>751.91099999999994</v>
      </c>
      <c r="H4464">
        <v>445.976</v>
      </c>
      <c r="I4464">
        <v>0.64752299999999996</v>
      </c>
      <c r="J4464">
        <v>0</v>
      </c>
      <c r="K4464">
        <v>0</v>
      </c>
      <c r="L4464">
        <v>0</v>
      </c>
      <c r="M4464">
        <v>-7.4809060000000001</v>
      </c>
      <c r="N4464">
        <v>-170.10550699999999</v>
      </c>
      <c r="O4464">
        <v>-1.5724290000000001</v>
      </c>
      <c r="P4464">
        <v>-7.4658030000000002</v>
      </c>
      <c r="Q4464">
        <v>-170.099335</v>
      </c>
      <c r="R4464">
        <v>-1.573121</v>
      </c>
      <c r="S4464">
        <v>1.6315919999999999</v>
      </c>
      <c r="T4464">
        <v>6.9300000000000004E-4</v>
      </c>
    </row>
    <row r="4465" spans="1:20" x14ac:dyDescent="0.25">
      <c r="A4465">
        <v>4463</v>
      </c>
      <c r="B4465">
        <v>7</v>
      </c>
      <c r="C4465" t="s">
        <v>499</v>
      </c>
      <c r="D4465" t="s">
        <v>499</v>
      </c>
      <c r="E4465" t="s">
        <v>80</v>
      </c>
      <c r="F4465">
        <v>1.3857E-2</v>
      </c>
      <c r="G4465">
        <v>481.00299999999999</v>
      </c>
      <c r="H4465">
        <v>334.32900000000001</v>
      </c>
      <c r="I4465">
        <v>0.76708500000000002</v>
      </c>
      <c r="J4465">
        <v>0</v>
      </c>
      <c r="K4465">
        <v>0</v>
      </c>
      <c r="L4465">
        <v>0</v>
      </c>
      <c r="M4465">
        <v>-7.4497780000000002</v>
      </c>
      <c r="N4465">
        <v>-170.084529</v>
      </c>
      <c r="O4465">
        <v>-1.57416</v>
      </c>
      <c r="P4465">
        <v>-7.4658030000000002</v>
      </c>
      <c r="Q4465">
        <v>-170.099335</v>
      </c>
      <c r="R4465">
        <v>-1.573121</v>
      </c>
      <c r="S4465">
        <v>2.181781</v>
      </c>
      <c r="T4465">
        <v>1.039E-3</v>
      </c>
    </row>
    <row r="4466" spans="1:20" x14ac:dyDescent="0.25">
      <c r="A4466">
        <v>4464</v>
      </c>
      <c r="B4466">
        <v>7</v>
      </c>
      <c r="C4466" t="s">
        <v>499</v>
      </c>
      <c r="D4466" t="s">
        <v>499</v>
      </c>
      <c r="E4466" t="s">
        <v>80</v>
      </c>
      <c r="F4466">
        <v>2.1981000000000001E-2</v>
      </c>
      <c r="G4466">
        <v>748.22900000000004</v>
      </c>
      <c r="H4466">
        <v>454.19799999999998</v>
      </c>
      <c r="I4466">
        <v>0.87199000000000004</v>
      </c>
      <c r="J4466">
        <v>0</v>
      </c>
      <c r="K4466">
        <v>0</v>
      </c>
      <c r="L4466">
        <v>0</v>
      </c>
      <c r="M4466">
        <v>-7.4678050000000002</v>
      </c>
      <c r="N4466">
        <v>-170.09967700000001</v>
      </c>
      <c r="O4466">
        <v>-1.5745119999999999</v>
      </c>
      <c r="P4466">
        <v>-7.4658030000000002</v>
      </c>
      <c r="Q4466">
        <v>-170.099335</v>
      </c>
      <c r="R4466">
        <v>-1.573121</v>
      </c>
      <c r="S4466">
        <v>0.20314299999999999</v>
      </c>
      <c r="T4466">
        <v>1.3910000000000001E-3</v>
      </c>
    </row>
    <row r="4467" spans="1:20" x14ac:dyDescent="0.25">
      <c r="A4467">
        <v>4465</v>
      </c>
      <c r="B4467">
        <v>7</v>
      </c>
      <c r="C4467" t="s">
        <v>499</v>
      </c>
      <c r="D4467" t="s">
        <v>499</v>
      </c>
      <c r="E4467" t="s">
        <v>80</v>
      </c>
      <c r="F4467">
        <v>6.0427000000000002E-2</v>
      </c>
      <c r="G4467">
        <v>401.34800000000001</v>
      </c>
      <c r="H4467">
        <v>214.04</v>
      </c>
      <c r="I4467">
        <v>1.36896</v>
      </c>
      <c r="J4467">
        <v>0</v>
      </c>
      <c r="K4467">
        <v>0</v>
      </c>
      <c r="L4467">
        <v>0</v>
      </c>
      <c r="M4467">
        <v>-7.4816399999999996</v>
      </c>
      <c r="N4467">
        <v>-170.085813</v>
      </c>
      <c r="O4467">
        <v>-1.5712189999999999</v>
      </c>
      <c r="P4467">
        <v>-7.4658030000000002</v>
      </c>
      <c r="Q4467">
        <v>-170.099335</v>
      </c>
      <c r="R4467">
        <v>-1.573121</v>
      </c>
      <c r="S4467">
        <v>2.0824150000000001</v>
      </c>
      <c r="T4467">
        <v>1.902E-3</v>
      </c>
    </row>
    <row r="4468" spans="1:20" x14ac:dyDescent="0.25">
      <c r="A4468">
        <v>4466</v>
      </c>
      <c r="B4468">
        <v>7</v>
      </c>
      <c r="C4468" t="s">
        <v>499</v>
      </c>
      <c r="D4468" t="s">
        <v>499</v>
      </c>
      <c r="E4468" t="s">
        <v>80</v>
      </c>
      <c r="F4468">
        <v>4.6335000000000001E-2</v>
      </c>
      <c r="G4468">
        <v>425.625</v>
      </c>
      <c r="H4468">
        <v>238.81299999999999</v>
      </c>
      <c r="I4468">
        <v>1.2562819999999999</v>
      </c>
      <c r="J4468">
        <v>0</v>
      </c>
      <c r="K4468">
        <v>0</v>
      </c>
      <c r="L4468">
        <v>0</v>
      </c>
      <c r="M4468">
        <v>-7.4664089999999996</v>
      </c>
      <c r="N4468">
        <v>-170.100514</v>
      </c>
      <c r="O4468">
        <v>-1.572708</v>
      </c>
      <c r="P4468">
        <v>-7.4658030000000002</v>
      </c>
      <c r="Q4468">
        <v>-170.099335</v>
      </c>
      <c r="R4468">
        <v>-1.573121</v>
      </c>
      <c r="S4468">
        <v>0.132573</v>
      </c>
      <c r="T4468">
        <v>4.1300000000000001E-4</v>
      </c>
    </row>
    <row r="4469" spans="1:20" x14ac:dyDescent="0.25">
      <c r="A4469">
        <v>4467</v>
      </c>
      <c r="B4469">
        <v>7</v>
      </c>
      <c r="C4469" t="s">
        <v>499</v>
      </c>
      <c r="D4469" t="s">
        <v>499</v>
      </c>
      <c r="E4469" t="s">
        <v>80</v>
      </c>
      <c r="F4469">
        <v>1.8638999999999999E-2</v>
      </c>
      <c r="G4469">
        <v>429.76</v>
      </c>
      <c r="H4469">
        <v>306.48599999999999</v>
      </c>
      <c r="I4469">
        <v>0.71518599999999999</v>
      </c>
      <c r="J4469">
        <v>0</v>
      </c>
      <c r="K4469">
        <v>0</v>
      </c>
      <c r="L4469">
        <v>0</v>
      </c>
      <c r="M4469">
        <v>-7.4638869999999997</v>
      </c>
      <c r="N4469">
        <v>-170.11953399999999</v>
      </c>
      <c r="O4469">
        <v>-1.572397</v>
      </c>
      <c r="P4469">
        <v>-7.4658030000000002</v>
      </c>
      <c r="Q4469">
        <v>-170.099335</v>
      </c>
      <c r="R4469">
        <v>-1.573121</v>
      </c>
      <c r="S4469">
        <v>2.0289429999999999</v>
      </c>
      <c r="T4469">
        <v>7.2499999999999995E-4</v>
      </c>
    </row>
    <row r="4470" spans="1:20" x14ac:dyDescent="0.25">
      <c r="A4470">
        <v>4468</v>
      </c>
      <c r="B4470">
        <v>7</v>
      </c>
      <c r="C4470" t="s">
        <v>499</v>
      </c>
      <c r="D4470" t="s">
        <v>499</v>
      </c>
      <c r="E4470" t="s">
        <v>80</v>
      </c>
      <c r="F4470">
        <v>7.4859999999999996E-3</v>
      </c>
      <c r="G4470">
        <v>477.73</v>
      </c>
      <c r="H4470">
        <v>279.47800000000001</v>
      </c>
      <c r="I4470">
        <v>0.65552900000000003</v>
      </c>
      <c r="J4470">
        <v>0</v>
      </c>
      <c r="K4470">
        <v>0</v>
      </c>
      <c r="L4470">
        <v>0</v>
      </c>
      <c r="M4470">
        <v>-7.463374</v>
      </c>
      <c r="N4470">
        <v>-170.11194499999999</v>
      </c>
      <c r="O4470">
        <v>-1.5723579999999999</v>
      </c>
      <c r="P4470">
        <v>-7.4658030000000002</v>
      </c>
      <c r="Q4470">
        <v>-170.099335</v>
      </c>
      <c r="R4470">
        <v>-1.573121</v>
      </c>
      <c r="S4470">
        <v>1.284187</v>
      </c>
      <c r="T4470">
        <v>7.6300000000000001E-4</v>
      </c>
    </row>
    <row r="4471" spans="1:20" x14ac:dyDescent="0.25">
      <c r="A4471">
        <v>4469</v>
      </c>
      <c r="B4471">
        <v>7</v>
      </c>
      <c r="C4471" t="s">
        <v>499</v>
      </c>
      <c r="D4471" t="s">
        <v>499</v>
      </c>
      <c r="E4471" t="s">
        <v>80</v>
      </c>
      <c r="F4471">
        <v>1.5603000000000001E-2</v>
      </c>
      <c r="G4471">
        <v>462.00400000000002</v>
      </c>
      <c r="H4471">
        <v>282.51799999999997</v>
      </c>
      <c r="I4471">
        <v>0.80952800000000003</v>
      </c>
      <c r="J4471">
        <v>0</v>
      </c>
      <c r="K4471">
        <v>0</v>
      </c>
      <c r="L4471">
        <v>0</v>
      </c>
      <c r="M4471">
        <v>-7.4639720000000001</v>
      </c>
      <c r="N4471">
        <v>-170.09969899999999</v>
      </c>
      <c r="O4471">
        <v>-1.572279</v>
      </c>
      <c r="P4471">
        <v>-7.4658030000000002</v>
      </c>
      <c r="Q4471">
        <v>-170.099335</v>
      </c>
      <c r="R4471">
        <v>-1.573121</v>
      </c>
      <c r="S4471">
        <v>0.186672</v>
      </c>
      <c r="T4471">
        <v>8.43E-4</v>
      </c>
    </row>
    <row r="4472" spans="1:20" x14ac:dyDescent="0.25">
      <c r="A4472">
        <v>4470</v>
      </c>
      <c r="B4472">
        <v>7</v>
      </c>
      <c r="C4472" t="s">
        <v>499</v>
      </c>
      <c r="D4472" t="s">
        <v>499</v>
      </c>
      <c r="E4472" t="s">
        <v>80</v>
      </c>
      <c r="F4472">
        <v>5.6536000000000003E-2</v>
      </c>
      <c r="G4472">
        <v>474.53800000000001</v>
      </c>
      <c r="H4472">
        <v>303.97199999999998</v>
      </c>
      <c r="I4472">
        <v>1.190914</v>
      </c>
      <c r="J4472">
        <v>0</v>
      </c>
      <c r="K4472">
        <v>0</v>
      </c>
      <c r="L4472">
        <v>0</v>
      </c>
      <c r="M4472">
        <v>-7.468928</v>
      </c>
      <c r="N4472">
        <v>-170.096296</v>
      </c>
      <c r="O4472">
        <v>-1.573267</v>
      </c>
      <c r="P4472">
        <v>-7.4658030000000002</v>
      </c>
      <c r="Q4472">
        <v>-170.099335</v>
      </c>
      <c r="R4472">
        <v>-1.573121</v>
      </c>
      <c r="S4472">
        <v>0.43592599999999998</v>
      </c>
      <c r="T4472">
        <v>1.45E-4</v>
      </c>
    </row>
    <row r="4473" spans="1:20" x14ac:dyDescent="0.25">
      <c r="A4473">
        <v>4471</v>
      </c>
      <c r="B4473">
        <v>7</v>
      </c>
      <c r="C4473" t="s">
        <v>499</v>
      </c>
      <c r="D4473" t="s">
        <v>499</v>
      </c>
      <c r="E4473" t="s">
        <v>80</v>
      </c>
      <c r="F4473">
        <v>3.3427999999999999E-2</v>
      </c>
      <c r="G4473">
        <v>700.49400000000003</v>
      </c>
      <c r="H4473">
        <v>403.834</v>
      </c>
      <c r="I4473">
        <v>1.0144040000000001</v>
      </c>
      <c r="J4473">
        <v>0</v>
      </c>
      <c r="K4473">
        <v>0</v>
      </c>
      <c r="L4473">
        <v>0</v>
      </c>
      <c r="M4473">
        <v>-7.4638080000000002</v>
      </c>
      <c r="N4473">
        <v>-170.09854100000001</v>
      </c>
      <c r="O4473">
        <v>-1.5732569999999999</v>
      </c>
      <c r="P4473">
        <v>-7.4658030000000002</v>
      </c>
      <c r="Q4473">
        <v>-170.099335</v>
      </c>
      <c r="R4473">
        <v>-1.573121</v>
      </c>
      <c r="S4473">
        <v>0.214702</v>
      </c>
      <c r="T4473">
        <v>1.36E-4</v>
      </c>
    </row>
    <row r="4474" spans="1:20" x14ac:dyDescent="0.25">
      <c r="A4474">
        <v>4472</v>
      </c>
      <c r="B4474">
        <v>7</v>
      </c>
      <c r="C4474" t="s">
        <v>499</v>
      </c>
      <c r="D4474" t="s">
        <v>499</v>
      </c>
      <c r="E4474" t="s">
        <v>80</v>
      </c>
      <c r="F4474">
        <v>5.6780999999999998E-2</v>
      </c>
      <c r="G4474">
        <v>446.767</v>
      </c>
      <c r="H4474">
        <v>307.09899999999999</v>
      </c>
      <c r="I4474">
        <v>1.483114</v>
      </c>
      <c r="J4474">
        <v>0</v>
      </c>
      <c r="K4474">
        <v>0</v>
      </c>
      <c r="L4474">
        <v>0</v>
      </c>
      <c r="M4474">
        <v>-7.4625769999999996</v>
      </c>
      <c r="N4474">
        <v>-170.10499300000001</v>
      </c>
      <c r="O4474">
        <v>-1.5746100000000001</v>
      </c>
      <c r="P4474">
        <v>-7.4658030000000002</v>
      </c>
      <c r="Q4474">
        <v>-170.099335</v>
      </c>
      <c r="R4474">
        <v>-1.573121</v>
      </c>
      <c r="S4474">
        <v>0.65129700000000001</v>
      </c>
      <c r="T4474">
        <v>1.4890000000000001E-3</v>
      </c>
    </row>
    <row r="4475" spans="1:20" x14ac:dyDescent="0.25">
      <c r="A4475">
        <v>4473</v>
      </c>
      <c r="B4475">
        <v>7</v>
      </c>
      <c r="C4475" t="s">
        <v>499</v>
      </c>
      <c r="D4475" t="s">
        <v>499</v>
      </c>
      <c r="E4475" t="s">
        <v>80</v>
      </c>
      <c r="F4475">
        <v>5.2179999999999997E-2</v>
      </c>
      <c r="G4475">
        <v>773.99400000000003</v>
      </c>
      <c r="H4475">
        <v>353.70499999999998</v>
      </c>
      <c r="I4475">
        <v>1.340965</v>
      </c>
      <c r="J4475">
        <v>0</v>
      </c>
      <c r="K4475">
        <v>0</v>
      </c>
      <c r="L4475">
        <v>0</v>
      </c>
      <c r="M4475">
        <v>-7.4521300000000004</v>
      </c>
      <c r="N4475">
        <v>-170.11126400000001</v>
      </c>
      <c r="O4475">
        <v>-1.5732889999999999</v>
      </c>
      <c r="P4475">
        <v>-7.4658030000000002</v>
      </c>
      <c r="Q4475">
        <v>-170.099335</v>
      </c>
      <c r="R4475">
        <v>-1.573121</v>
      </c>
      <c r="S4475">
        <v>1.8145770000000001</v>
      </c>
      <c r="T4475">
        <v>1.6699999999999999E-4</v>
      </c>
    </row>
    <row r="4476" spans="1:20" x14ac:dyDescent="0.25">
      <c r="A4476">
        <v>4474</v>
      </c>
      <c r="B4476">
        <v>7</v>
      </c>
      <c r="C4476" t="s">
        <v>499</v>
      </c>
      <c r="D4476" t="s">
        <v>499</v>
      </c>
      <c r="E4476" t="s">
        <v>80</v>
      </c>
      <c r="F4476">
        <v>2.1253000000000001E-2</v>
      </c>
      <c r="G4476">
        <v>548.54</v>
      </c>
      <c r="H4476">
        <v>334.99900000000002</v>
      </c>
      <c r="I4476">
        <v>0.91325299999999998</v>
      </c>
      <c r="J4476">
        <v>0</v>
      </c>
      <c r="K4476">
        <v>0</v>
      </c>
      <c r="L4476">
        <v>0</v>
      </c>
      <c r="M4476">
        <v>-7.4737609999999997</v>
      </c>
      <c r="N4476">
        <v>-170.10538</v>
      </c>
      <c r="O4476">
        <v>-1.572703</v>
      </c>
      <c r="P4476">
        <v>-7.4658030000000002</v>
      </c>
      <c r="Q4476">
        <v>-170.099335</v>
      </c>
      <c r="R4476">
        <v>-1.573121</v>
      </c>
      <c r="S4476">
        <v>0.99939900000000004</v>
      </c>
      <c r="T4476">
        <v>4.1800000000000002E-4</v>
      </c>
    </row>
    <row r="4477" spans="1:20" x14ac:dyDescent="0.25">
      <c r="A4477">
        <v>4475</v>
      </c>
      <c r="B4477">
        <v>7</v>
      </c>
      <c r="C4477" t="s">
        <v>499</v>
      </c>
      <c r="D4477" t="s">
        <v>499</v>
      </c>
      <c r="E4477" t="s">
        <v>80</v>
      </c>
      <c r="F4477">
        <v>2.2356000000000001E-2</v>
      </c>
      <c r="G4477">
        <v>422.21300000000002</v>
      </c>
      <c r="H4477">
        <v>218.4</v>
      </c>
      <c r="I4477">
        <v>0.98514599999999997</v>
      </c>
      <c r="J4477">
        <v>0</v>
      </c>
      <c r="K4477">
        <v>0</v>
      </c>
      <c r="L4477">
        <v>0</v>
      </c>
      <c r="M4477">
        <v>-7.4455119999999999</v>
      </c>
      <c r="N4477">
        <v>-170.12030799999999</v>
      </c>
      <c r="O4477">
        <v>-1.572873</v>
      </c>
      <c r="P4477">
        <v>-7.4658030000000002</v>
      </c>
      <c r="Q4477">
        <v>-170.099335</v>
      </c>
      <c r="R4477">
        <v>-1.573121</v>
      </c>
      <c r="S4477">
        <v>2.918231</v>
      </c>
      <c r="T4477">
        <v>2.4800000000000001E-4</v>
      </c>
    </row>
    <row r="4478" spans="1:20" x14ac:dyDescent="0.25">
      <c r="A4478">
        <v>4476</v>
      </c>
      <c r="B4478">
        <v>7</v>
      </c>
      <c r="C4478" t="s">
        <v>499</v>
      </c>
      <c r="D4478" t="s">
        <v>499</v>
      </c>
      <c r="E4478" t="s">
        <v>80</v>
      </c>
      <c r="F4478">
        <v>3.4592999999999999E-2</v>
      </c>
      <c r="G4478">
        <v>533.15599999999995</v>
      </c>
      <c r="H4478">
        <v>359.33199999999999</v>
      </c>
      <c r="I4478">
        <v>1.0675349999999999</v>
      </c>
      <c r="J4478">
        <v>0</v>
      </c>
      <c r="K4478">
        <v>0</v>
      </c>
      <c r="L4478">
        <v>0</v>
      </c>
      <c r="M4478">
        <v>-7.4546099999999997</v>
      </c>
      <c r="N4478">
        <v>-170.11095</v>
      </c>
      <c r="O4478">
        <v>-1.5742210000000001</v>
      </c>
      <c r="P4478">
        <v>-7.4658030000000002</v>
      </c>
      <c r="Q4478">
        <v>-170.099335</v>
      </c>
      <c r="R4478">
        <v>-1.573121</v>
      </c>
      <c r="S4478">
        <v>1.6130249999999999</v>
      </c>
      <c r="T4478">
        <v>1.1000000000000001E-3</v>
      </c>
    </row>
    <row r="4479" spans="1:20" x14ac:dyDescent="0.25">
      <c r="A4479">
        <v>4477</v>
      </c>
      <c r="B4479">
        <v>7</v>
      </c>
      <c r="C4479" t="s">
        <v>499</v>
      </c>
      <c r="D4479" t="s">
        <v>499</v>
      </c>
      <c r="E4479" t="s">
        <v>80</v>
      </c>
      <c r="F4479">
        <v>1.2147E-2</v>
      </c>
      <c r="G4479">
        <v>464.34500000000003</v>
      </c>
      <c r="H4479">
        <v>259.35500000000002</v>
      </c>
      <c r="I4479">
        <v>0.63808699999999996</v>
      </c>
      <c r="J4479">
        <v>0</v>
      </c>
      <c r="K4479">
        <v>0</v>
      </c>
      <c r="L4479">
        <v>0</v>
      </c>
      <c r="M4479">
        <v>-7.4680049999999998</v>
      </c>
      <c r="N4479">
        <v>-170.096552</v>
      </c>
      <c r="O4479">
        <v>-1.572614</v>
      </c>
      <c r="P4479">
        <v>-7.4658030000000002</v>
      </c>
      <c r="Q4479">
        <v>-170.099335</v>
      </c>
      <c r="R4479">
        <v>-1.573121</v>
      </c>
      <c r="S4479">
        <v>0.35491899999999998</v>
      </c>
      <c r="T4479">
        <v>5.0799999999999999E-4</v>
      </c>
    </row>
    <row r="4480" spans="1:20" x14ac:dyDescent="0.25">
      <c r="A4480">
        <v>4478</v>
      </c>
      <c r="B4480">
        <v>7</v>
      </c>
      <c r="C4480" t="s">
        <v>499</v>
      </c>
      <c r="D4480" t="s">
        <v>499</v>
      </c>
      <c r="E4480" t="s">
        <v>80</v>
      </c>
      <c r="F4480">
        <v>2.3532999999999998E-2</v>
      </c>
      <c r="G4480">
        <v>798.71299999999997</v>
      </c>
      <c r="H4480">
        <v>435.221</v>
      </c>
      <c r="I4480">
        <v>0.91401299999999996</v>
      </c>
      <c r="J4480">
        <v>0</v>
      </c>
      <c r="K4480">
        <v>0</v>
      </c>
      <c r="L4480">
        <v>0</v>
      </c>
      <c r="M4480">
        <v>-7.4436749999999998</v>
      </c>
      <c r="N4480">
        <v>-170.09846899999999</v>
      </c>
      <c r="O4480">
        <v>-1.5745039999999999</v>
      </c>
      <c r="P4480">
        <v>-7.4658030000000002</v>
      </c>
      <c r="Q4480">
        <v>-170.099335</v>
      </c>
      <c r="R4480">
        <v>-1.573121</v>
      </c>
      <c r="S4480">
        <v>2.2144509999999999</v>
      </c>
      <c r="T4480">
        <v>1.382E-3</v>
      </c>
    </row>
    <row r="4481" spans="1:20" x14ac:dyDescent="0.25">
      <c r="A4481">
        <v>4479</v>
      </c>
      <c r="B4481">
        <v>7</v>
      </c>
      <c r="C4481" t="s">
        <v>499</v>
      </c>
      <c r="D4481" t="s">
        <v>499</v>
      </c>
      <c r="E4481" t="s">
        <v>80</v>
      </c>
      <c r="F4481">
        <v>7.2441000000000005E-2</v>
      </c>
      <c r="G4481">
        <v>800.88</v>
      </c>
      <c r="H4481">
        <v>378.26499999999999</v>
      </c>
      <c r="I4481">
        <v>1.6885129999999999</v>
      </c>
      <c r="J4481">
        <v>0</v>
      </c>
      <c r="K4481">
        <v>0</v>
      </c>
      <c r="L4481">
        <v>0</v>
      </c>
      <c r="M4481">
        <v>-7.4817640000000001</v>
      </c>
      <c r="N4481">
        <v>-170.084881</v>
      </c>
      <c r="O4481">
        <v>-1.573502</v>
      </c>
      <c r="P4481">
        <v>-7.4658030000000002</v>
      </c>
      <c r="Q4481">
        <v>-170.099335</v>
      </c>
      <c r="R4481">
        <v>-1.573121</v>
      </c>
      <c r="S4481">
        <v>2.1533389999999999</v>
      </c>
      <c r="T4481">
        <v>3.8099999999999999E-4</v>
      </c>
    </row>
    <row r="4482" spans="1:20" x14ac:dyDescent="0.25">
      <c r="A4482">
        <v>4480</v>
      </c>
      <c r="B4482">
        <v>7</v>
      </c>
      <c r="C4482" t="s">
        <v>499</v>
      </c>
      <c r="D4482" t="s">
        <v>499</v>
      </c>
      <c r="E4482" t="s">
        <v>80</v>
      </c>
      <c r="F4482">
        <v>5.7482999999999999E-2</v>
      </c>
      <c r="G4482">
        <v>529.50400000000002</v>
      </c>
      <c r="H4482">
        <v>374.96300000000002</v>
      </c>
      <c r="I4482">
        <v>1.4873400000000001</v>
      </c>
      <c r="J4482">
        <v>0</v>
      </c>
      <c r="K4482">
        <v>0</v>
      </c>
      <c r="L4482">
        <v>0</v>
      </c>
      <c r="M4482">
        <v>-7.4649279999999996</v>
      </c>
      <c r="N4482">
        <v>-170.10127199999999</v>
      </c>
      <c r="O4482">
        <v>-1.573771</v>
      </c>
      <c r="P4482">
        <v>-7.4658030000000002</v>
      </c>
      <c r="Q4482">
        <v>-170.099335</v>
      </c>
      <c r="R4482">
        <v>-1.573121</v>
      </c>
      <c r="S4482">
        <v>0.21253900000000001</v>
      </c>
      <c r="T4482">
        <v>6.4900000000000005E-4</v>
      </c>
    </row>
    <row r="4483" spans="1:20" x14ac:dyDescent="0.25">
      <c r="A4483">
        <v>4481</v>
      </c>
      <c r="B4483">
        <v>7</v>
      </c>
      <c r="C4483" t="s">
        <v>499</v>
      </c>
      <c r="D4483" t="s">
        <v>499</v>
      </c>
      <c r="E4483" t="s">
        <v>80</v>
      </c>
      <c r="F4483">
        <v>1.9314000000000001E-2</v>
      </c>
      <c r="G4483">
        <v>437.54899999999998</v>
      </c>
      <c r="H4483">
        <v>235.99799999999999</v>
      </c>
      <c r="I4483">
        <v>0.81353600000000004</v>
      </c>
      <c r="J4483">
        <v>0</v>
      </c>
      <c r="K4483">
        <v>0</v>
      </c>
      <c r="L4483">
        <v>0</v>
      </c>
      <c r="M4483">
        <v>-7.4594880000000003</v>
      </c>
      <c r="N4483">
        <v>-170.101564</v>
      </c>
      <c r="O4483">
        <v>-1.5740540000000001</v>
      </c>
      <c r="P4483">
        <v>-7.4658030000000002</v>
      </c>
      <c r="Q4483">
        <v>-170.099335</v>
      </c>
      <c r="R4483">
        <v>-1.573121</v>
      </c>
      <c r="S4483">
        <v>0.66963200000000001</v>
      </c>
      <c r="T4483">
        <v>9.3300000000000002E-4</v>
      </c>
    </row>
    <row r="4484" spans="1:20" x14ac:dyDescent="0.25">
      <c r="A4484">
        <v>4482</v>
      </c>
      <c r="B4484">
        <v>7</v>
      </c>
      <c r="C4484" t="s">
        <v>499</v>
      </c>
      <c r="D4484" t="s">
        <v>499</v>
      </c>
      <c r="E4484" t="s">
        <v>80</v>
      </c>
      <c r="F4484">
        <v>3.8517000000000003E-2</v>
      </c>
      <c r="G4484">
        <v>435.71100000000001</v>
      </c>
      <c r="H4484">
        <v>341.81599999999997</v>
      </c>
      <c r="I4484">
        <v>1.407986</v>
      </c>
      <c r="J4484">
        <v>0</v>
      </c>
      <c r="K4484">
        <v>0</v>
      </c>
      <c r="L4484">
        <v>0</v>
      </c>
      <c r="M4484">
        <v>-7.4491399999999999</v>
      </c>
      <c r="N4484">
        <v>-170.11602199999999</v>
      </c>
      <c r="O4484">
        <v>-1.572819</v>
      </c>
      <c r="P4484">
        <v>-7.4658030000000002</v>
      </c>
      <c r="Q4484">
        <v>-170.099335</v>
      </c>
      <c r="R4484">
        <v>-1.573121</v>
      </c>
      <c r="S4484">
        <v>2.3582269999999999</v>
      </c>
      <c r="T4484">
        <v>3.0200000000000002E-4</v>
      </c>
    </row>
    <row r="4485" spans="1:20" x14ac:dyDescent="0.25">
      <c r="A4485">
        <v>4483</v>
      </c>
      <c r="B4485">
        <v>7</v>
      </c>
      <c r="C4485" t="s">
        <v>499</v>
      </c>
      <c r="D4485" t="s">
        <v>499</v>
      </c>
      <c r="E4485" t="s">
        <v>80</v>
      </c>
      <c r="F4485">
        <v>2.7768999999999999E-2</v>
      </c>
      <c r="G4485">
        <v>645.98599999999999</v>
      </c>
      <c r="H4485">
        <v>285.79399999999998</v>
      </c>
      <c r="I4485">
        <v>1.0939730000000001</v>
      </c>
      <c r="J4485">
        <v>0</v>
      </c>
      <c r="K4485">
        <v>0</v>
      </c>
      <c r="L4485">
        <v>0</v>
      </c>
      <c r="M4485">
        <v>-7.4520679999999997</v>
      </c>
      <c r="N4485">
        <v>-170.11234099999999</v>
      </c>
      <c r="O4485">
        <v>-1.573345</v>
      </c>
      <c r="P4485">
        <v>-7.4658030000000002</v>
      </c>
      <c r="Q4485">
        <v>-170.099335</v>
      </c>
      <c r="R4485">
        <v>-1.573121</v>
      </c>
      <c r="S4485">
        <v>1.8915420000000001</v>
      </c>
      <c r="T4485">
        <v>2.24E-4</v>
      </c>
    </row>
    <row r="4486" spans="1:20" x14ac:dyDescent="0.25">
      <c r="A4486">
        <v>4484</v>
      </c>
      <c r="B4486">
        <v>7</v>
      </c>
      <c r="C4486" t="s">
        <v>499</v>
      </c>
      <c r="D4486" t="s">
        <v>499</v>
      </c>
      <c r="E4486" t="s">
        <v>80</v>
      </c>
      <c r="F4486">
        <v>5.6925000000000003E-2</v>
      </c>
      <c r="G4486">
        <v>417.447</v>
      </c>
      <c r="H4486">
        <v>394.94200000000001</v>
      </c>
      <c r="I4486">
        <v>1.2617160000000001</v>
      </c>
      <c r="J4486">
        <v>0</v>
      </c>
      <c r="K4486">
        <v>0</v>
      </c>
      <c r="L4486">
        <v>0</v>
      </c>
      <c r="M4486">
        <v>-7.4646970000000001</v>
      </c>
      <c r="N4486">
        <v>-170.10225</v>
      </c>
      <c r="O4486">
        <v>-1.574228</v>
      </c>
      <c r="P4486">
        <v>-7.4658030000000002</v>
      </c>
      <c r="Q4486">
        <v>-170.099335</v>
      </c>
      <c r="R4486">
        <v>-1.573121</v>
      </c>
      <c r="S4486">
        <v>0.31181199999999998</v>
      </c>
      <c r="T4486">
        <v>1.1069999999999999E-3</v>
      </c>
    </row>
    <row r="4487" spans="1:20" x14ac:dyDescent="0.25">
      <c r="A4487">
        <v>4485</v>
      </c>
      <c r="B4487">
        <v>7</v>
      </c>
      <c r="C4487" t="s">
        <v>499</v>
      </c>
      <c r="D4487" t="s">
        <v>499</v>
      </c>
      <c r="E4487" t="s">
        <v>80</v>
      </c>
      <c r="F4487">
        <v>1.3816E-2</v>
      </c>
      <c r="G4487">
        <v>441.37099999999998</v>
      </c>
      <c r="H4487">
        <v>284.971</v>
      </c>
      <c r="I4487">
        <v>0.82931500000000002</v>
      </c>
      <c r="J4487">
        <v>0</v>
      </c>
      <c r="K4487">
        <v>0</v>
      </c>
      <c r="L4487">
        <v>0</v>
      </c>
      <c r="M4487">
        <v>-7.4578090000000001</v>
      </c>
      <c r="N4487">
        <v>-170.10191699999999</v>
      </c>
      <c r="O4487">
        <v>-1.572263</v>
      </c>
      <c r="P4487">
        <v>-7.4658030000000002</v>
      </c>
      <c r="Q4487">
        <v>-170.099335</v>
      </c>
      <c r="R4487">
        <v>-1.573121</v>
      </c>
      <c r="S4487">
        <v>0.84007299999999996</v>
      </c>
      <c r="T4487">
        <v>8.5800000000000004E-4</v>
      </c>
    </row>
    <row r="4488" spans="1:20" x14ac:dyDescent="0.25">
      <c r="A4488">
        <v>4486</v>
      </c>
      <c r="B4488">
        <v>7</v>
      </c>
      <c r="C4488" t="s">
        <v>499</v>
      </c>
      <c r="D4488" t="s">
        <v>499</v>
      </c>
      <c r="E4488" t="s">
        <v>80</v>
      </c>
      <c r="F4488">
        <v>5.5222E-2</v>
      </c>
      <c r="G4488">
        <v>539.23199999999997</v>
      </c>
      <c r="H4488">
        <v>282.21300000000002</v>
      </c>
      <c r="I4488">
        <v>1.690653</v>
      </c>
      <c r="J4488">
        <v>0</v>
      </c>
      <c r="K4488">
        <v>0</v>
      </c>
      <c r="L4488">
        <v>0</v>
      </c>
      <c r="M4488">
        <v>-7.4600609999999996</v>
      </c>
      <c r="N4488">
        <v>-170.10649599999999</v>
      </c>
      <c r="O4488">
        <v>-1.5728329999999999</v>
      </c>
      <c r="P4488">
        <v>-7.4658030000000002</v>
      </c>
      <c r="Q4488">
        <v>-170.099335</v>
      </c>
      <c r="R4488">
        <v>-1.573121</v>
      </c>
      <c r="S4488">
        <v>0.91784200000000005</v>
      </c>
      <c r="T4488">
        <v>2.8800000000000001E-4</v>
      </c>
    </row>
    <row r="4489" spans="1:20" x14ac:dyDescent="0.25">
      <c r="A4489">
        <v>4487</v>
      </c>
      <c r="B4489">
        <v>7</v>
      </c>
      <c r="C4489" t="s">
        <v>499</v>
      </c>
      <c r="D4489" t="s">
        <v>499</v>
      </c>
      <c r="E4489" t="s">
        <v>80</v>
      </c>
      <c r="F4489">
        <v>1.3867000000000001E-2</v>
      </c>
      <c r="G4489">
        <v>413.41</v>
      </c>
      <c r="H4489">
        <v>307.80599999999998</v>
      </c>
      <c r="I4489">
        <v>0.86528899999999997</v>
      </c>
      <c r="J4489">
        <v>0</v>
      </c>
      <c r="K4489">
        <v>0</v>
      </c>
      <c r="L4489">
        <v>0</v>
      </c>
      <c r="M4489">
        <v>-7.4822050000000004</v>
      </c>
      <c r="N4489">
        <v>-170.093278</v>
      </c>
      <c r="O4489">
        <v>-1.574579</v>
      </c>
      <c r="P4489">
        <v>-7.4658030000000002</v>
      </c>
      <c r="Q4489">
        <v>-170.099335</v>
      </c>
      <c r="R4489">
        <v>-1.573121</v>
      </c>
      <c r="S4489">
        <v>1.7484869999999999</v>
      </c>
      <c r="T4489">
        <v>1.4580000000000001E-3</v>
      </c>
    </row>
    <row r="4490" spans="1:20" x14ac:dyDescent="0.25">
      <c r="A4490">
        <v>4488</v>
      </c>
      <c r="B4490">
        <v>7</v>
      </c>
      <c r="C4490" t="s">
        <v>499</v>
      </c>
      <c r="D4490" t="s">
        <v>499</v>
      </c>
      <c r="E4490" t="s">
        <v>80</v>
      </c>
      <c r="F4490">
        <v>1.2734000000000001E-2</v>
      </c>
      <c r="G4490">
        <v>512.81500000000005</v>
      </c>
      <c r="H4490">
        <v>251.827</v>
      </c>
      <c r="I4490">
        <v>0.78898800000000002</v>
      </c>
      <c r="J4490">
        <v>0</v>
      </c>
      <c r="K4490">
        <v>0</v>
      </c>
      <c r="L4490">
        <v>0</v>
      </c>
      <c r="M4490">
        <v>-7.4766009999999996</v>
      </c>
      <c r="N4490">
        <v>-170.085497</v>
      </c>
      <c r="O4490">
        <v>-1.575234</v>
      </c>
      <c r="P4490">
        <v>-7.4658030000000002</v>
      </c>
      <c r="Q4490">
        <v>-170.099335</v>
      </c>
      <c r="R4490">
        <v>-1.573121</v>
      </c>
      <c r="S4490">
        <v>1.7552289999999999</v>
      </c>
      <c r="T4490">
        <v>2.1129999999999999E-3</v>
      </c>
    </row>
    <row r="4491" spans="1:20" x14ac:dyDescent="0.25">
      <c r="A4491">
        <v>4489</v>
      </c>
      <c r="B4491">
        <v>7</v>
      </c>
      <c r="C4491" t="s">
        <v>499</v>
      </c>
      <c r="D4491" t="s">
        <v>499</v>
      </c>
      <c r="E4491" t="s">
        <v>80</v>
      </c>
      <c r="F4491">
        <v>1.6853E-2</v>
      </c>
      <c r="G4491">
        <v>427.55599999999998</v>
      </c>
      <c r="H4491">
        <v>304.13099999999997</v>
      </c>
      <c r="I4491">
        <v>0.91749800000000004</v>
      </c>
      <c r="J4491">
        <v>0</v>
      </c>
      <c r="K4491">
        <v>0</v>
      </c>
      <c r="L4491">
        <v>0</v>
      </c>
      <c r="M4491">
        <v>-7.4698330000000004</v>
      </c>
      <c r="N4491">
        <v>-170.09479200000001</v>
      </c>
      <c r="O4491">
        <v>-1.5731360000000001</v>
      </c>
      <c r="P4491">
        <v>-7.4658030000000002</v>
      </c>
      <c r="Q4491">
        <v>-170.099335</v>
      </c>
      <c r="R4491">
        <v>-1.573121</v>
      </c>
      <c r="S4491">
        <v>0.60724400000000001</v>
      </c>
      <c r="T4491">
        <v>1.5E-5</v>
      </c>
    </row>
    <row r="4492" spans="1:20" x14ac:dyDescent="0.25">
      <c r="A4492">
        <v>4490</v>
      </c>
      <c r="B4492">
        <v>7</v>
      </c>
      <c r="C4492" t="s">
        <v>499</v>
      </c>
      <c r="D4492" t="s">
        <v>499</v>
      </c>
      <c r="E4492" t="s">
        <v>80</v>
      </c>
      <c r="F4492">
        <v>2.4948999999999999E-2</v>
      </c>
      <c r="G4492">
        <v>791.22199999999998</v>
      </c>
      <c r="H4492">
        <v>389.86</v>
      </c>
      <c r="I4492">
        <v>1.095969</v>
      </c>
      <c r="J4492">
        <v>0</v>
      </c>
      <c r="K4492">
        <v>0</v>
      </c>
      <c r="L4492">
        <v>0</v>
      </c>
      <c r="M4492">
        <v>-7.4837959999999999</v>
      </c>
      <c r="N4492">
        <v>-170.09681</v>
      </c>
      <c r="O4492">
        <v>-1.5700130000000001</v>
      </c>
      <c r="P4492">
        <v>-7.4658030000000002</v>
      </c>
      <c r="Q4492">
        <v>-170.099335</v>
      </c>
      <c r="R4492">
        <v>-1.573121</v>
      </c>
      <c r="S4492">
        <v>1.8169789999999999</v>
      </c>
      <c r="T4492">
        <v>3.1080000000000001E-3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135"/>
  <sheetViews>
    <sheetView tabSelected="1" topLeftCell="A35" zoomScale="90" zoomScaleNormal="90" workbookViewId="0">
      <selection activeCell="N87" sqref="M36:N87"/>
    </sheetView>
  </sheetViews>
  <sheetFormatPr baseColWidth="10" defaultColWidth="10.85546875" defaultRowHeight="15" x14ac:dyDescent="0.25"/>
  <cols>
    <col min="3" max="3" width="35.85546875" customWidth="1"/>
    <col min="5" max="5" width="19" customWidth="1"/>
    <col min="6" max="6" width="22.5703125" customWidth="1"/>
    <col min="7" max="7" width="20.28515625" customWidth="1"/>
    <col min="8" max="8" width="15.5703125" customWidth="1"/>
    <col min="9" max="9" width="20.42578125" customWidth="1"/>
    <col min="10" max="10" width="13.85546875" customWidth="1"/>
    <col min="11" max="11" width="15.5703125" customWidth="1"/>
    <col min="13" max="13" width="43.85546875" customWidth="1"/>
  </cols>
  <sheetData>
    <row r="3" spans="2:11" ht="15.75" thickBot="1" x14ac:dyDescent="0.3"/>
    <row r="4" spans="2:11" ht="15.75" thickBot="1" x14ac:dyDescent="0.3">
      <c r="B4" s="20" t="s">
        <v>84</v>
      </c>
      <c r="C4" s="21"/>
      <c r="D4" s="21"/>
      <c r="E4" s="21"/>
      <c r="F4" s="21"/>
      <c r="G4" s="21"/>
      <c r="H4" s="21"/>
      <c r="I4" s="21"/>
      <c r="J4" s="21"/>
      <c r="K4" s="22"/>
    </row>
    <row r="6" spans="2:11" x14ac:dyDescent="0.25">
      <c r="C6" s="16" t="s">
        <v>85</v>
      </c>
      <c r="D6" s="5" t="s">
        <v>103</v>
      </c>
    </row>
    <row r="7" spans="2:11" x14ac:dyDescent="0.25">
      <c r="C7" s="16" t="s">
        <v>109</v>
      </c>
      <c r="D7" s="5">
        <v>2</v>
      </c>
    </row>
    <row r="8" spans="2:11" x14ac:dyDescent="0.25">
      <c r="C8" s="16" t="s">
        <v>110</v>
      </c>
      <c r="D8" s="5">
        <v>0.25</v>
      </c>
    </row>
    <row r="9" spans="2:11" x14ac:dyDescent="0.25">
      <c r="C9" s="16" t="s">
        <v>111</v>
      </c>
      <c r="D9" s="5">
        <v>0.2</v>
      </c>
    </row>
    <row r="10" spans="2:11" x14ac:dyDescent="0.25">
      <c r="C10" s="16" t="s">
        <v>112</v>
      </c>
      <c r="D10" s="5">
        <v>0</v>
      </c>
    </row>
    <row r="11" spans="2:11" x14ac:dyDescent="0.25">
      <c r="C11" s="16" t="s">
        <v>113</v>
      </c>
      <c r="D11" s="5">
        <v>0.5</v>
      </c>
    </row>
    <row r="12" spans="2:11" x14ac:dyDescent="0.25">
      <c r="C12" s="16" t="s">
        <v>86</v>
      </c>
      <c r="D12" s="5" t="s">
        <v>611</v>
      </c>
    </row>
    <row r="13" spans="2:11" ht="15.75" thickBot="1" x14ac:dyDescent="0.3"/>
    <row r="14" spans="2:11" ht="15.75" thickBot="1" x14ac:dyDescent="0.3">
      <c r="B14" s="20" t="s">
        <v>87</v>
      </c>
      <c r="C14" s="21"/>
      <c r="D14" s="21"/>
      <c r="E14" s="21"/>
      <c r="F14" s="21"/>
      <c r="G14" s="21"/>
      <c r="H14" s="21"/>
      <c r="I14" s="21"/>
      <c r="J14" s="21"/>
      <c r="K14" s="22"/>
    </row>
    <row r="16" spans="2:11" ht="17.100000000000001" customHeight="1" x14ac:dyDescent="0.25">
      <c r="D16" s="19" t="s">
        <v>62</v>
      </c>
      <c r="E16" s="19"/>
      <c r="F16" s="19"/>
      <c r="G16" s="19"/>
      <c r="H16" s="19" t="s">
        <v>88</v>
      </c>
      <c r="I16" s="19"/>
      <c r="J16" s="19"/>
      <c r="K16" s="19"/>
    </row>
    <row r="17" spans="3:14" ht="17.100000000000001" customHeight="1" x14ac:dyDescent="0.25">
      <c r="D17" s="15" t="s">
        <v>89</v>
      </c>
      <c r="E17" s="15" t="s">
        <v>614</v>
      </c>
      <c r="F17" s="15" t="s">
        <v>90</v>
      </c>
      <c r="G17" s="15" t="s">
        <v>91</v>
      </c>
      <c r="H17" s="15" t="s">
        <v>89</v>
      </c>
      <c r="I17" s="15" t="s">
        <v>614</v>
      </c>
      <c r="J17" s="15" t="s">
        <v>90</v>
      </c>
      <c r="K17" s="15" t="s">
        <v>91</v>
      </c>
    </row>
    <row r="19" spans="3:14" x14ac:dyDescent="0.25">
      <c r="C19" s="8" t="s">
        <v>92</v>
      </c>
      <c r="D19" s="18">
        <f>AVERAGE(Data[Location Error (cm)])</f>
        <v>306.30172380338399</v>
      </c>
      <c r="E19" s="18">
        <f>_xlfn.STDEV.S(Data[Location Error (cm)])</f>
        <v>1662.216230640365</v>
      </c>
      <c r="F19" s="18">
        <f>MAX(Data[Location Error (cm)])</f>
        <v>20505.793039</v>
      </c>
      <c r="G19" s="18">
        <f>MIN(Data[Location Error (cm)])</f>
        <v>8.43E-3</v>
      </c>
      <c r="H19" s="18">
        <f>AVERAGEIF(Data[Detection match],"YES",Data[Location Error (cm)])</f>
        <v>2.168384648094551</v>
      </c>
      <c r="I19" s="18" cm="1">
        <f t="array" ref="I19">_xlfn.STDEV.S(IF(Data[Detection match]="YES",Data[Location Error (cm)]))</f>
        <v>2.3348134273259791</v>
      </c>
      <c r="J19" s="18">
        <f>_xlfn.MAXIFS(Data[Location Error (cm)],Data[Detection match],"YES")</f>
        <v>18.243967000000001</v>
      </c>
      <c r="K19" s="18">
        <f>_xlfn.MINIFS(Data[Location Error (cm)],Data[Detection match],"YES")</f>
        <v>8.43E-3</v>
      </c>
    </row>
    <row r="20" spans="3:14" x14ac:dyDescent="0.25">
      <c r="C20" s="8" t="s">
        <v>93</v>
      </c>
      <c r="D20" s="5">
        <f>AVERAGE(Data[Orientation Error (rad)])</f>
        <v>6.948721687820085E-2</v>
      </c>
      <c r="E20" s="5"/>
      <c r="F20" s="5">
        <f>MAX(Data[Orientation Error (rad)])</f>
        <v>3.1228069999999999</v>
      </c>
      <c r="G20" s="5">
        <f>MIN(Data[Orientation Error (rad)])</f>
        <v>9.9999999999999995E-7</v>
      </c>
      <c r="H20" s="5">
        <f>AVERAGEIF(Data[Detection match],"YES",Data[Orientation Error (rad)])</f>
        <v>1.3542616980221909E-3</v>
      </c>
      <c r="I20" s="5"/>
      <c r="J20" s="5">
        <f>_xlfn.MAXIFS(Data[Orientation Error (rad)],Data[Detection match],"YES")</f>
        <v>2.5895000000000001E-2</v>
      </c>
      <c r="K20" s="5">
        <f>_xlfn.MINIFS(Data[Orientation Error (rad)],Data[Detection match],"YES")</f>
        <v>9.9999999999999995E-7</v>
      </c>
      <c r="L20" t="s">
        <v>104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94</v>
      </c>
      <c r="D23" s="5">
        <f>AVERAGE(Data[Association time (micro sec)])</f>
        <v>755.58011690046624</v>
      </c>
      <c r="E23" s="5"/>
      <c r="F23" s="5">
        <f>MAX(Data[Association time (micro sec)])</f>
        <v>47294.99</v>
      </c>
      <c r="G23" s="5">
        <f>MIN(Data[Association time (micro sec)])</f>
        <v>150.34200000000001</v>
      </c>
    </row>
    <row r="24" spans="3:14" x14ac:dyDescent="0.25">
      <c r="C24" s="10" t="s">
        <v>95</v>
      </c>
      <c r="D24" s="5">
        <f>AVERAGE(Data[Localitation time (micro sec)])</f>
        <v>388.79532732131003</v>
      </c>
      <c r="E24" s="5"/>
      <c r="F24" s="5">
        <f>MAX(Data[Localitation time (micro sec)])</f>
        <v>3661.2109999999998</v>
      </c>
      <c r="G24" s="5">
        <f>MIN(Data[Localitation time (micro sec)])</f>
        <v>200.85</v>
      </c>
    </row>
    <row r="25" spans="3:14" x14ac:dyDescent="0.25">
      <c r="C25" s="9"/>
    </row>
    <row r="26" spans="3:14" x14ac:dyDescent="0.25">
      <c r="C26" s="11" t="s">
        <v>96</v>
      </c>
      <c r="D26" s="5">
        <f>AVERAGE(Data[Linear Velocity (m/s)])</f>
        <v>8.2692838733021627</v>
      </c>
      <c r="E26" s="5"/>
      <c r="F26" s="5">
        <f>MAX(Data[Linear Velocity (m/s)])</f>
        <v>24.064945000000002</v>
      </c>
      <c r="G26" s="5">
        <f>MIN(Data[Linear Velocity (m/s)])</f>
        <v>-6.547E-2</v>
      </c>
    </row>
    <row r="27" spans="3:14" x14ac:dyDescent="0.25">
      <c r="C27" s="11" t="s">
        <v>97</v>
      </c>
      <c r="D27" s="5">
        <f>AVERAGE(Data[Average measurement error])</f>
        <v>2.4063628813181897E-2</v>
      </c>
      <c r="E27" s="5"/>
      <c r="F27" s="5">
        <f>MAX(Data[Average measurement error])</f>
        <v>0.145958</v>
      </c>
      <c r="G27" s="5">
        <f>MIN(Data[Average measurement error])</f>
        <v>2.0999999999999999E-5</v>
      </c>
    </row>
    <row r="28" spans="3:14" x14ac:dyDescent="0.25">
      <c r="C28" s="11" t="s">
        <v>98</v>
      </c>
      <c r="D28" s="5">
        <f>AVERAGE(Data[Association Cost])</f>
        <v>10.176692787129827</v>
      </c>
      <c r="E28" s="5"/>
      <c r="F28" s="5">
        <f>MAX(Data[Association Cost])</f>
        <v>565.996486</v>
      </c>
      <c r="G28" s="5">
        <f>MIN(Data[Association Cost])</f>
        <v>0.399115</v>
      </c>
    </row>
    <row r="29" spans="3:14" x14ac:dyDescent="0.25">
      <c r="C29" s="9"/>
      <c r="M29" t="s">
        <v>613</v>
      </c>
      <c r="N29">
        <v>20</v>
      </c>
    </row>
    <row r="30" spans="3:14" x14ac:dyDescent="0.25">
      <c r="C30" s="9"/>
      <c r="M30">
        <f>COUNTIF(Data[Location Error (cm)],"&gt;"&amp;N29)</f>
        <v>302</v>
      </c>
    </row>
    <row r="31" spans="3:14" x14ac:dyDescent="0.25">
      <c r="C31" s="12" t="s">
        <v>99</v>
      </c>
      <c r="D31" s="6">
        <f>COUNT(Data[Iteration])</f>
        <v>4491</v>
      </c>
      <c r="M31" s="17">
        <f>M30/D31</f>
        <v>6.72456023157426E-2</v>
      </c>
    </row>
    <row r="32" spans="3:14" x14ac:dyDescent="0.25">
      <c r="C32" s="13" t="s">
        <v>100</v>
      </c>
      <c r="D32" s="5">
        <f>AVERAGE(Data[Nº Landmarks detected])</f>
        <v>7.7637497216655538</v>
      </c>
      <c r="E32" s="5"/>
      <c r="F32" s="5">
        <f>MAX(Data[Nº Landmarks detected])</f>
        <v>29</v>
      </c>
      <c r="G32" s="5">
        <f>MIN(Data[Nº Landmarks detected])</f>
        <v>2</v>
      </c>
    </row>
    <row r="33" spans="3:14" x14ac:dyDescent="0.25">
      <c r="C33" s="14" t="s">
        <v>101</v>
      </c>
      <c r="D33" s="7">
        <f>SUM(Data[Recovery Applied])</f>
        <v>33</v>
      </c>
    </row>
    <row r="34" spans="3:14" x14ac:dyDescent="0.25">
      <c r="C34" s="13" t="s">
        <v>102</v>
      </c>
      <c r="D34" s="5">
        <f>COUNTIF(Data[Detection match],"NO")</f>
        <v>345</v>
      </c>
    </row>
    <row r="36" spans="3:14" x14ac:dyDescent="0.25">
      <c r="M36">
        <v>1</v>
      </c>
      <c r="N36" s="26">
        <f>1 - COUNTIF(Data[Location Error (cm)],"&gt;"&amp;M36)/$D$31</f>
        <v>0.35894010242707641</v>
      </c>
    </row>
    <row r="37" spans="3:14" x14ac:dyDescent="0.25">
      <c r="M37">
        <v>2</v>
      </c>
      <c r="N37" s="26">
        <f>1 - COUNTIF(Data[Location Error (cm)],"&gt;"&amp;M37)/$D$31</f>
        <v>0.58316633266533069</v>
      </c>
    </row>
    <row r="38" spans="3:14" x14ac:dyDescent="0.25">
      <c r="M38">
        <v>3</v>
      </c>
      <c r="N38" s="26">
        <f>1 - COUNTIF(Data[Location Error (cm)],"&gt;"&amp;M38)/$D$31</f>
        <v>0.70941883767535074</v>
      </c>
    </row>
    <row r="39" spans="3:14" x14ac:dyDescent="0.25">
      <c r="M39">
        <v>4</v>
      </c>
      <c r="N39" s="26">
        <f>1 - COUNTIF(Data[Location Error (cm)],"&gt;"&amp;M39)/$D$31</f>
        <v>0.79180583389000225</v>
      </c>
    </row>
    <row r="40" spans="3:14" x14ac:dyDescent="0.25">
      <c r="M40">
        <v>5</v>
      </c>
      <c r="N40" s="26">
        <f>1 - COUNTIF(Data[Location Error (cm)],"&gt;"&amp;M40)/$D$31</f>
        <v>0.83700734802939214</v>
      </c>
    </row>
    <row r="41" spans="3:14" x14ac:dyDescent="0.25">
      <c r="M41">
        <v>6</v>
      </c>
      <c r="N41" s="26">
        <f>1 - COUNTIF(Data[Location Error (cm)],"&gt;"&amp;M41)/$D$31</f>
        <v>0.86528612781117786</v>
      </c>
    </row>
    <row r="42" spans="3:14" x14ac:dyDescent="0.25">
      <c r="M42">
        <v>7</v>
      </c>
      <c r="N42" s="26">
        <f>1 - COUNTIF(Data[Location Error (cm)],"&gt;"&amp;M42)/$D$31</f>
        <v>0.88554887552883543</v>
      </c>
    </row>
    <row r="43" spans="3:14" x14ac:dyDescent="0.25">
      <c r="M43">
        <v>8</v>
      </c>
      <c r="N43" s="26">
        <f>1 - COUNTIF(Data[Location Error (cm)],"&gt;"&amp;M43)/$D$31</f>
        <v>0.89801825873970165</v>
      </c>
    </row>
    <row r="44" spans="3:14" x14ac:dyDescent="0.25">
      <c r="M44">
        <v>9</v>
      </c>
      <c r="N44" s="26">
        <f>1 - COUNTIF(Data[Location Error (cm)],"&gt;"&amp;M44)/$D$31</f>
        <v>0.90803829881986198</v>
      </c>
    </row>
    <row r="45" spans="3:14" x14ac:dyDescent="0.25">
      <c r="M45">
        <v>10</v>
      </c>
      <c r="N45" s="26">
        <f>1 - COUNTIF(Data[Location Error (cm)],"&gt;"&amp;M45)/$D$31</f>
        <v>0.91560899576931642</v>
      </c>
    </row>
    <row r="46" spans="3:14" x14ac:dyDescent="0.25">
      <c r="M46">
        <v>11</v>
      </c>
      <c r="N46" s="26">
        <f>1 - COUNTIF(Data[Location Error (cm)],"&gt;"&amp;M46)/$D$31</f>
        <v>0.91939434424404365</v>
      </c>
    </row>
    <row r="47" spans="3:14" x14ac:dyDescent="0.25">
      <c r="M47">
        <v>12</v>
      </c>
      <c r="N47" s="26">
        <f>1 - COUNTIF(Data[Location Error (cm)],"&gt;"&amp;M47)/$D$31</f>
        <v>0.92228902248942335</v>
      </c>
    </row>
    <row r="48" spans="3:14" x14ac:dyDescent="0.25">
      <c r="M48">
        <v>13</v>
      </c>
      <c r="N48" s="26">
        <f>1 - COUNTIF(Data[Location Error (cm)],"&gt;"&amp;M48)/$D$31</f>
        <v>0.92518370073480294</v>
      </c>
    </row>
    <row r="49" spans="13:14" x14ac:dyDescent="0.25">
      <c r="M49">
        <v>14</v>
      </c>
      <c r="N49" s="26">
        <f>1 - COUNTIF(Data[Location Error (cm)],"&gt;"&amp;M49)/$D$31</f>
        <v>0.92585170340681366</v>
      </c>
    </row>
    <row r="50" spans="13:14" x14ac:dyDescent="0.25">
      <c r="M50">
        <v>15</v>
      </c>
      <c r="N50" s="26">
        <f>1 - COUNTIF(Data[Location Error (cm)],"&gt;"&amp;M50)/$D$31</f>
        <v>0.927187708750835</v>
      </c>
    </row>
    <row r="51" spans="13:14" x14ac:dyDescent="0.25">
      <c r="M51">
        <v>16</v>
      </c>
      <c r="N51" s="26">
        <f>1 - COUNTIF(Data[Location Error (cm)],"&gt;"&amp;M51)/$D$31</f>
        <v>0.92963705188154089</v>
      </c>
    </row>
    <row r="52" spans="13:14" x14ac:dyDescent="0.25">
      <c r="M52">
        <v>17</v>
      </c>
      <c r="N52" s="26">
        <f>1 - COUNTIF(Data[Location Error (cm)],"&gt;"&amp;M52)/$D$31</f>
        <v>0.93075038966822532</v>
      </c>
    </row>
    <row r="53" spans="13:14" x14ac:dyDescent="0.25">
      <c r="M53">
        <v>18</v>
      </c>
      <c r="N53" s="26">
        <f>1 - COUNTIF(Data[Location Error (cm)],"&gt;"&amp;M53)/$D$31</f>
        <v>0.93141839234023605</v>
      </c>
    </row>
    <row r="54" spans="13:14" x14ac:dyDescent="0.25">
      <c r="M54">
        <v>19</v>
      </c>
      <c r="N54" s="26">
        <f>1 - COUNTIF(Data[Location Error (cm)],"&gt;"&amp;M54)/$D$31</f>
        <v>0.93230906256958357</v>
      </c>
    </row>
    <row r="55" spans="13:14" x14ac:dyDescent="0.25">
      <c r="M55">
        <v>20</v>
      </c>
      <c r="N55" s="26">
        <f>1 - COUNTIF(Data[Location Error (cm)],"&gt;"&amp;M55)/$D$31</f>
        <v>0.93275439768425739</v>
      </c>
    </row>
    <row r="56" spans="13:14" x14ac:dyDescent="0.25">
      <c r="M56">
        <v>21</v>
      </c>
      <c r="N56" s="26">
        <f>1 - COUNTIF(Data[Location Error (cm)],"&gt;"&amp;M56)/$D$31</f>
        <v>0.93275439768425739</v>
      </c>
    </row>
    <row r="57" spans="13:14" x14ac:dyDescent="0.25">
      <c r="M57">
        <v>22</v>
      </c>
      <c r="N57" s="26">
        <f>1 - COUNTIF(Data[Location Error (cm)],"&gt;"&amp;M57)/$D$31</f>
        <v>0.93275439768425739</v>
      </c>
    </row>
    <row r="58" spans="13:14" x14ac:dyDescent="0.25">
      <c r="M58">
        <v>23</v>
      </c>
      <c r="N58" s="26">
        <f>1 - COUNTIF(Data[Location Error (cm)],"&gt;"&amp;M58)/$D$31</f>
        <v>0.93275439768425739</v>
      </c>
    </row>
    <row r="59" spans="13:14" x14ac:dyDescent="0.25">
      <c r="M59">
        <v>24</v>
      </c>
      <c r="N59" s="26">
        <f>1 - COUNTIF(Data[Location Error (cm)],"&gt;"&amp;M59)/$D$31</f>
        <v>0.93342240035626811</v>
      </c>
    </row>
    <row r="60" spans="13:14" x14ac:dyDescent="0.25">
      <c r="M60">
        <v>25</v>
      </c>
      <c r="N60" s="26">
        <f>1 - COUNTIF(Data[Location Error (cm)],"&gt;"&amp;M60)/$D$31</f>
        <v>0.93364506791360502</v>
      </c>
    </row>
    <row r="61" spans="13:14" x14ac:dyDescent="0.25">
      <c r="M61">
        <v>26</v>
      </c>
      <c r="N61" s="26">
        <f>1 - COUNTIF(Data[Location Error (cm)],"&gt;"&amp;M61)/$D$31</f>
        <v>0.93364506791360502</v>
      </c>
    </row>
    <row r="62" spans="13:14" x14ac:dyDescent="0.25">
      <c r="M62">
        <v>27</v>
      </c>
      <c r="N62" s="26">
        <f>1 - COUNTIF(Data[Location Error (cm)],"&gt;"&amp;M62)/$D$31</f>
        <v>0.93409040302827884</v>
      </c>
    </row>
    <row r="63" spans="13:14" x14ac:dyDescent="0.25">
      <c r="M63">
        <v>28</v>
      </c>
      <c r="N63" s="26">
        <f>1 - COUNTIF(Data[Location Error (cm)],"&gt;"&amp;M63)/$D$31</f>
        <v>0.93409040302827884</v>
      </c>
    </row>
    <row r="64" spans="13:14" x14ac:dyDescent="0.25">
      <c r="M64">
        <v>29</v>
      </c>
      <c r="N64" s="26">
        <f>1 - COUNTIF(Data[Location Error (cm)],"&gt;"&amp;M64)/$D$31</f>
        <v>0.93453573814295254</v>
      </c>
    </row>
    <row r="65" spans="13:14" x14ac:dyDescent="0.25">
      <c r="M65">
        <v>30</v>
      </c>
      <c r="N65" s="26">
        <f>1 - COUNTIF(Data[Location Error (cm)],"&gt;"&amp;M65)/$D$31</f>
        <v>0.93453573814295254</v>
      </c>
    </row>
    <row r="66" spans="13:14" x14ac:dyDescent="0.25">
      <c r="M66">
        <v>31</v>
      </c>
      <c r="N66" s="26">
        <f>1 - COUNTIF(Data[Location Error (cm)],"&gt;"&amp;M66)/$D$31</f>
        <v>0.93498107325762636</v>
      </c>
    </row>
    <row r="67" spans="13:14" x14ac:dyDescent="0.25">
      <c r="M67">
        <v>32</v>
      </c>
      <c r="N67" s="26">
        <f>1 - COUNTIF(Data[Location Error (cm)],"&gt;"&amp;M67)/$D$31</f>
        <v>0.93498107325762636</v>
      </c>
    </row>
    <row r="68" spans="13:14" x14ac:dyDescent="0.25">
      <c r="M68">
        <v>33</v>
      </c>
      <c r="N68" s="26">
        <f>1 - COUNTIF(Data[Location Error (cm)],"&gt;"&amp;M68)/$D$31</f>
        <v>0.93520374081496327</v>
      </c>
    </row>
    <row r="69" spans="13:14" x14ac:dyDescent="0.25">
      <c r="M69">
        <v>34</v>
      </c>
      <c r="N69" s="26">
        <f>1 - COUNTIF(Data[Location Error (cm)],"&gt;"&amp;M69)/$D$31</f>
        <v>0.93520374081496327</v>
      </c>
    </row>
    <row r="70" spans="13:14" x14ac:dyDescent="0.25">
      <c r="M70">
        <v>35</v>
      </c>
      <c r="N70" s="26">
        <f>1 - COUNTIF(Data[Location Error (cm)],"&gt;"&amp;M70)/$D$31</f>
        <v>0.93520374081496327</v>
      </c>
    </row>
    <row r="71" spans="13:14" x14ac:dyDescent="0.25">
      <c r="M71">
        <v>36</v>
      </c>
      <c r="N71" s="26">
        <f>1 - COUNTIF(Data[Location Error (cm)],"&gt;"&amp;M71)/$D$31</f>
        <v>0.93520374081496327</v>
      </c>
    </row>
    <row r="72" spans="13:14" x14ac:dyDescent="0.25">
      <c r="M72">
        <v>37</v>
      </c>
      <c r="N72" s="26">
        <f>1 - COUNTIF(Data[Location Error (cm)],"&gt;"&amp;M72)/$D$31</f>
        <v>0.93542640837230018</v>
      </c>
    </row>
    <row r="73" spans="13:14" x14ac:dyDescent="0.25">
      <c r="M73">
        <v>38</v>
      </c>
      <c r="N73" s="26">
        <f>1 - COUNTIF(Data[Location Error (cm)],"&gt;"&amp;M73)/$D$31</f>
        <v>0.93542640837230018</v>
      </c>
    </row>
    <row r="74" spans="13:14" x14ac:dyDescent="0.25">
      <c r="M74">
        <v>39</v>
      </c>
      <c r="N74" s="26">
        <f>1 - COUNTIF(Data[Location Error (cm)],"&gt;"&amp;M74)/$D$31</f>
        <v>0.93564907592963709</v>
      </c>
    </row>
    <row r="75" spans="13:14" x14ac:dyDescent="0.25">
      <c r="M75">
        <v>40</v>
      </c>
      <c r="N75" s="26">
        <f>1 - COUNTIF(Data[Location Error (cm)],"&gt;"&amp;M75)/$D$31</f>
        <v>0.93564907592963709</v>
      </c>
    </row>
    <row r="76" spans="13:14" x14ac:dyDescent="0.25">
      <c r="M76">
        <v>41</v>
      </c>
      <c r="N76" s="26">
        <f>1 - COUNTIF(Data[Location Error (cm)],"&gt;"&amp;M76)/$D$31</f>
        <v>0.93564907592963709</v>
      </c>
    </row>
    <row r="77" spans="13:14" x14ac:dyDescent="0.25">
      <c r="M77">
        <v>42</v>
      </c>
      <c r="N77" s="26">
        <f>1 - COUNTIF(Data[Location Error (cm)],"&gt;"&amp;M77)/$D$31</f>
        <v>0.93564907592963709</v>
      </c>
    </row>
    <row r="78" spans="13:14" x14ac:dyDescent="0.25">
      <c r="M78">
        <v>43</v>
      </c>
      <c r="N78" s="26">
        <f>1 - COUNTIF(Data[Location Error (cm)],"&gt;"&amp;M78)/$D$31</f>
        <v>0.93564907592963709</v>
      </c>
    </row>
    <row r="79" spans="13:14" x14ac:dyDescent="0.25">
      <c r="M79">
        <v>44</v>
      </c>
      <c r="N79" s="26">
        <f>1 - COUNTIF(Data[Location Error (cm)],"&gt;"&amp;M79)/$D$31</f>
        <v>0.93564907592963709</v>
      </c>
    </row>
    <row r="80" spans="13:14" x14ac:dyDescent="0.25">
      <c r="M80">
        <v>45</v>
      </c>
      <c r="N80" s="26">
        <f>1 - COUNTIF(Data[Location Error (cm)],"&gt;"&amp;M80)/$D$31</f>
        <v>0.93587174348697399</v>
      </c>
    </row>
    <row r="81" spans="13:14" x14ac:dyDescent="0.25">
      <c r="M81">
        <v>46</v>
      </c>
      <c r="N81" s="26">
        <f>1 - COUNTIF(Data[Location Error (cm)],"&gt;"&amp;M81)/$D$31</f>
        <v>0.9363170786016477</v>
      </c>
    </row>
    <row r="82" spans="13:14" x14ac:dyDescent="0.25">
      <c r="M82">
        <v>47</v>
      </c>
      <c r="N82" s="26">
        <f>1 - COUNTIF(Data[Location Error (cm)],"&gt;"&amp;M82)/$D$31</f>
        <v>0.9363170786016477</v>
      </c>
    </row>
    <row r="83" spans="13:14" x14ac:dyDescent="0.25">
      <c r="M83">
        <v>48</v>
      </c>
      <c r="N83" s="26">
        <f>1 - COUNTIF(Data[Location Error (cm)],"&gt;"&amp;M83)/$D$31</f>
        <v>0.9363170786016477</v>
      </c>
    </row>
    <row r="84" spans="13:14" x14ac:dyDescent="0.25">
      <c r="M84">
        <v>49</v>
      </c>
      <c r="N84" s="26">
        <f>1 - COUNTIF(Data[Location Error (cm)],"&gt;"&amp;M84)/$D$31</f>
        <v>0.9363170786016477</v>
      </c>
    </row>
    <row r="85" spans="13:14" x14ac:dyDescent="0.25">
      <c r="M85">
        <v>50</v>
      </c>
      <c r="N85" s="26">
        <f>1 - COUNTIF(Data[Location Error (cm)],"&gt;"&amp;M85)/$D$31</f>
        <v>0.9363170786016477</v>
      </c>
    </row>
    <row r="86" spans="13:14" x14ac:dyDescent="0.25">
      <c r="M86">
        <v>51</v>
      </c>
      <c r="N86" s="26">
        <f>1 - COUNTIF(Data[Location Error (cm)],"&gt;"&amp;M86)/$D$31</f>
        <v>0.9363170786016477</v>
      </c>
    </row>
    <row r="87" spans="13:14" x14ac:dyDescent="0.25">
      <c r="M87">
        <v>52</v>
      </c>
      <c r="N87" s="26">
        <f>1 - COUNTIF(Data[Location Error (cm)],"&gt;"&amp;M87)/$D$31</f>
        <v>0.9363170786016477</v>
      </c>
    </row>
    <row r="88" spans="13:14" x14ac:dyDescent="0.25">
      <c r="M88">
        <v>53</v>
      </c>
      <c r="N88" s="26">
        <f>1 - COUNTIF(Data[Location Error (cm)],"&gt;"&amp;M88)/$D$31</f>
        <v>0.93653974615898461</v>
      </c>
    </row>
    <row r="89" spans="13:14" x14ac:dyDescent="0.25">
      <c r="M89">
        <v>54</v>
      </c>
      <c r="N89" s="26">
        <f>1 - COUNTIF(Data[Location Error (cm)],"&gt;"&amp;M89)/$D$31</f>
        <v>0.93676241371632152</v>
      </c>
    </row>
    <row r="90" spans="13:14" x14ac:dyDescent="0.25">
      <c r="M90">
        <v>55</v>
      </c>
      <c r="N90" s="26">
        <f>1 - COUNTIF(Data[Location Error (cm)],"&gt;"&amp;M90)/$D$31</f>
        <v>0.93676241371632152</v>
      </c>
    </row>
    <row r="91" spans="13:14" x14ac:dyDescent="0.25">
      <c r="M91">
        <v>56</v>
      </c>
      <c r="N91" s="26">
        <f>1 - COUNTIF(Data[Location Error (cm)],"&gt;"&amp;M91)/$D$31</f>
        <v>0.93676241371632152</v>
      </c>
    </row>
    <row r="92" spans="13:14" x14ac:dyDescent="0.25">
      <c r="M92">
        <v>57</v>
      </c>
      <c r="N92" s="26">
        <f>1 - COUNTIF(Data[Location Error (cm)],"&gt;"&amp;M92)/$D$31</f>
        <v>0.93676241371632152</v>
      </c>
    </row>
    <row r="93" spans="13:14" x14ac:dyDescent="0.25">
      <c r="M93">
        <v>58</v>
      </c>
      <c r="N93" s="26">
        <f>1 - COUNTIF(Data[Location Error (cm)],"&gt;"&amp;M93)/$D$31</f>
        <v>0.93676241371632152</v>
      </c>
    </row>
    <row r="94" spans="13:14" x14ac:dyDescent="0.25">
      <c r="M94">
        <v>59</v>
      </c>
      <c r="N94" s="26">
        <f>1 - COUNTIF(Data[Location Error (cm)],"&gt;"&amp;M94)/$D$31</f>
        <v>0.93676241371632152</v>
      </c>
    </row>
    <row r="95" spans="13:14" x14ac:dyDescent="0.25">
      <c r="M95">
        <v>60</v>
      </c>
      <c r="N95" s="26">
        <f>1 - COUNTIF(Data[Location Error (cm)],"&gt;"&amp;M95)/$D$31</f>
        <v>0.93698508127365843</v>
      </c>
    </row>
    <row r="96" spans="13:14" x14ac:dyDescent="0.25">
      <c r="M96">
        <v>61</v>
      </c>
      <c r="N96" s="26">
        <f>1 - COUNTIF(Data[Location Error (cm)],"&gt;"&amp;M96)/$D$31</f>
        <v>0.93698508127365843</v>
      </c>
    </row>
    <row r="97" spans="13:14" x14ac:dyDescent="0.25">
      <c r="M97">
        <v>62</v>
      </c>
      <c r="N97" s="26">
        <f>1 - COUNTIF(Data[Location Error (cm)],"&gt;"&amp;M97)/$D$31</f>
        <v>0.93698508127365843</v>
      </c>
    </row>
    <row r="98" spans="13:14" x14ac:dyDescent="0.25">
      <c r="M98">
        <v>63</v>
      </c>
      <c r="N98" s="26">
        <f>1 - COUNTIF(Data[Location Error (cm)],"&gt;"&amp;M98)/$D$31</f>
        <v>0.93720774883099534</v>
      </c>
    </row>
    <row r="99" spans="13:14" x14ac:dyDescent="0.25">
      <c r="M99">
        <v>64</v>
      </c>
      <c r="N99" s="26">
        <f>1 - COUNTIF(Data[Location Error (cm)],"&gt;"&amp;M99)/$D$31</f>
        <v>0.93720774883099534</v>
      </c>
    </row>
    <row r="100" spans="13:14" x14ac:dyDescent="0.25">
      <c r="M100">
        <v>65</v>
      </c>
      <c r="N100" s="26">
        <f>1 - COUNTIF(Data[Location Error (cm)],"&gt;"&amp;M100)/$D$31</f>
        <v>0.93720774883099534</v>
      </c>
    </row>
    <row r="101" spans="13:14" x14ac:dyDescent="0.25">
      <c r="M101">
        <v>66</v>
      </c>
      <c r="N101" s="26">
        <f>1 - COUNTIF(Data[Location Error (cm)],"&gt;"&amp;M101)/$D$31</f>
        <v>0.93720774883099534</v>
      </c>
    </row>
    <row r="102" spans="13:14" x14ac:dyDescent="0.25">
      <c r="M102">
        <v>67</v>
      </c>
      <c r="N102" s="26">
        <f>1 - COUNTIF(Data[Location Error (cm)],"&gt;"&amp;M102)/$D$31</f>
        <v>0.93720774883099534</v>
      </c>
    </row>
    <row r="103" spans="13:14" x14ac:dyDescent="0.25">
      <c r="M103">
        <v>68</v>
      </c>
      <c r="N103" s="26">
        <f>1 - COUNTIF(Data[Location Error (cm)],"&gt;"&amp;M103)/$D$31</f>
        <v>0.93720774883099534</v>
      </c>
    </row>
    <row r="104" spans="13:14" x14ac:dyDescent="0.25">
      <c r="M104">
        <v>69</v>
      </c>
      <c r="N104" s="26">
        <f>1 - COUNTIF(Data[Location Error (cm)],"&gt;"&amp;M104)/$D$31</f>
        <v>0.93720774883099534</v>
      </c>
    </row>
    <row r="105" spans="13:14" x14ac:dyDescent="0.25">
      <c r="M105">
        <v>70</v>
      </c>
      <c r="N105" s="26">
        <f>1 - COUNTIF(Data[Location Error (cm)],"&gt;"&amp;M105)/$D$31</f>
        <v>0.93720774883099534</v>
      </c>
    </row>
    <row r="106" spans="13:14" x14ac:dyDescent="0.25">
      <c r="M106">
        <v>71</v>
      </c>
      <c r="N106" s="26">
        <f>1 - COUNTIF(Data[Location Error (cm)],"&gt;"&amp;M106)/$D$31</f>
        <v>0.93720774883099534</v>
      </c>
    </row>
    <row r="107" spans="13:14" x14ac:dyDescent="0.25">
      <c r="M107">
        <v>72</v>
      </c>
      <c r="N107" s="26">
        <f>1 - COUNTIF(Data[Location Error (cm)],"&gt;"&amp;M107)/$D$31</f>
        <v>0.93720774883099534</v>
      </c>
    </row>
    <row r="108" spans="13:14" x14ac:dyDescent="0.25">
      <c r="M108">
        <v>73</v>
      </c>
      <c r="N108" s="26">
        <f>1 - COUNTIF(Data[Location Error (cm)],"&gt;"&amp;M108)/$D$31</f>
        <v>0.93720774883099534</v>
      </c>
    </row>
    <row r="109" spans="13:14" x14ac:dyDescent="0.25">
      <c r="M109">
        <v>74</v>
      </c>
      <c r="N109" s="26">
        <f>1 - COUNTIF(Data[Location Error (cm)],"&gt;"&amp;M109)/$D$31</f>
        <v>0.93720774883099534</v>
      </c>
    </row>
    <row r="110" spans="13:14" x14ac:dyDescent="0.25">
      <c r="M110">
        <v>75</v>
      </c>
      <c r="N110" s="26">
        <f>1 - COUNTIF(Data[Location Error (cm)],"&gt;"&amp;M110)/$D$31</f>
        <v>0.93720774883099534</v>
      </c>
    </row>
    <row r="111" spans="13:14" x14ac:dyDescent="0.25">
      <c r="M111">
        <v>76</v>
      </c>
      <c r="N111" s="26">
        <f>1 - COUNTIF(Data[Location Error (cm)],"&gt;"&amp;M111)/$D$31</f>
        <v>0.93720774883099534</v>
      </c>
    </row>
    <row r="112" spans="13:14" x14ac:dyDescent="0.25">
      <c r="M112">
        <v>77</v>
      </c>
      <c r="N112" s="26">
        <f>1 - COUNTIF(Data[Location Error (cm)],"&gt;"&amp;M112)/$D$31</f>
        <v>0.93720774883099534</v>
      </c>
    </row>
    <row r="113" spans="13:14" x14ac:dyDescent="0.25">
      <c r="M113">
        <v>78</v>
      </c>
      <c r="N113" s="26">
        <f>1 - COUNTIF(Data[Location Error (cm)],"&gt;"&amp;M113)/$D$31</f>
        <v>0.93720774883099534</v>
      </c>
    </row>
    <row r="114" spans="13:14" x14ac:dyDescent="0.25">
      <c r="M114">
        <v>79</v>
      </c>
      <c r="N114" s="26">
        <f>1 - COUNTIF(Data[Location Error (cm)],"&gt;"&amp;M114)/$D$31</f>
        <v>0.93720774883099534</v>
      </c>
    </row>
    <row r="115" spans="13:14" x14ac:dyDescent="0.25">
      <c r="M115">
        <v>80</v>
      </c>
      <c r="N115" s="26">
        <f>1 - COUNTIF(Data[Location Error (cm)],"&gt;"&amp;M115)/$D$31</f>
        <v>0.93720774883099534</v>
      </c>
    </row>
    <row r="116" spans="13:14" x14ac:dyDescent="0.25">
      <c r="M116">
        <v>81</v>
      </c>
      <c r="N116" s="26">
        <f>1 - COUNTIF(Data[Location Error (cm)],"&gt;"&amp;M116)/$D$31</f>
        <v>0.93743041638833224</v>
      </c>
    </row>
    <row r="117" spans="13:14" x14ac:dyDescent="0.25">
      <c r="M117">
        <v>82</v>
      </c>
      <c r="N117" s="26">
        <f>1 - COUNTIF(Data[Location Error (cm)],"&gt;"&amp;M117)/$D$31</f>
        <v>0.93743041638833224</v>
      </c>
    </row>
    <row r="118" spans="13:14" x14ac:dyDescent="0.25">
      <c r="M118">
        <v>83</v>
      </c>
      <c r="N118" s="26">
        <f>1 - COUNTIF(Data[Location Error (cm)],"&gt;"&amp;M118)/$D$31</f>
        <v>0.93743041638833224</v>
      </c>
    </row>
    <row r="119" spans="13:14" x14ac:dyDescent="0.25">
      <c r="M119">
        <v>84</v>
      </c>
      <c r="N119" s="26">
        <f>1 - COUNTIF(Data[Location Error (cm)],"&gt;"&amp;M119)/$D$31</f>
        <v>0.93743041638833224</v>
      </c>
    </row>
    <row r="120" spans="13:14" x14ac:dyDescent="0.25">
      <c r="M120">
        <v>85</v>
      </c>
      <c r="N120" s="26">
        <f>1 - COUNTIF(Data[Location Error (cm)],"&gt;"&amp;M120)/$D$31</f>
        <v>0.93765308394566915</v>
      </c>
    </row>
    <row r="121" spans="13:14" x14ac:dyDescent="0.25">
      <c r="M121">
        <v>86</v>
      </c>
      <c r="N121" s="26">
        <f>1 - COUNTIF(Data[Location Error (cm)],"&gt;"&amp;M121)/$D$31</f>
        <v>0.93765308394566915</v>
      </c>
    </row>
    <row r="122" spans="13:14" x14ac:dyDescent="0.25">
      <c r="M122">
        <v>87</v>
      </c>
      <c r="N122" s="26">
        <f>1 - COUNTIF(Data[Location Error (cm)],"&gt;"&amp;M122)/$D$31</f>
        <v>0.93765308394566915</v>
      </c>
    </row>
    <row r="123" spans="13:14" x14ac:dyDescent="0.25">
      <c r="M123">
        <v>88</v>
      </c>
      <c r="N123" s="26">
        <f>1 - COUNTIF(Data[Location Error (cm)],"&gt;"&amp;M123)/$D$31</f>
        <v>0.93765308394566915</v>
      </c>
    </row>
    <row r="124" spans="13:14" x14ac:dyDescent="0.25">
      <c r="M124">
        <v>89</v>
      </c>
    </row>
    <row r="125" spans="13:14" x14ac:dyDescent="0.25">
      <c r="M125">
        <v>90</v>
      </c>
    </row>
    <row r="126" spans="13:14" x14ac:dyDescent="0.25">
      <c r="M126">
        <v>91</v>
      </c>
    </row>
    <row r="127" spans="13:14" x14ac:dyDescent="0.25">
      <c r="M127">
        <v>92</v>
      </c>
    </row>
    <row r="128" spans="13:14" x14ac:dyDescent="0.25">
      <c r="M128">
        <v>93</v>
      </c>
    </row>
    <row r="129" spans="13:13" x14ac:dyDescent="0.25">
      <c r="M129">
        <v>94</v>
      </c>
    </row>
    <row r="130" spans="13:13" x14ac:dyDescent="0.25">
      <c r="M130">
        <v>95</v>
      </c>
    </row>
    <row r="131" spans="13:13" x14ac:dyDescent="0.25">
      <c r="M131">
        <v>96</v>
      </c>
    </row>
    <row r="132" spans="13:13" x14ac:dyDescent="0.25">
      <c r="M132">
        <v>97</v>
      </c>
    </row>
    <row r="133" spans="13:13" x14ac:dyDescent="0.25">
      <c r="M133">
        <v>98</v>
      </c>
    </row>
    <row r="134" spans="13:13" x14ac:dyDescent="0.25">
      <c r="M134">
        <v>99</v>
      </c>
    </row>
    <row r="135" spans="13:13" x14ac:dyDescent="0.25">
      <c r="M135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5297</v>
      </c>
      <c r="B2">
        <v>4</v>
      </c>
      <c r="C2" t="s">
        <v>43</v>
      </c>
      <c r="D2" t="s">
        <v>43</v>
      </c>
      <c r="E2" t="s">
        <v>80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76</v>
      </c>
    </row>
    <row r="3" spans="1:21" x14ac:dyDescent="0.25">
      <c r="A3">
        <v>5296</v>
      </c>
      <c r="B3">
        <v>4</v>
      </c>
      <c r="C3" t="s">
        <v>43</v>
      </c>
      <c r="D3" t="s">
        <v>43</v>
      </c>
      <c r="E3" t="s">
        <v>80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76</v>
      </c>
    </row>
    <row r="4" spans="1:21" x14ac:dyDescent="0.25">
      <c r="A4">
        <v>5294</v>
      </c>
      <c r="B4">
        <v>4</v>
      </c>
      <c r="C4" t="s">
        <v>43</v>
      </c>
      <c r="D4" t="s">
        <v>43</v>
      </c>
      <c r="E4" t="s">
        <v>80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76</v>
      </c>
    </row>
    <row r="5" spans="1:21" x14ac:dyDescent="0.25">
      <c r="A5">
        <v>5293</v>
      </c>
      <c r="B5">
        <v>4</v>
      </c>
      <c r="C5" t="s">
        <v>43</v>
      </c>
      <c r="D5" t="s">
        <v>43</v>
      </c>
      <c r="E5" t="s">
        <v>80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76</v>
      </c>
    </row>
    <row r="6" spans="1:21" x14ac:dyDescent="0.25">
      <c r="A6">
        <v>5292</v>
      </c>
      <c r="B6">
        <v>6</v>
      </c>
      <c r="C6" t="s">
        <v>42</v>
      </c>
      <c r="D6" t="s">
        <v>42</v>
      </c>
      <c r="E6" t="s">
        <v>80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76</v>
      </c>
    </row>
    <row r="7" spans="1:21" x14ac:dyDescent="0.25">
      <c r="A7">
        <v>5291</v>
      </c>
      <c r="B7">
        <v>6</v>
      </c>
      <c r="C7" t="s">
        <v>42</v>
      </c>
      <c r="D7" t="s">
        <v>42</v>
      </c>
      <c r="E7" t="s">
        <v>80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76</v>
      </c>
    </row>
    <row r="8" spans="1:21" x14ac:dyDescent="0.25">
      <c r="A8">
        <v>5271</v>
      </c>
      <c r="B8">
        <v>3</v>
      </c>
      <c r="C8" t="s">
        <v>36</v>
      </c>
      <c r="D8" t="s">
        <v>36</v>
      </c>
      <c r="E8" t="s">
        <v>80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76</v>
      </c>
    </row>
    <row r="9" spans="1:21" x14ac:dyDescent="0.25">
      <c r="A9">
        <v>5270</v>
      </c>
      <c r="B9">
        <v>3</v>
      </c>
      <c r="C9" t="s">
        <v>36</v>
      </c>
      <c r="D9" t="s">
        <v>36</v>
      </c>
      <c r="E9" t="s">
        <v>80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76</v>
      </c>
    </row>
    <row r="10" spans="1:21" x14ac:dyDescent="0.25">
      <c r="A10">
        <v>5269</v>
      </c>
      <c r="B10">
        <v>3</v>
      </c>
      <c r="C10" t="s">
        <v>36</v>
      </c>
      <c r="D10" t="s">
        <v>36</v>
      </c>
      <c r="E10" t="s">
        <v>80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76</v>
      </c>
    </row>
    <row r="11" spans="1:21" x14ac:dyDescent="0.25">
      <c r="A11">
        <v>4780</v>
      </c>
      <c r="B11">
        <v>6</v>
      </c>
      <c r="C11" t="s">
        <v>22</v>
      </c>
      <c r="D11" t="s">
        <v>22</v>
      </c>
      <c r="E11" t="s">
        <v>80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76</v>
      </c>
    </row>
    <row r="12" spans="1:21" x14ac:dyDescent="0.25">
      <c r="A12">
        <v>4779</v>
      </c>
      <c r="B12">
        <v>5</v>
      </c>
      <c r="C12" t="s">
        <v>61</v>
      </c>
      <c r="D12" t="s">
        <v>61</v>
      </c>
      <c r="E12" t="s">
        <v>80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76</v>
      </c>
    </row>
    <row r="13" spans="1:21" x14ac:dyDescent="0.25">
      <c r="A13">
        <v>4564</v>
      </c>
      <c r="B13">
        <v>5</v>
      </c>
      <c r="C13" t="s">
        <v>37</v>
      </c>
      <c r="D13" t="s">
        <v>37</v>
      </c>
      <c r="E13" t="s">
        <v>80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76</v>
      </c>
    </row>
    <row r="14" spans="1:21" x14ac:dyDescent="0.25">
      <c r="A14">
        <v>4563</v>
      </c>
      <c r="B14">
        <v>4</v>
      </c>
      <c r="C14" t="s">
        <v>38</v>
      </c>
      <c r="D14" t="s">
        <v>38</v>
      </c>
      <c r="E14" t="s">
        <v>80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76</v>
      </c>
    </row>
    <row r="15" spans="1:21" x14ac:dyDescent="0.25">
      <c r="A15">
        <v>4562</v>
      </c>
      <c r="B15">
        <v>4</v>
      </c>
      <c r="C15" t="s">
        <v>38</v>
      </c>
      <c r="D15" t="s">
        <v>38</v>
      </c>
      <c r="E15" t="s">
        <v>80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76</v>
      </c>
    </row>
    <row r="16" spans="1:21" x14ac:dyDescent="0.25">
      <c r="A16">
        <v>4560</v>
      </c>
      <c r="B16">
        <v>4</v>
      </c>
      <c r="C16" t="s">
        <v>38</v>
      </c>
      <c r="D16" t="s">
        <v>38</v>
      </c>
      <c r="E16" t="s">
        <v>80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76</v>
      </c>
    </row>
    <row r="17" spans="1:21" x14ac:dyDescent="0.25">
      <c r="A17">
        <v>4559</v>
      </c>
      <c r="B17">
        <v>4</v>
      </c>
      <c r="C17" t="s">
        <v>38</v>
      </c>
      <c r="D17" t="s">
        <v>38</v>
      </c>
      <c r="E17" t="s">
        <v>80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76</v>
      </c>
    </row>
    <row r="18" spans="1:21" x14ac:dyDescent="0.25">
      <c r="A18">
        <v>4540</v>
      </c>
      <c r="B18">
        <v>4</v>
      </c>
      <c r="C18" t="s">
        <v>43</v>
      </c>
      <c r="D18" t="s">
        <v>43</v>
      </c>
      <c r="E18" t="s">
        <v>80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76</v>
      </c>
    </row>
    <row r="19" spans="1:21" x14ac:dyDescent="0.25">
      <c r="A19">
        <v>4539</v>
      </c>
      <c r="B19">
        <v>4</v>
      </c>
      <c r="C19" t="s">
        <v>43</v>
      </c>
      <c r="D19" t="s">
        <v>43</v>
      </c>
      <c r="E19" t="s">
        <v>80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76</v>
      </c>
    </row>
    <row r="20" spans="1:21" x14ac:dyDescent="0.25">
      <c r="A20">
        <v>4538</v>
      </c>
      <c r="B20">
        <v>2</v>
      </c>
      <c r="C20" t="s">
        <v>44</v>
      </c>
      <c r="D20" t="s">
        <v>44</v>
      </c>
      <c r="E20" t="s">
        <v>80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76</v>
      </c>
    </row>
    <row r="21" spans="1:21" x14ac:dyDescent="0.25">
      <c r="A21">
        <v>4091</v>
      </c>
      <c r="B21">
        <v>4</v>
      </c>
      <c r="C21" t="s">
        <v>43</v>
      </c>
      <c r="D21" t="s">
        <v>43</v>
      </c>
      <c r="E21" t="s">
        <v>80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76</v>
      </c>
    </row>
    <row r="22" spans="1:21" x14ac:dyDescent="0.25">
      <c r="A22">
        <v>4090</v>
      </c>
      <c r="B22">
        <v>4</v>
      </c>
      <c r="C22" t="s">
        <v>43</v>
      </c>
      <c r="D22" t="s">
        <v>43</v>
      </c>
      <c r="E22" t="s">
        <v>80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76</v>
      </c>
    </row>
    <row r="23" spans="1:21" x14ac:dyDescent="0.25">
      <c r="A23">
        <v>4088</v>
      </c>
      <c r="B23">
        <v>4</v>
      </c>
      <c r="C23" t="s">
        <v>43</v>
      </c>
      <c r="D23" t="s">
        <v>43</v>
      </c>
      <c r="E23" t="s">
        <v>80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76</v>
      </c>
    </row>
    <row r="24" spans="1:21" x14ac:dyDescent="0.25">
      <c r="A24">
        <v>4087</v>
      </c>
      <c r="B24">
        <v>4</v>
      </c>
      <c r="C24" t="s">
        <v>43</v>
      </c>
      <c r="D24" t="s">
        <v>43</v>
      </c>
      <c r="E24" t="s">
        <v>80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76</v>
      </c>
    </row>
    <row r="25" spans="1:21" x14ac:dyDescent="0.25">
      <c r="A25">
        <v>4086</v>
      </c>
      <c r="B25">
        <v>6</v>
      </c>
      <c r="C25" t="s">
        <v>42</v>
      </c>
      <c r="D25" t="s">
        <v>42</v>
      </c>
      <c r="E25" t="s">
        <v>80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76</v>
      </c>
    </row>
    <row r="26" spans="1:21" x14ac:dyDescent="0.25">
      <c r="A26">
        <v>4085</v>
      </c>
      <c r="B26">
        <v>6</v>
      </c>
      <c r="C26" t="s">
        <v>42</v>
      </c>
      <c r="D26" t="s">
        <v>42</v>
      </c>
      <c r="E26" t="s">
        <v>80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76</v>
      </c>
    </row>
    <row r="27" spans="1:21" x14ac:dyDescent="0.25">
      <c r="A27">
        <v>4065</v>
      </c>
      <c r="B27">
        <v>3</v>
      </c>
      <c r="C27" t="s">
        <v>36</v>
      </c>
      <c r="D27" t="s">
        <v>36</v>
      </c>
      <c r="E27" t="s">
        <v>80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76</v>
      </c>
    </row>
    <row r="28" spans="1:21" x14ac:dyDescent="0.25">
      <c r="A28">
        <v>4064</v>
      </c>
      <c r="B28">
        <v>3</v>
      </c>
      <c r="C28" t="s">
        <v>36</v>
      </c>
      <c r="D28" t="s">
        <v>36</v>
      </c>
      <c r="E28" t="s">
        <v>80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76</v>
      </c>
    </row>
    <row r="29" spans="1:21" x14ac:dyDescent="0.25">
      <c r="A29">
        <v>4063</v>
      </c>
      <c r="B29">
        <v>3</v>
      </c>
      <c r="C29" t="s">
        <v>36</v>
      </c>
      <c r="D29" t="s">
        <v>36</v>
      </c>
      <c r="E29" t="s">
        <v>80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76</v>
      </c>
    </row>
    <row r="30" spans="1:21" x14ac:dyDescent="0.25">
      <c r="A30">
        <v>3209</v>
      </c>
      <c r="B30">
        <v>6</v>
      </c>
      <c r="C30" t="s">
        <v>21</v>
      </c>
      <c r="D30" t="s">
        <v>21</v>
      </c>
      <c r="E30" t="s">
        <v>80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76</v>
      </c>
    </row>
    <row r="31" spans="1:21" x14ac:dyDescent="0.25">
      <c r="A31">
        <v>2810</v>
      </c>
      <c r="B31">
        <v>5</v>
      </c>
      <c r="C31" t="s">
        <v>37</v>
      </c>
      <c r="D31" t="s">
        <v>37</v>
      </c>
      <c r="E31" t="s">
        <v>80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76</v>
      </c>
    </row>
    <row r="32" spans="1:21" x14ac:dyDescent="0.25">
      <c r="A32">
        <v>2809</v>
      </c>
      <c r="B32">
        <v>4</v>
      </c>
      <c r="C32" t="s">
        <v>38</v>
      </c>
      <c r="D32" t="s">
        <v>38</v>
      </c>
      <c r="E32" t="s">
        <v>80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76</v>
      </c>
    </row>
    <row r="33" spans="1:21" x14ac:dyDescent="0.25">
      <c r="A33">
        <v>2808</v>
      </c>
      <c r="B33">
        <v>4</v>
      </c>
      <c r="C33" t="s">
        <v>38</v>
      </c>
      <c r="D33" t="s">
        <v>38</v>
      </c>
      <c r="E33" t="s">
        <v>80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76</v>
      </c>
    </row>
    <row r="34" spans="1:21" x14ac:dyDescent="0.25">
      <c r="A34">
        <v>2806</v>
      </c>
      <c r="B34">
        <v>4</v>
      </c>
      <c r="C34" t="s">
        <v>38</v>
      </c>
      <c r="D34" t="s">
        <v>38</v>
      </c>
      <c r="E34" t="s">
        <v>80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76</v>
      </c>
    </row>
    <row r="35" spans="1:21" x14ac:dyDescent="0.25">
      <c r="A35">
        <v>2805</v>
      </c>
      <c r="B35">
        <v>4</v>
      </c>
      <c r="C35" t="s">
        <v>38</v>
      </c>
      <c r="D35" t="s">
        <v>38</v>
      </c>
      <c r="E35" t="s">
        <v>80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76</v>
      </c>
    </row>
    <row r="36" spans="1:21" x14ac:dyDescent="0.25">
      <c r="A36">
        <v>2786</v>
      </c>
      <c r="B36">
        <v>4</v>
      </c>
      <c r="C36" t="s">
        <v>43</v>
      </c>
      <c r="D36" t="s">
        <v>43</v>
      </c>
      <c r="E36" t="s">
        <v>80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76</v>
      </c>
    </row>
    <row r="37" spans="1:21" x14ac:dyDescent="0.25">
      <c r="A37">
        <v>2785</v>
      </c>
      <c r="B37">
        <v>4</v>
      </c>
      <c r="C37" t="s">
        <v>43</v>
      </c>
      <c r="D37" t="s">
        <v>43</v>
      </c>
      <c r="E37" t="s">
        <v>80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76</v>
      </c>
    </row>
    <row r="38" spans="1:21" x14ac:dyDescent="0.25">
      <c r="A38">
        <v>2784</v>
      </c>
      <c r="B38">
        <v>2</v>
      </c>
      <c r="C38" t="s">
        <v>44</v>
      </c>
      <c r="D38" t="s">
        <v>44</v>
      </c>
      <c r="E38" t="s">
        <v>80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76</v>
      </c>
    </row>
    <row r="39" spans="1:21" x14ac:dyDescent="0.25">
      <c r="A39">
        <v>2381</v>
      </c>
      <c r="B39">
        <v>6</v>
      </c>
      <c r="C39" t="s">
        <v>21</v>
      </c>
      <c r="D39" t="s">
        <v>21</v>
      </c>
      <c r="E39" t="s">
        <v>80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76</v>
      </c>
    </row>
    <row r="40" spans="1:21" x14ac:dyDescent="0.25">
      <c r="A40">
        <v>2380</v>
      </c>
      <c r="B40">
        <v>6</v>
      </c>
      <c r="C40" t="s">
        <v>21</v>
      </c>
      <c r="D40" t="s">
        <v>21</v>
      </c>
      <c r="E40" t="s">
        <v>80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76</v>
      </c>
    </row>
    <row r="41" spans="1:21" x14ac:dyDescent="0.25">
      <c r="A41">
        <v>2131</v>
      </c>
      <c r="B41">
        <v>4</v>
      </c>
      <c r="C41" t="s">
        <v>43</v>
      </c>
      <c r="D41" t="s">
        <v>43</v>
      </c>
      <c r="E41" t="s">
        <v>80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76</v>
      </c>
    </row>
    <row r="42" spans="1:21" x14ac:dyDescent="0.25">
      <c r="A42">
        <v>2130</v>
      </c>
      <c r="B42">
        <v>4</v>
      </c>
      <c r="C42" t="s">
        <v>43</v>
      </c>
      <c r="D42" t="s">
        <v>43</v>
      </c>
      <c r="E42" t="s">
        <v>80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76</v>
      </c>
    </row>
    <row r="43" spans="1:21" x14ac:dyDescent="0.25">
      <c r="A43">
        <v>2127</v>
      </c>
      <c r="B43">
        <v>4</v>
      </c>
      <c r="C43" t="s">
        <v>43</v>
      </c>
      <c r="D43" t="s">
        <v>43</v>
      </c>
      <c r="E43" t="s">
        <v>80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76</v>
      </c>
    </row>
    <row r="44" spans="1:21" x14ac:dyDescent="0.25">
      <c r="A44">
        <v>2126</v>
      </c>
      <c r="B44">
        <v>4</v>
      </c>
      <c r="C44" t="s">
        <v>43</v>
      </c>
      <c r="D44" t="s">
        <v>43</v>
      </c>
      <c r="E44" t="s">
        <v>80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76</v>
      </c>
    </row>
    <row r="45" spans="1:21" x14ac:dyDescent="0.25">
      <c r="A45">
        <v>2125</v>
      </c>
      <c r="B45">
        <v>6</v>
      </c>
      <c r="C45" t="s">
        <v>42</v>
      </c>
      <c r="D45" t="s">
        <v>42</v>
      </c>
      <c r="E45" t="s">
        <v>80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76</v>
      </c>
    </row>
    <row r="46" spans="1:21" x14ac:dyDescent="0.25">
      <c r="A46">
        <v>2124</v>
      </c>
      <c r="B46">
        <v>6</v>
      </c>
      <c r="C46" t="s">
        <v>42</v>
      </c>
      <c r="D46" t="s">
        <v>42</v>
      </c>
      <c r="E46" t="s">
        <v>80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76</v>
      </c>
    </row>
    <row r="47" spans="1:21" x14ac:dyDescent="0.25">
      <c r="A47">
        <v>2104</v>
      </c>
      <c r="B47">
        <v>3</v>
      </c>
      <c r="C47" t="s">
        <v>36</v>
      </c>
      <c r="D47" t="s">
        <v>36</v>
      </c>
      <c r="E47" t="s">
        <v>80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76</v>
      </c>
    </row>
    <row r="48" spans="1:21" x14ac:dyDescent="0.25">
      <c r="A48">
        <v>2103</v>
      </c>
      <c r="B48">
        <v>3</v>
      </c>
      <c r="C48" t="s">
        <v>36</v>
      </c>
      <c r="D48" t="s">
        <v>36</v>
      </c>
      <c r="E48" t="s">
        <v>80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76</v>
      </c>
    </row>
    <row r="49" spans="1:21" x14ac:dyDescent="0.25">
      <c r="A49">
        <v>2102</v>
      </c>
      <c r="B49">
        <v>3</v>
      </c>
      <c r="C49" t="s">
        <v>36</v>
      </c>
      <c r="D49" t="s">
        <v>36</v>
      </c>
      <c r="E49" t="s">
        <v>80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76</v>
      </c>
    </row>
    <row r="50" spans="1:21" x14ac:dyDescent="0.25">
      <c r="A50">
        <v>1862</v>
      </c>
      <c r="B50">
        <v>6</v>
      </c>
      <c r="C50" t="s">
        <v>21</v>
      </c>
      <c r="D50" t="s">
        <v>21</v>
      </c>
      <c r="E50" t="s">
        <v>80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76</v>
      </c>
    </row>
    <row r="51" spans="1:21" x14ac:dyDescent="0.25">
      <c r="A51">
        <v>1861</v>
      </c>
      <c r="B51">
        <v>6</v>
      </c>
      <c r="C51" t="s">
        <v>21</v>
      </c>
      <c r="D51" t="s">
        <v>21</v>
      </c>
      <c r="E51" t="s">
        <v>80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76</v>
      </c>
    </row>
    <row r="52" spans="1:21" x14ac:dyDescent="0.25">
      <c r="A52">
        <v>1468</v>
      </c>
      <c r="B52">
        <v>6</v>
      </c>
      <c r="C52" t="s">
        <v>21</v>
      </c>
      <c r="D52" t="s">
        <v>21</v>
      </c>
      <c r="E52" t="s">
        <v>80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76</v>
      </c>
    </row>
    <row r="53" spans="1:21" x14ac:dyDescent="0.25">
      <c r="A53">
        <v>1467</v>
      </c>
      <c r="B53">
        <v>6</v>
      </c>
      <c r="C53" t="s">
        <v>21</v>
      </c>
      <c r="D53" t="s">
        <v>21</v>
      </c>
      <c r="E53" t="s">
        <v>80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76</v>
      </c>
    </row>
    <row r="54" spans="1:21" x14ac:dyDescent="0.25">
      <c r="A54">
        <v>1218</v>
      </c>
      <c r="B54">
        <v>4</v>
      </c>
      <c r="C54" t="s">
        <v>43</v>
      </c>
      <c r="D54" t="s">
        <v>43</v>
      </c>
      <c r="E54" t="s">
        <v>80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76</v>
      </c>
    </row>
    <row r="55" spans="1:21" x14ac:dyDescent="0.25">
      <c r="A55">
        <v>1217</v>
      </c>
      <c r="B55">
        <v>4</v>
      </c>
      <c r="C55" t="s">
        <v>43</v>
      </c>
      <c r="D55" t="s">
        <v>43</v>
      </c>
      <c r="E55" t="s">
        <v>80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76</v>
      </c>
    </row>
    <row r="56" spans="1:21" x14ac:dyDescent="0.25">
      <c r="A56">
        <v>1215</v>
      </c>
      <c r="B56">
        <v>4</v>
      </c>
      <c r="C56" t="s">
        <v>43</v>
      </c>
      <c r="D56" t="s">
        <v>43</v>
      </c>
      <c r="E56" t="s">
        <v>80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76</v>
      </c>
    </row>
    <row r="57" spans="1:21" x14ac:dyDescent="0.25">
      <c r="A57">
        <v>1214</v>
      </c>
      <c r="B57">
        <v>4</v>
      </c>
      <c r="C57" t="s">
        <v>43</v>
      </c>
      <c r="D57" t="s">
        <v>43</v>
      </c>
      <c r="E57" t="s">
        <v>80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76</v>
      </c>
    </row>
    <row r="58" spans="1:21" x14ac:dyDescent="0.25">
      <c r="A58">
        <v>1213</v>
      </c>
      <c r="B58">
        <v>4</v>
      </c>
      <c r="C58" t="s">
        <v>43</v>
      </c>
      <c r="D58" t="s">
        <v>43</v>
      </c>
      <c r="E58" t="s">
        <v>80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76</v>
      </c>
    </row>
    <row r="59" spans="1:21" x14ac:dyDescent="0.25">
      <c r="A59">
        <v>1212</v>
      </c>
      <c r="B59">
        <v>6</v>
      </c>
      <c r="C59" t="s">
        <v>42</v>
      </c>
      <c r="D59" t="s">
        <v>42</v>
      </c>
      <c r="E59" t="s">
        <v>80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76</v>
      </c>
    </row>
    <row r="60" spans="1:21" x14ac:dyDescent="0.25">
      <c r="A60">
        <v>1191</v>
      </c>
      <c r="B60">
        <v>3</v>
      </c>
      <c r="C60" t="s">
        <v>36</v>
      </c>
      <c r="D60" t="s">
        <v>36</v>
      </c>
      <c r="E60" t="s">
        <v>80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76</v>
      </c>
    </row>
    <row r="61" spans="1:21" x14ac:dyDescent="0.25">
      <c r="A61">
        <v>1190</v>
      </c>
      <c r="B61">
        <v>3</v>
      </c>
      <c r="C61" t="s">
        <v>36</v>
      </c>
      <c r="D61" t="s">
        <v>36</v>
      </c>
      <c r="E61" t="s">
        <v>80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76</v>
      </c>
    </row>
    <row r="62" spans="1:21" x14ac:dyDescent="0.25">
      <c r="A62">
        <v>1189</v>
      </c>
      <c r="B62">
        <v>3</v>
      </c>
      <c r="C62" t="s">
        <v>36</v>
      </c>
      <c r="D62" t="s">
        <v>36</v>
      </c>
      <c r="E62" t="s">
        <v>80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76</v>
      </c>
    </row>
    <row r="63" spans="1:21" x14ac:dyDescent="0.25">
      <c r="A63">
        <v>1188</v>
      </c>
      <c r="B63">
        <v>3</v>
      </c>
      <c r="C63" t="s">
        <v>36</v>
      </c>
      <c r="D63" t="s">
        <v>36</v>
      </c>
      <c r="E63" t="s">
        <v>80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76</v>
      </c>
    </row>
    <row r="64" spans="1:21" x14ac:dyDescent="0.25">
      <c r="A64">
        <v>658</v>
      </c>
      <c r="B64">
        <v>4</v>
      </c>
      <c r="C64" t="s">
        <v>43</v>
      </c>
      <c r="D64" t="s">
        <v>43</v>
      </c>
      <c r="E64" t="s">
        <v>80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76</v>
      </c>
    </row>
    <row r="65" spans="1:21" x14ac:dyDescent="0.25">
      <c r="A65">
        <v>655</v>
      </c>
      <c r="B65">
        <v>4</v>
      </c>
      <c r="C65" t="s">
        <v>43</v>
      </c>
      <c r="D65" t="s">
        <v>43</v>
      </c>
      <c r="E65" t="s">
        <v>80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76</v>
      </c>
    </row>
    <row r="66" spans="1:21" x14ac:dyDescent="0.25">
      <c r="A66">
        <v>654</v>
      </c>
      <c r="B66">
        <v>4</v>
      </c>
      <c r="C66" t="s">
        <v>43</v>
      </c>
      <c r="D66" t="s">
        <v>43</v>
      </c>
      <c r="E66" t="s">
        <v>80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76</v>
      </c>
    </row>
    <row r="67" spans="1:21" x14ac:dyDescent="0.25">
      <c r="A67">
        <v>653</v>
      </c>
      <c r="B67">
        <v>6</v>
      </c>
      <c r="C67" t="s">
        <v>42</v>
      </c>
      <c r="D67" t="s">
        <v>42</v>
      </c>
      <c r="E67" t="s">
        <v>80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76</v>
      </c>
    </row>
    <row r="68" spans="1:21" x14ac:dyDescent="0.25">
      <c r="A68">
        <v>652</v>
      </c>
      <c r="B68">
        <v>6</v>
      </c>
      <c r="C68" t="s">
        <v>42</v>
      </c>
      <c r="D68" t="s">
        <v>42</v>
      </c>
      <c r="E68" t="s">
        <v>80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76</v>
      </c>
    </row>
    <row r="69" spans="1:21" x14ac:dyDescent="0.25">
      <c r="A69">
        <v>632</v>
      </c>
      <c r="B69">
        <v>3</v>
      </c>
      <c r="C69" t="s">
        <v>36</v>
      </c>
      <c r="D69" t="s">
        <v>36</v>
      </c>
      <c r="E69" t="s">
        <v>80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76</v>
      </c>
    </row>
    <row r="70" spans="1:21" x14ac:dyDescent="0.25">
      <c r="A70">
        <v>631</v>
      </c>
      <c r="B70">
        <v>3</v>
      </c>
      <c r="C70" t="s">
        <v>36</v>
      </c>
      <c r="D70" t="s">
        <v>36</v>
      </c>
      <c r="E70" t="s">
        <v>80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76</v>
      </c>
    </row>
    <row r="71" spans="1:21" x14ac:dyDescent="0.25">
      <c r="A71">
        <v>630</v>
      </c>
      <c r="B71">
        <v>3</v>
      </c>
      <c r="C71" t="s">
        <v>36</v>
      </c>
      <c r="D71" t="s">
        <v>36</v>
      </c>
      <c r="E71" t="s">
        <v>80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76</v>
      </c>
    </row>
    <row r="72" spans="1:21" x14ac:dyDescent="0.25">
      <c r="A72">
        <v>158</v>
      </c>
      <c r="B72">
        <v>6</v>
      </c>
      <c r="C72" t="s">
        <v>21</v>
      </c>
      <c r="D72" t="s">
        <v>21</v>
      </c>
      <c r="E72" t="s">
        <v>80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76</v>
      </c>
    </row>
    <row r="73" spans="1:21" x14ac:dyDescent="0.25">
      <c r="A73">
        <v>157</v>
      </c>
      <c r="B73">
        <v>6</v>
      </c>
      <c r="C73" t="s">
        <v>21</v>
      </c>
      <c r="D73" t="s">
        <v>21</v>
      </c>
      <c r="E73" t="s">
        <v>80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5005</v>
      </c>
      <c r="B2">
        <v>4</v>
      </c>
      <c r="C2" t="s">
        <v>27</v>
      </c>
      <c r="D2" t="s">
        <v>27</v>
      </c>
      <c r="E2" t="s">
        <v>80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76</v>
      </c>
    </row>
    <row r="3" spans="1:21" x14ac:dyDescent="0.25">
      <c r="A3">
        <v>5003</v>
      </c>
      <c r="B3">
        <v>3</v>
      </c>
      <c r="C3" t="s">
        <v>28</v>
      </c>
      <c r="D3" t="s">
        <v>28</v>
      </c>
      <c r="E3" t="s">
        <v>80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76</v>
      </c>
    </row>
    <row r="4" spans="1:21" x14ac:dyDescent="0.25">
      <c r="A4">
        <v>4915</v>
      </c>
      <c r="B4">
        <v>3</v>
      </c>
      <c r="C4" t="s">
        <v>51</v>
      </c>
      <c r="D4" t="s">
        <v>51</v>
      </c>
      <c r="E4" t="s">
        <v>80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76</v>
      </c>
    </row>
    <row r="5" spans="1:21" x14ac:dyDescent="0.25">
      <c r="A5">
        <v>4849</v>
      </c>
      <c r="B5">
        <v>6</v>
      </c>
      <c r="C5" t="s">
        <v>58</v>
      </c>
      <c r="D5" t="s">
        <v>58</v>
      </c>
      <c r="E5" t="s">
        <v>80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76</v>
      </c>
    </row>
    <row r="6" spans="1:21" x14ac:dyDescent="0.25">
      <c r="A6">
        <v>4764</v>
      </c>
      <c r="B6">
        <v>6</v>
      </c>
      <c r="C6" t="s">
        <v>60</v>
      </c>
      <c r="D6" t="s">
        <v>60</v>
      </c>
      <c r="E6" t="s">
        <v>80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76</v>
      </c>
    </row>
    <row r="7" spans="1:21" x14ac:dyDescent="0.25">
      <c r="A7">
        <v>4458</v>
      </c>
      <c r="B7">
        <v>4</v>
      </c>
      <c r="C7" t="s">
        <v>50</v>
      </c>
      <c r="D7" t="s">
        <v>50</v>
      </c>
      <c r="E7" t="s">
        <v>80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76</v>
      </c>
    </row>
    <row r="8" spans="1:21" x14ac:dyDescent="0.25">
      <c r="A8">
        <v>4381</v>
      </c>
      <c r="B8">
        <v>5</v>
      </c>
      <c r="C8" t="s">
        <v>26</v>
      </c>
      <c r="D8" t="s">
        <v>26</v>
      </c>
      <c r="E8" t="s">
        <v>80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76</v>
      </c>
    </row>
    <row r="9" spans="1:21" x14ac:dyDescent="0.25">
      <c r="A9">
        <v>4284</v>
      </c>
      <c r="B9">
        <v>4</v>
      </c>
      <c r="C9" t="s">
        <v>52</v>
      </c>
      <c r="D9" t="s">
        <v>52</v>
      </c>
      <c r="E9" t="s">
        <v>80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76</v>
      </c>
    </row>
    <row r="10" spans="1:21" x14ac:dyDescent="0.25">
      <c r="A10">
        <v>4230</v>
      </c>
      <c r="B10">
        <v>3</v>
      </c>
      <c r="C10" t="s">
        <v>51</v>
      </c>
      <c r="D10" t="s">
        <v>51</v>
      </c>
      <c r="E10" t="s">
        <v>80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76</v>
      </c>
    </row>
    <row r="11" spans="1:21" x14ac:dyDescent="0.25">
      <c r="A11">
        <v>4154</v>
      </c>
      <c r="B11">
        <v>3</v>
      </c>
      <c r="C11" t="s">
        <v>48</v>
      </c>
      <c r="D11" t="s">
        <v>48</v>
      </c>
      <c r="E11" t="s">
        <v>80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76</v>
      </c>
    </row>
    <row r="12" spans="1:21" x14ac:dyDescent="0.25">
      <c r="A12">
        <v>4144</v>
      </c>
      <c r="B12">
        <v>4</v>
      </c>
      <c r="C12" t="s">
        <v>47</v>
      </c>
      <c r="D12" t="s">
        <v>47</v>
      </c>
      <c r="E12" t="s">
        <v>80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76</v>
      </c>
    </row>
    <row r="13" spans="1:21" x14ac:dyDescent="0.25">
      <c r="A13">
        <v>4121</v>
      </c>
      <c r="B13">
        <v>4</v>
      </c>
      <c r="C13" t="s">
        <v>46</v>
      </c>
      <c r="D13" t="s">
        <v>46</v>
      </c>
      <c r="E13" t="s">
        <v>80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76</v>
      </c>
    </row>
    <row r="14" spans="1:21" x14ac:dyDescent="0.25">
      <c r="A14">
        <v>4068</v>
      </c>
      <c r="B14">
        <v>5</v>
      </c>
      <c r="C14" t="s">
        <v>37</v>
      </c>
      <c r="D14" t="s">
        <v>37</v>
      </c>
      <c r="E14" t="s">
        <v>80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76</v>
      </c>
    </row>
    <row r="15" spans="1:21" x14ac:dyDescent="0.25">
      <c r="A15">
        <v>3914</v>
      </c>
      <c r="B15">
        <v>5</v>
      </c>
      <c r="C15" t="s">
        <v>30</v>
      </c>
      <c r="D15" t="s">
        <v>30</v>
      </c>
      <c r="E15" t="s">
        <v>80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76</v>
      </c>
    </row>
    <row r="16" spans="1:21" x14ac:dyDescent="0.25">
      <c r="A16">
        <v>3825</v>
      </c>
      <c r="B16">
        <v>6</v>
      </c>
      <c r="C16" t="s">
        <v>25</v>
      </c>
      <c r="D16" t="s">
        <v>25</v>
      </c>
      <c r="E16" t="s">
        <v>80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76</v>
      </c>
    </row>
    <row r="17" spans="1:21" x14ac:dyDescent="0.25">
      <c r="A17">
        <v>3816</v>
      </c>
      <c r="B17">
        <v>6</v>
      </c>
      <c r="C17" t="s">
        <v>25</v>
      </c>
      <c r="D17" t="s">
        <v>25</v>
      </c>
      <c r="E17" t="s">
        <v>80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76</v>
      </c>
    </row>
    <row r="18" spans="1:21" x14ac:dyDescent="0.25">
      <c r="A18">
        <v>3718</v>
      </c>
      <c r="B18">
        <v>4</v>
      </c>
      <c r="C18" t="s">
        <v>31</v>
      </c>
      <c r="D18" t="s">
        <v>31</v>
      </c>
      <c r="E18" t="s">
        <v>80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76</v>
      </c>
    </row>
    <row r="19" spans="1:21" x14ac:dyDescent="0.25">
      <c r="A19">
        <v>3618</v>
      </c>
      <c r="B19">
        <v>5</v>
      </c>
      <c r="C19" t="s">
        <v>57</v>
      </c>
      <c r="D19" t="s">
        <v>57</v>
      </c>
      <c r="E19" t="s">
        <v>80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76</v>
      </c>
    </row>
    <row r="20" spans="1:21" x14ac:dyDescent="0.25">
      <c r="A20">
        <v>3569</v>
      </c>
      <c r="B20">
        <v>4</v>
      </c>
      <c r="C20" t="s">
        <v>59</v>
      </c>
      <c r="D20" t="s">
        <v>59</v>
      </c>
      <c r="E20" t="s">
        <v>80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76</v>
      </c>
    </row>
    <row r="21" spans="1:21" x14ac:dyDescent="0.25">
      <c r="A21">
        <v>3518</v>
      </c>
      <c r="B21">
        <v>4</v>
      </c>
      <c r="C21" t="s">
        <v>52</v>
      </c>
      <c r="D21" t="s">
        <v>52</v>
      </c>
      <c r="E21" t="s">
        <v>80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76</v>
      </c>
    </row>
    <row r="22" spans="1:21" x14ac:dyDescent="0.25">
      <c r="A22">
        <v>3197</v>
      </c>
      <c r="B22">
        <v>5</v>
      </c>
      <c r="C22" t="s">
        <v>20</v>
      </c>
      <c r="D22" t="s">
        <v>20</v>
      </c>
      <c r="E22" t="s">
        <v>80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76</v>
      </c>
    </row>
    <row r="23" spans="1:21" x14ac:dyDescent="0.25">
      <c r="A23">
        <v>3186</v>
      </c>
      <c r="B23">
        <v>3</v>
      </c>
      <c r="C23" t="s">
        <v>19</v>
      </c>
      <c r="D23" t="s">
        <v>19</v>
      </c>
      <c r="E23" t="s">
        <v>80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76</v>
      </c>
    </row>
    <row r="24" spans="1:21" x14ac:dyDescent="0.25">
      <c r="A24">
        <v>3183</v>
      </c>
      <c r="B24">
        <v>4</v>
      </c>
      <c r="C24" t="s">
        <v>55</v>
      </c>
      <c r="D24" t="s">
        <v>55</v>
      </c>
      <c r="E24" t="s">
        <v>80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76</v>
      </c>
    </row>
    <row r="25" spans="1:21" x14ac:dyDescent="0.25">
      <c r="A25">
        <v>3174</v>
      </c>
      <c r="B25">
        <v>4</v>
      </c>
      <c r="C25" t="s">
        <v>55</v>
      </c>
      <c r="D25" t="s">
        <v>55</v>
      </c>
      <c r="E25" t="s">
        <v>80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76</v>
      </c>
    </row>
    <row r="26" spans="1:21" x14ac:dyDescent="0.25">
      <c r="A26">
        <v>3156</v>
      </c>
      <c r="B26">
        <v>4</v>
      </c>
      <c r="C26" t="s">
        <v>52</v>
      </c>
      <c r="D26" t="s">
        <v>52</v>
      </c>
      <c r="E26" t="s">
        <v>80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76</v>
      </c>
    </row>
    <row r="27" spans="1:21" x14ac:dyDescent="0.25">
      <c r="A27">
        <v>3045</v>
      </c>
      <c r="B27">
        <v>5</v>
      </c>
      <c r="C27" t="s">
        <v>56</v>
      </c>
      <c r="D27" t="s">
        <v>56</v>
      </c>
      <c r="E27" t="s">
        <v>80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76</v>
      </c>
    </row>
    <row r="28" spans="1:21" x14ac:dyDescent="0.25">
      <c r="A28">
        <v>2851</v>
      </c>
      <c r="B28">
        <v>5</v>
      </c>
      <c r="C28" t="s">
        <v>34</v>
      </c>
      <c r="D28" t="s">
        <v>34</v>
      </c>
      <c r="E28" t="s">
        <v>80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76</v>
      </c>
    </row>
    <row r="29" spans="1:21" x14ac:dyDescent="0.25">
      <c r="A29">
        <v>2824</v>
      </c>
      <c r="B29">
        <v>4</v>
      </c>
      <c r="C29" t="s">
        <v>35</v>
      </c>
      <c r="D29" t="s">
        <v>35</v>
      </c>
      <c r="E29" t="s">
        <v>80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76</v>
      </c>
    </row>
    <row r="30" spans="1:21" x14ac:dyDescent="0.25">
      <c r="A30">
        <v>2535</v>
      </c>
      <c r="B30">
        <v>6</v>
      </c>
      <c r="C30" t="s">
        <v>32</v>
      </c>
      <c r="D30" t="s">
        <v>32</v>
      </c>
      <c r="E30" t="s">
        <v>80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76</v>
      </c>
    </row>
    <row r="31" spans="1:21" x14ac:dyDescent="0.25">
      <c r="A31">
        <v>2341</v>
      </c>
      <c r="B31">
        <v>4</v>
      </c>
      <c r="C31" t="s">
        <v>54</v>
      </c>
      <c r="D31" t="s">
        <v>54</v>
      </c>
      <c r="E31" t="s">
        <v>80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76</v>
      </c>
    </row>
    <row r="32" spans="1:21" x14ac:dyDescent="0.25">
      <c r="A32">
        <v>2112</v>
      </c>
      <c r="B32">
        <v>6</v>
      </c>
      <c r="C32" t="s">
        <v>39</v>
      </c>
      <c r="D32" t="s">
        <v>39</v>
      </c>
      <c r="E32" t="s">
        <v>80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76</v>
      </c>
    </row>
    <row r="33" spans="1:21" x14ac:dyDescent="0.25">
      <c r="A33">
        <v>1970</v>
      </c>
      <c r="B33">
        <v>6</v>
      </c>
      <c r="C33" t="s">
        <v>24</v>
      </c>
      <c r="D33" t="s">
        <v>24</v>
      </c>
      <c r="E33" t="s">
        <v>80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76</v>
      </c>
    </row>
    <row r="34" spans="1:21" x14ac:dyDescent="0.25">
      <c r="A34">
        <v>1901</v>
      </c>
      <c r="B34">
        <v>4</v>
      </c>
      <c r="C34" t="s">
        <v>23</v>
      </c>
      <c r="D34" t="s">
        <v>23</v>
      </c>
      <c r="E34" t="s">
        <v>80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76</v>
      </c>
    </row>
    <row r="35" spans="1:21" x14ac:dyDescent="0.25">
      <c r="A35">
        <v>1725</v>
      </c>
      <c r="B35">
        <v>4</v>
      </c>
      <c r="C35" t="s">
        <v>29</v>
      </c>
      <c r="D35" t="s">
        <v>29</v>
      </c>
      <c r="E35" t="s">
        <v>80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76</v>
      </c>
    </row>
    <row r="36" spans="1:21" x14ac:dyDescent="0.25">
      <c r="A36">
        <v>1442</v>
      </c>
      <c r="B36">
        <v>4</v>
      </c>
      <c r="C36" t="s">
        <v>55</v>
      </c>
      <c r="D36" t="s">
        <v>55</v>
      </c>
      <c r="E36" t="s">
        <v>80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76</v>
      </c>
    </row>
    <row r="37" spans="1:21" x14ac:dyDescent="0.25">
      <c r="A37">
        <v>1418</v>
      </c>
      <c r="B37">
        <v>3</v>
      </c>
      <c r="C37" t="s">
        <v>53</v>
      </c>
      <c r="D37" t="s">
        <v>53</v>
      </c>
      <c r="E37" t="s">
        <v>80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76</v>
      </c>
    </row>
    <row r="38" spans="1:21" x14ac:dyDescent="0.25">
      <c r="A38">
        <v>1297</v>
      </c>
      <c r="B38">
        <v>3</v>
      </c>
      <c r="C38" t="s">
        <v>49</v>
      </c>
      <c r="D38" t="s">
        <v>49</v>
      </c>
      <c r="E38" t="s">
        <v>80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76</v>
      </c>
    </row>
    <row r="39" spans="1:21" x14ac:dyDescent="0.25">
      <c r="A39">
        <v>1289</v>
      </c>
      <c r="B39">
        <v>3</v>
      </c>
      <c r="C39" t="s">
        <v>49</v>
      </c>
      <c r="D39" t="s">
        <v>49</v>
      </c>
      <c r="E39" t="s">
        <v>80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76</v>
      </c>
    </row>
    <row r="40" spans="1:21" x14ac:dyDescent="0.25">
      <c r="A40">
        <v>1273</v>
      </c>
      <c r="B40">
        <v>4</v>
      </c>
      <c r="C40" t="s">
        <v>47</v>
      </c>
      <c r="D40" t="s">
        <v>47</v>
      </c>
      <c r="E40" t="s">
        <v>80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76</v>
      </c>
    </row>
    <row r="41" spans="1:21" x14ac:dyDescent="0.25">
      <c r="A41">
        <v>1234</v>
      </c>
      <c r="B41">
        <v>4</v>
      </c>
      <c r="C41" t="s">
        <v>45</v>
      </c>
      <c r="D41" t="s">
        <v>45</v>
      </c>
      <c r="E41" t="s">
        <v>80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76</v>
      </c>
    </row>
    <row r="42" spans="1:21" x14ac:dyDescent="0.25">
      <c r="A42">
        <v>1211</v>
      </c>
      <c r="B42">
        <v>5</v>
      </c>
      <c r="C42" t="s">
        <v>41</v>
      </c>
      <c r="D42" t="s">
        <v>41</v>
      </c>
      <c r="E42" t="s">
        <v>80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76</v>
      </c>
    </row>
    <row r="43" spans="1:21" x14ac:dyDescent="0.25">
      <c r="A43">
        <v>1181</v>
      </c>
      <c r="B43">
        <v>4</v>
      </c>
      <c r="C43" t="s">
        <v>35</v>
      </c>
      <c r="D43" t="s">
        <v>35</v>
      </c>
      <c r="E43" t="s">
        <v>80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76</v>
      </c>
    </row>
    <row r="44" spans="1:21" x14ac:dyDescent="0.25">
      <c r="A44">
        <v>1113</v>
      </c>
      <c r="B44">
        <v>6</v>
      </c>
      <c r="C44" t="s">
        <v>33</v>
      </c>
      <c r="D44" t="s">
        <v>33</v>
      </c>
      <c r="E44" t="s">
        <v>80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76</v>
      </c>
    </row>
    <row r="45" spans="1:21" x14ac:dyDescent="0.25">
      <c r="A45">
        <v>642</v>
      </c>
      <c r="B45">
        <v>6</v>
      </c>
      <c r="C45" t="s">
        <v>39</v>
      </c>
      <c r="D45" t="s">
        <v>39</v>
      </c>
      <c r="E45" t="s">
        <v>80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76</v>
      </c>
    </row>
    <row r="46" spans="1:21" x14ac:dyDescent="0.25">
      <c r="A46">
        <v>626</v>
      </c>
      <c r="B46">
        <v>4</v>
      </c>
      <c r="C46" t="s">
        <v>35</v>
      </c>
      <c r="D46" t="s">
        <v>35</v>
      </c>
      <c r="E46" t="s">
        <v>80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5288</v>
      </c>
      <c r="B2">
        <v>5</v>
      </c>
      <c r="C2" t="s">
        <v>41</v>
      </c>
      <c r="D2" t="s">
        <v>41</v>
      </c>
      <c r="E2" t="s">
        <v>80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76</v>
      </c>
    </row>
    <row r="3" spans="1:21" x14ac:dyDescent="0.25">
      <c r="A3">
        <v>5287</v>
      </c>
      <c r="B3">
        <v>5</v>
      </c>
      <c r="C3" t="s">
        <v>41</v>
      </c>
      <c r="D3" t="s">
        <v>41</v>
      </c>
      <c r="E3" t="s">
        <v>80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76</v>
      </c>
    </row>
    <row r="4" spans="1:21" x14ac:dyDescent="0.25">
      <c r="A4">
        <v>5286</v>
      </c>
      <c r="B4">
        <v>4</v>
      </c>
      <c r="C4" t="s">
        <v>40</v>
      </c>
      <c r="D4" t="s">
        <v>40</v>
      </c>
      <c r="E4" t="s">
        <v>80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76</v>
      </c>
    </row>
    <row r="5" spans="1:21" x14ac:dyDescent="0.25">
      <c r="A5">
        <v>5285</v>
      </c>
      <c r="B5">
        <v>4</v>
      </c>
      <c r="C5" t="s">
        <v>40</v>
      </c>
      <c r="D5" t="s">
        <v>40</v>
      </c>
      <c r="E5" t="s">
        <v>80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76</v>
      </c>
    </row>
    <row r="6" spans="1:21" x14ac:dyDescent="0.25">
      <c r="A6">
        <v>5277</v>
      </c>
      <c r="B6">
        <v>4</v>
      </c>
      <c r="C6" t="s">
        <v>38</v>
      </c>
      <c r="D6" t="s">
        <v>38</v>
      </c>
      <c r="E6" t="s">
        <v>80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76</v>
      </c>
    </row>
    <row r="7" spans="1:21" x14ac:dyDescent="0.25">
      <c r="A7">
        <v>5276</v>
      </c>
      <c r="B7">
        <v>4</v>
      </c>
      <c r="C7" t="s">
        <v>38</v>
      </c>
      <c r="D7" t="s">
        <v>38</v>
      </c>
      <c r="E7" t="s">
        <v>80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76</v>
      </c>
    </row>
    <row r="8" spans="1:21" x14ac:dyDescent="0.25">
      <c r="A8">
        <v>5275</v>
      </c>
      <c r="B8">
        <v>4</v>
      </c>
      <c r="C8" t="s">
        <v>38</v>
      </c>
      <c r="D8" t="s">
        <v>38</v>
      </c>
      <c r="E8" t="s">
        <v>80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76</v>
      </c>
    </row>
    <row r="9" spans="1:21" x14ac:dyDescent="0.25">
      <c r="A9">
        <v>4557</v>
      </c>
      <c r="B9">
        <v>6</v>
      </c>
      <c r="C9" t="s">
        <v>39</v>
      </c>
      <c r="D9" t="s">
        <v>39</v>
      </c>
      <c r="E9" t="s">
        <v>80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76</v>
      </c>
    </row>
    <row r="10" spans="1:21" x14ac:dyDescent="0.25">
      <c r="A10">
        <v>4556</v>
      </c>
      <c r="B10">
        <v>6</v>
      </c>
      <c r="C10" t="s">
        <v>39</v>
      </c>
      <c r="D10" t="s">
        <v>39</v>
      </c>
      <c r="E10" t="s">
        <v>80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76</v>
      </c>
    </row>
    <row r="11" spans="1:21" x14ac:dyDescent="0.25">
      <c r="A11">
        <v>4554</v>
      </c>
      <c r="B11">
        <v>6</v>
      </c>
      <c r="C11" t="s">
        <v>39</v>
      </c>
      <c r="D11" t="s">
        <v>39</v>
      </c>
      <c r="E11" t="s">
        <v>80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76</v>
      </c>
    </row>
    <row r="12" spans="1:21" x14ac:dyDescent="0.25">
      <c r="A12">
        <v>4546</v>
      </c>
      <c r="B12">
        <v>6</v>
      </c>
      <c r="C12" t="s">
        <v>42</v>
      </c>
      <c r="D12" t="s">
        <v>42</v>
      </c>
      <c r="E12" t="s">
        <v>80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76</v>
      </c>
    </row>
    <row r="13" spans="1:21" x14ac:dyDescent="0.25">
      <c r="A13">
        <v>4545</v>
      </c>
      <c r="B13">
        <v>4</v>
      </c>
      <c r="C13" t="s">
        <v>43</v>
      </c>
      <c r="D13" t="s">
        <v>43</v>
      </c>
      <c r="E13" t="s">
        <v>80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76</v>
      </c>
    </row>
    <row r="14" spans="1:21" x14ac:dyDescent="0.25">
      <c r="A14">
        <v>4544</v>
      </c>
      <c r="B14">
        <v>4</v>
      </c>
      <c r="C14" t="s">
        <v>43</v>
      </c>
      <c r="D14" t="s">
        <v>43</v>
      </c>
      <c r="E14" t="s">
        <v>80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76</v>
      </c>
    </row>
    <row r="15" spans="1:21" x14ac:dyDescent="0.25">
      <c r="A15">
        <v>4082</v>
      </c>
      <c r="B15">
        <v>5</v>
      </c>
      <c r="C15" t="s">
        <v>41</v>
      </c>
      <c r="D15" t="s">
        <v>41</v>
      </c>
      <c r="E15" t="s">
        <v>80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76</v>
      </c>
    </row>
    <row r="16" spans="1:21" x14ac:dyDescent="0.25">
      <c r="A16">
        <v>4081</v>
      </c>
      <c r="B16">
        <v>5</v>
      </c>
      <c r="C16" t="s">
        <v>41</v>
      </c>
      <c r="D16" t="s">
        <v>41</v>
      </c>
      <c r="E16" t="s">
        <v>80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76</v>
      </c>
    </row>
    <row r="17" spans="1:21" x14ac:dyDescent="0.25">
      <c r="A17">
        <v>4080</v>
      </c>
      <c r="B17">
        <v>4</v>
      </c>
      <c r="C17" t="s">
        <v>40</v>
      </c>
      <c r="D17" t="s">
        <v>40</v>
      </c>
      <c r="E17" t="s">
        <v>80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76</v>
      </c>
    </row>
    <row r="18" spans="1:21" x14ac:dyDescent="0.25">
      <c r="A18">
        <v>4079</v>
      </c>
      <c r="B18">
        <v>4</v>
      </c>
      <c r="C18" t="s">
        <v>40</v>
      </c>
      <c r="D18" t="s">
        <v>40</v>
      </c>
      <c r="E18" t="s">
        <v>80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76</v>
      </c>
    </row>
    <row r="19" spans="1:21" x14ac:dyDescent="0.25">
      <c r="A19">
        <v>4071</v>
      </c>
      <c r="B19">
        <v>4</v>
      </c>
      <c r="C19" t="s">
        <v>38</v>
      </c>
      <c r="D19" t="s">
        <v>38</v>
      </c>
      <c r="E19" t="s">
        <v>80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76</v>
      </c>
    </row>
    <row r="20" spans="1:21" x14ac:dyDescent="0.25">
      <c r="A20">
        <v>4070</v>
      </c>
      <c r="B20">
        <v>4</v>
      </c>
      <c r="C20" t="s">
        <v>38</v>
      </c>
      <c r="D20" t="s">
        <v>38</v>
      </c>
      <c r="E20" t="s">
        <v>80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76</v>
      </c>
    </row>
    <row r="21" spans="1:21" x14ac:dyDescent="0.25">
      <c r="A21">
        <v>4069</v>
      </c>
      <c r="B21">
        <v>4</v>
      </c>
      <c r="C21" t="s">
        <v>38</v>
      </c>
      <c r="D21" t="s">
        <v>38</v>
      </c>
      <c r="E21" t="s">
        <v>80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76</v>
      </c>
    </row>
    <row r="22" spans="1:21" x14ac:dyDescent="0.25">
      <c r="A22">
        <v>2803</v>
      </c>
      <c r="B22">
        <v>6</v>
      </c>
      <c r="C22" t="s">
        <v>39</v>
      </c>
      <c r="D22" t="s">
        <v>39</v>
      </c>
      <c r="E22" t="s">
        <v>80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76</v>
      </c>
    </row>
    <row r="23" spans="1:21" x14ac:dyDescent="0.25">
      <c r="A23">
        <v>2802</v>
      </c>
      <c r="B23">
        <v>6</v>
      </c>
      <c r="C23" t="s">
        <v>39</v>
      </c>
      <c r="D23" t="s">
        <v>39</v>
      </c>
      <c r="E23" t="s">
        <v>80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76</v>
      </c>
    </row>
    <row r="24" spans="1:21" x14ac:dyDescent="0.25">
      <c r="A24">
        <v>2801</v>
      </c>
      <c r="B24">
        <v>6</v>
      </c>
      <c r="C24" t="s">
        <v>39</v>
      </c>
      <c r="D24" t="s">
        <v>39</v>
      </c>
      <c r="E24" t="s">
        <v>80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76</v>
      </c>
    </row>
    <row r="25" spans="1:21" x14ac:dyDescent="0.25">
      <c r="A25">
        <v>2800</v>
      </c>
      <c r="B25">
        <v>6</v>
      </c>
      <c r="C25" t="s">
        <v>39</v>
      </c>
      <c r="D25" t="s">
        <v>39</v>
      </c>
      <c r="E25" t="s">
        <v>80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76</v>
      </c>
    </row>
    <row r="26" spans="1:21" x14ac:dyDescent="0.25">
      <c r="A26">
        <v>2792</v>
      </c>
      <c r="B26">
        <v>6</v>
      </c>
      <c r="C26" t="s">
        <v>42</v>
      </c>
      <c r="D26" t="s">
        <v>42</v>
      </c>
      <c r="E26" t="s">
        <v>80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76</v>
      </c>
    </row>
    <row r="27" spans="1:21" x14ac:dyDescent="0.25">
      <c r="A27">
        <v>2791</v>
      </c>
      <c r="B27">
        <v>4</v>
      </c>
      <c r="C27" t="s">
        <v>43</v>
      </c>
      <c r="D27" t="s">
        <v>43</v>
      </c>
      <c r="E27" t="s">
        <v>80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76</v>
      </c>
    </row>
    <row r="28" spans="1:21" x14ac:dyDescent="0.25">
      <c r="A28">
        <v>2790</v>
      </c>
      <c r="B28">
        <v>4</v>
      </c>
      <c r="C28" t="s">
        <v>43</v>
      </c>
      <c r="D28" t="s">
        <v>43</v>
      </c>
      <c r="E28" t="s">
        <v>80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76</v>
      </c>
    </row>
    <row r="29" spans="1:21" x14ac:dyDescent="0.25">
      <c r="A29">
        <v>2121</v>
      </c>
      <c r="B29">
        <v>5</v>
      </c>
      <c r="C29" t="s">
        <v>41</v>
      </c>
      <c r="D29" t="s">
        <v>41</v>
      </c>
      <c r="E29" t="s">
        <v>80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76</v>
      </c>
    </row>
    <row r="30" spans="1:21" x14ac:dyDescent="0.25">
      <c r="A30">
        <v>2120</v>
      </c>
      <c r="B30">
        <v>5</v>
      </c>
      <c r="C30" t="s">
        <v>41</v>
      </c>
      <c r="D30" t="s">
        <v>41</v>
      </c>
      <c r="E30" t="s">
        <v>80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76</v>
      </c>
    </row>
    <row r="31" spans="1:21" x14ac:dyDescent="0.25">
      <c r="A31">
        <v>2119</v>
      </c>
      <c r="B31">
        <v>4</v>
      </c>
      <c r="C31" t="s">
        <v>40</v>
      </c>
      <c r="D31" t="s">
        <v>40</v>
      </c>
      <c r="E31" t="s">
        <v>80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76</v>
      </c>
    </row>
    <row r="32" spans="1:21" x14ac:dyDescent="0.25">
      <c r="A32">
        <v>2118</v>
      </c>
      <c r="B32">
        <v>4</v>
      </c>
      <c r="C32" t="s">
        <v>40</v>
      </c>
      <c r="D32" t="s">
        <v>40</v>
      </c>
      <c r="E32" t="s">
        <v>80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76</v>
      </c>
    </row>
    <row r="33" spans="1:21" x14ac:dyDescent="0.25">
      <c r="A33">
        <v>2110</v>
      </c>
      <c r="B33">
        <v>4</v>
      </c>
      <c r="C33" t="s">
        <v>38</v>
      </c>
      <c r="D33" t="s">
        <v>38</v>
      </c>
      <c r="E33" t="s">
        <v>80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76</v>
      </c>
    </row>
    <row r="34" spans="1:21" x14ac:dyDescent="0.25">
      <c r="A34">
        <v>2109</v>
      </c>
      <c r="B34">
        <v>4</v>
      </c>
      <c r="C34" t="s">
        <v>38</v>
      </c>
      <c r="D34" t="s">
        <v>38</v>
      </c>
      <c r="E34" t="s">
        <v>80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76</v>
      </c>
    </row>
    <row r="35" spans="1:21" x14ac:dyDescent="0.25">
      <c r="A35">
        <v>2108</v>
      </c>
      <c r="B35">
        <v>4</v>
      </c>
      <c r="C35" t="s">
        <v>38</v>
      </c>
      <c r="D35" t="s">
        <v>38</v>
      </c>
      <c r="E35" t="s">
        <v>80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76</v>
      </c>
    </row>
    <row r="36" spans="1:21" x14ac:dyDescent="0.25">
      <c r="A36">
        <v>1208</v>
      </c>
      <c r="B36">
        <v>5</v>
      </c>
      <c r="C36" t="s">
        <v>41</v>
      </c>
      <c r="D36" t="s">
        <v>41</v>
      </c>
      <c r="E36" t="s">
        <v>80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76</v>
      </c>
    </row>
    <row r="37" spans="1:21" x14ac:dyDescent="0.25">
      <c r="A37">
        <v>1207</v>
      </c>
      <c r="B37">
        <v>5</v>
      </c>
      <c r="C37" t="s">
        <v>41</v>
      </c>
      <c r="D37" t="s">
        <v>41</v>
      </c>
      <c r="E37" t="s">
        <v>80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76</v>
      </c>
    </row>
    <row r="38" spans="1:21" x14ac:dyDescent="0.25">
      <c r="A38">
        <v>1206</v>
      </c>
      <c r="B38">
        <v>4</v>
      </c>
      <c r="C38" t="s">
        <v>40</v>
      </c>
      <c r="D38" t="s">
        <v>40</v>
      </c>
      <c r="E38" t="s">
        <v>80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76</v>
      </c>
    </row>
    <row r="39" spans="1:21" x14ac:dyDescent="0.25">
      <c r="A39">
        <v>1205</v>
      </c>
      <c r="B39">
        <v>4</v>
      </c>
      <c r="C39" t="s">
        <v>40</v>
      </c>
      <c r="D39" t="s">
        <v>40</v>
      </c>
      <c r="E39" t="s">
        <v>80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76</v>
      </c>
    </row>
    <row r="40" spans="1:21" x14ac:dyDescent="0.25">
      <c r="A40">
        <v>1197</v>
      </c>
      <c r="B40">
        <v>4</v>
      </c>
      <c r="C40" t="s">
        <v>38</v>
      </c>
      <c r="D40" t="s">
        <v>38</v>
      </c>
      <c r="E40" t="s">
        <v>80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76</v>
      </c>
    </row>
    <row r="41" spans="1:21" x14ac:dyDescent="0.25">
      <c r="A41">
        <v>1196</v>
      </c>
      <c r="B41">
        <v>4</v>
      </c>
      <c r="C41" t="s">
        <v>38</v>
      </c>
      <c r="D41" t="s">
        <v>38</v>
      </c>
      <c r="E41" t="s">
        <v>80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76</v>
      </c>
    </row>
    <row r="42" spans="1:21" x14ac:dyDescent="0.25">
      <c r="A42">
        <v>1195</v>
      </c>
      <c r="B42">
        <v>4</v>
      </c>
      <c r="C42" t="s">
        <v>38</v>
      </c>
      <c r="D42" t="s">
        <v>38</v>
      </c>
      <c r="E42" t="s">
        <v>80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76</v>
      </c>
    </row>
    <row r="43" spans="1:21" x14ac:dyDescent="0.25">
      <c r="A43">
        <v>649</v>
      </c>
      <c r="B43">
        <v>5</v>
      </c>
      <c r="C43" t="s">
        <v>41</v>
      </c>
      <c r="D43" t="s">
        <v>41</v>
      </c>
      <c r="E43" t="s">
        <v>80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76</v>
      </c>
    </row>
    <row r="44" spans="1:21" x14ac:dyDescent="0.25">
      <c r="A44">
        <v>648</v>
      </c>
      <c r="B44">
        <v>5</v>
      </c>
      <c r="C44" t="s">
        <v>41</v>
      </c>
      <c r="D44" t="s">
        <v>41</v>
      </c>
      <c r="E44" t="s">
        <v>80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76</v>
      </c>
    </row>
    <row r="45" spans="1:21" x14ac:dyDescent="0.25">
      <c r="A45">
        <v>647</v>
      </c>
      <c r="B45">
        <v>4</v>
      </c>
      <c r="C45" t="s">
        <v>40</v>
      </c>
      <c r="D45" t="s">
        <v>40</v>
      </c>
      <c r="E45" t="s">
        <v>80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76</v>
      </c>
    </row>
    <row r="46" spans="1:21" x14ac:dyDescent="0.25">
      <c r="A46">
        <v>646</v>
      </c>
      <c r="B46">
        <v>4</v>
      </c>
      <c r="C46" t="s">
        <v>40</v>
      </c>
      <c r="D46" t="s">
        <v>40</v>
      </c>
      <c r="E46" t="s">
        <v>80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76</v>
      </c>
    </row>
    <row r="47" spans="1:21" x14ac:dyDescent="0.25">
      <c r="A47">
        <v>638</v>
      </c>
      <c r="B47">
        <v>4</v>
      </c>
      <c r="C47" t="s">
        <v>38</v>
      </c>
      <c r="D47" t="s">
        <v>38</v>
      </c>
      <c r="E47" t="s">
        <v>80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76</v>
      </c>
    </row>
    <row r="48" spans="1:21" x14ac:dyDescent="0.25">
      <c r="A48">
        <v>637</v>
      </c>
      <c r="B48">
        <v>4</v>
      </c>
      <c r="C48" t="s">
        <v>38</v>
      </c>
      <c r="D48" t="s">
        <v>38</v>
      </c>
      <c r="E48" t="s">
        <v>80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76</v>
      </c>
    </row>
    <row r="49" spans="1:21" x14ac:dyDescent="0.25">
      <c r="A49">
        <v>636</v>
      </c>
      <c r="B49">
        <v>4</v>
      </c>
      <c r="C49" t="s">
        <v>38</v>
      </c>
      <c r="D49" t="s">
        <v>38</v>
      </c>
      <c r="E49" t="s">
        <v>80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4B29-772E-4CC6-BCAC-E30346A182F5}">
  <dimension ref="A1:T60"/>
  <sheetViews>
    <sheetView workbookViewId="0">
      <selection sqref="A1:T60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4842</v>
      </c>
      <c r="B2">
        <v>3</v>
      </c>
      <c r="C2">
        <v>-1</v>
      </c>
      <c r="D2" t="s">
        <v>302</v>
      </c>
      <c r="E2" t="s">
        <v>80</v>
      </c>
      <c r="F2">
        <v>3.9076E-2</v>
      </c>
      <c r="G2">
        <v>-1</v>
      </c>
      <c r="H2">
        <v>640</v>
      </c>
      <c r="I2">
        <v>-1</v>
      </c>
      <c r="J2">
        <v>0</v>
      </c>
      <c r="K2">
        <v>12.179652000000001</v>
      </c>
      <c r="L2">
        <v>-6.5799999999999995E-4</v>
      </c>
      <c r="M2">
        <v>94.724971999999994</v>
      </c>
      <c r="N2">
        <v>-302.58664499999998</v>
      </c>
      <c r="O2">
        <v>3.1386560000000001</v>
      </c>
      <c r="P2">
        <v>94.733101000000005</v>
      </c>
      <c r="Q2">
        <v>-302.54605099999998</v>
      </c>
      <c r="R2">
        <v>3.1412409999999999</v>
      </c>
      <c r="S2">
        <v>4.1400240000000004</v>
      </c>
      <c r="T2">
        <v>2.5850000000000001E-3</v>
      </c>
    </row>
    <row r="3" spans="1:20" x14ac:dyDescent="0.25">
      <c r="A3">
        <v>4841</v>
      </c>
      <c r="B3">
        <v>3</v>
      </c>
      <c r="C3">
        <v>-1</v>
      </c>
      <c r="D3" t="s">
        <v>302</v>
      </c>
      <c r="E3" t="s">
        <v>80</v>
      </c>
      <c r="F3">
        <v>3.0603000000000002E-2</v>
      </c>
      <c r="G3">
        <v>-1</v>
      </c>
      <c r="H3">
        <v>552.524</v>
      </c>
      <c r="I3">
        <v>-1</v>
      </c>
      <c r="J3">
        <v>0</v>
      </c>
      <c r="K3">
        <v>12.465332</v>
      </c>
      <c r="L3">
        <v>-3.1000000000000001E-5</v>
      </c>
      <c r="M3">
        <v>96.236598999999998</v>
      </c>
      <c r="N3">
        <v>-302.44369</v>
      </c>
      <c r="O3">
        <v>-3.1334879999999998</v>
      </c>
      <c r="P3">
        <v>96.210273999999998</v>
      </c>
      <c r="Q3">
        <v>-302.54650900000001</v>
      </c>
      <c r="R3">
        <v>3.1412879999999999</v>
      </c>
      <c r="S3">
        <v>10.613538999999999</v>
      </c>
      <c r="T3">
        <v>7.7999999999999996E-3</v>
      </c>
    </row>
    <row r="4" spans="1:20" x14ac:dyDescent="0.25">
      <c r="A4">
        <v>4840</v>
      </c>
      <c r="B4">
        <v>3</v>
      </c>
      <c r="C4">
        <v>-1</v>
      </c>
      <c r="D4" t="s">
        <v>302</v>
      </c>
      <c r="E4" t="s">
        <v>80</v>
      </c>
      <c r="F4">
        <v>0.10679</v>
      </c>
      <c r="G4">
        <v>-1</v>
      </c>
      <c r="H4">
        <v>788.74300000000005</v>
      </c>
      <c r="I4">
        <v>-1</v>
      </c>
      <c r="J4">
        <v>0</v>
      </c>
      <c r="K4">
        <v>12.686226</v>
      </c>
      <c r="L4">
        <v>-3.0000000000000001E-6</v>
      </c>
      <c r="M4">
        <v>97.350057000000007</v>
      </c>
      <c r="N4">
        <v>-302.54935599999999</v>
      </c>
      <c r="O4">
        <v>-3.1409310000000001</v>
      </c>
      <c r="P4">
        <v>97.340935000000002</v>
      </c>
      <c r="Q4">
        <v>-302.546875</v>
      </c>
      <c r="R4">
        <v>3.1412879999999999</v>
      </c>
      <c r="S4">
        <v>0.94531799999999999</v>
      </c>
      <c r="T4">
        <v>3.57E-4</v>
      </c>
    </row>
    <row r="5" spans="1:20" x14ac:dyDescent="0.25">
      <c r="A5">
        <v>4839</v>
      </c>
      <c r="B5">
        <v>2</v>
      </c>
      <c r="C5">
        <v>-1</v>
      </c>
      <c r="D5" t="s">
        <v>301</v>
      </c>
      <c r="E5" t="s">
        <v>80</v>
      </c>
      <c r="F5">
        <v>5.0939999999999996E-3</v>
      </c>
      <c r="G5">
        <v>-1</v>
      </c>
      <c r="H5">
        <v>721.69</v>
      </c>
      <c r="I5">
        <v>-1</v>
      </c>
      <c r="J5">
        <v>0</v>
      </c>
      <c r="K5">
        <v>12.989336</v>
      </c>
      <c r="L5">
        <v>-6.0000000000000002E-6</v>
      </c>
      <c r="M5">
        <v>98.907824000000005</v>
      </c>
      <c r="N5">
        <v>-302.55843099999998</v>
      </c>
      <c r="O5">
        <v>3.1389719999999999</v>
      </c>
      <c r="P5">
        <v>98.879890000000003</v>
      </c>
      <c r="Q5">
        <v>-302.54733299999998</v>
      </c>
      <c r="R5">
        <v>3.141289</v>
      </c>
      <c r="S5">
        <v>3.0057140000000002</v>
      </c>
      <c r="T5">
        <v>2.317E-3</v>
      </c>
    </row>
    <row r="6" spans="1:20" x14ac:dyDescent="0.25">
      <c r="A6">
        <v>4838</v>
      </c>
      <c r="B6">
        <v>2</v>
      </c>
      <c r="C6">
        <v>-1</v>
      </c>
      <c r="D6" t="s">
        <v>301</v>
      </c>
      <c r="E6" t="s">
        <v>80</v>
      </c>
      <c r="F6">
        <v>1.0413E-2</v>
      </c>
      <c r="G6">
        <v>-1</v>
      </c>
      <c r="H6">
        <v>742.20299999999997</v>
      </c>
      <c r="I6">
        <v>-1</v>
      </c>
      <c r="J6">
        <v>0</v>
      </c>
      <c r="K6">
        <v>13.297038000000001</v>
      </c>
      <c r="L6">
        <v>-6.9999999999999999E-6</v>
      </c>
      <c r="M6">
        <v>100.412814</v>
      </c>
      <c r="N6">
        <v>-302.61676199999999</v>
      </c>
      <c r="O6">
        <v>3.139672</v>
      </c>
      <c r="P6">
        <v>100.455536</v>
      </c>
      <c r="Q6">
        <v>-302.54779100000002</v>
      </c>
      <c r="R6">
        <v>3.1412900000000001</v>
      </c>
      <c r="S6">
        <v>8.1131139999999995</v>
      </c>
      <c r="T6">
        <v>1.6180000000000001E-3</v>
      </c>
    </row>
    <row r="7" spans="1:20" x14ac:dyDescent="0.25">
      <c r="A7">
        <v>4837</v>
      </c>
      <c r="B7">
        <v>2</v>
      </c>
      <c r="C7">
        <v>-1</v>
      </c>
      <c r="D7" t="s">
        <v>301</v>
      </c>
      <c r="E7" t="s">
        <v>80</v>
      </c>
      <c r="F7">
        <v>5.6460999999999997E-2</v>
      </c>
      <c r="G7">
        <v>-1</v>
      </c>
      <c r="H7">
        <v>487.28699999999998</v>
      </c>
      <c r="I7">
        <v>-1</v>
      </c>
      <c r="J7">
        <v>0</v>
      </c>
      <c r="K7">
        <v>13.525525</v>
      </c>
      <c r="L7">
        <v>-6.0000000000000002E-6</v>
      </c>
      <c r="M7">
        <v>101.72803500000001</v>
      </c>
      <c r="N7">
        <v>-302.51874299999997</v>
      </c>
      <c r="O7">
        <v>-3.1334339999999998</v>
      </c>
      <c r="P7">
        <v>101.661446</v>
      </c>
      <c r="Q7">
        <v>-302.548157</v>
      </c>
      <c r="R7">
        <v>3.1412909999999998</v>
      </c>
      <c r="S7">
        <v>7.2796599999999998</v>
      </c>
      <c r="T7">
        <v>7.8569999999999994E-3</v>
      </c>
    </row>
    <row r="8" spans="1:20" x14ac:dyDescent="0.25">
      <c r="A8">
        <v>4836</v>
      </c>
      <c r="B8">
        <v>3</v>
      </c>
      <c r="C8">
        <v>-1</v>
      </c>
      <c r="D8" t="s">
        <v>300</v>
      </c>
      <c r="E8" t="s">
        <v>80</v>
      </c>
      <c r="F8">
        <v>5.6426999999999998E-2</v>
      </c>
      <c r="G8">
        <v>-1</v>
      </c>
      <c r="H8">
        <v>460.50599999999997</v>
      </c>
      <c r="I8">
        <v>-1</v>
      </c>
      <c r="J8">
        <v>0</v>
      </c>
      <c r="K8">
        <v>13.824265</v>
      </c>
      <c r="L8">
        <v>-3.0000000000000001E-6</v>
      </c>
      <c r="M8">
        <v>103.38032800000001</v>
      </c>
      <c r="N8">
        <v>-302.47662600000001</v>
      </c>
      <c r="O8">
        <v>-3.1399840000000001</v>
      </c>
      <c r="P8">
        <v>103.30101000000001</v>
      </c>
      <c r="Q8">
        <v>-302.54861499999998</v>
      </c>
      <c r="R8">
        <v>3.1412909999999998</v>
      </c>
      <c r="S8">
        <v>10.711494999999999</v>
      </c>
      <c r="T8">
        <v>1.307E-3</v>
      </c>
    </row>
    <row r="9" spans="1:20" x14ac:dyDescent="0.25">
      <c r="A9">
        <v>4813</v>
      </c>
      <c r="B9">
        <v>5</v>
      </c>
      <c r="C9">
        <v>-1</v>
      </c>
      <c r="D9" t="s">
        <v>294</v>
      </c>
      <c r="E9" t="s">
        <v>80</v>
      </c>
      <c r="F9">
        <v>4.7813000000000001E-2</v>
      </c>
      <c r="G9">
        <v>-1</v>
      </c>
      <c r="H9">
        <v>943.44</v>
      </c>
      <c r="I9">
        <v>-1</v>
      </c>
      <c r="J9">
        <v>0</v>
      </c>
      <c r="K9">
        <v>13.802028999999999</v>
      </c>
      <c r="L9">
        <v>-2.1689999999999999E-3</v>
      </c>
      <c r="M9">
        <v>142.204207</v>
      </c>
      <c r="N9">
        <v>-302.54250400000001</v>
      </c>
      <c r="O9">
        <v>-3.1396030000000001</v>
      </c>
      <c r="P9">
        <v>142.20541399999999</v>
      </c>
      <c r="Q9">
        <v>-302.55285600000002</v>
      </c>
      <c r="R9">
        <v>-3.1401400000000002</v>
      </c>
      <c r="S9">
        <v>1.0422739999999999</v>
      </c>
      <c r="T9">
        <v>5.3700000000000004E-4</v>
      </c>
    </row>
    <row r="10" spans="1:20" x14ac:dyDescent="0.25">
      <c r="A10">
        <v>4812</v>
      </c>
      <c r="B10">
        <v>5</v>
      </c>
      <c r="C10">
        <v>-1</v>
      </c>
      <c r="D10" t="s">
        <v>294</v>
      </c>
      <c r="E10" t="s">
        <v>80</v>
      </c>
      <c r="F10">
        <v>7.8974000000000003E-2</v>
      </c>
      <c r="G10">
        <v>-1</v>
      </c>
      <c r="H10">
        <v>741.39400000000001</v>
      </c>
      <c r="I10">
        <v>-1</v>
      </c>
      <c r="J10">
        <v>0</v>
      </c>
      <c r="K10">
        <v>13.264548</v>
      </c>
      <c r="L10">
        <v>1.36E-4</v>
      </c>
      <c r="M10">
        <v>143.82313500000001</v>
      </c>
      <c r="N10">
        <v>-302.53758499999998</v>
      </c>
      <c r="O10">
        <v>3.1384599999999998</v>
      </c>
      <c r="P10">
        <v>143.83215300000001</v>
      </c>
      <c r="Q10">
        <v>-302.55050699999998</v>
      </c>
      <c r="R10">
        <v>-3.1401020000000002</v>
      </c>
      <c r="S10">
        <v>1.5757620000000001</v>
      </c>
      <c r="T10">
        <v>1.642E-3</v>
      </c>
    </row>
    <row r="11" spans="1:20" x14ac:dyDescent="0.25">
      <c r="A11">
        <v>4811</v>
      </c>
      <c r="B11">
        <v>6</v>
      </c>
      <c r="C11">
        <v>-1</v>
      </c>
      <c r="D11" t="s">
        <v>293</v>
      </c>
      <c r="E11" t="s">
        <v>80</v>
      </c>
      <c r="F11">
        <v>0.166821</v>
      </c>
      <c r="G11">
        <v>-1</v>
      </c>
      <c r="H11">
        <v>554.96799999999996</v>
      </c>
      <c r="I11">
        <v>-1</v>
      </c>
      <c r="J11">
        <v>0</v>
      </c>
      <c r="K11">
        <v>12.855822</v>
      </c>
      <c r="L11">
        <v>4.5800000000000002E-4</v>
      </c>
      <c r="M11">
        <v>144.98733899999999</v>
      </c>
      <c r="N11">
        <v>-302.55720100000002</v>
      </c>
      <c r="O11">
        <v>3.139189</v>
      </c>
      <c r="P11">
        <v>145.00964400000001</v>
      </c>
      <c r="Q11">
        <v>-302.548767</v>
      </c>
      <c r="R11">
        <v>-3.1401240000000001</v>
      </c>
      <c r="S11">
        <v>2.3845299999999998</v>
      </c>
      <c r="T11">
        <v>9.3599999999999998E-4</v>
      </c>
    </row>
    <row r="12" spans="1:20" x14ac:dyDescent="0.25">
      <c r="A12">
        <v>4810</v>
      </c>
      <c r="B12">
        <v>6</v>
      </c>
      <c r="C12">
        <v>-1</v>
      </c>
      <c r="D12" t="s">
        <v>293</v>
      </c>
      <c r="E12" t="s">
        <v>80</v>
      </c>
      <c r="F12">
        <v>0.181144</v>
      </c>
      <c r="G12">
        <v>-1</v>
      </c>
      <c r="H12">
        <v>572.16399999999999</v>
      </c>
      <c r="I12">
        <v>-1</v>
      </c>
      <c r="J12">
        <v>0</v>
      </c>
      <c r="K12">
        <v>12.301304</v>
      </c>
      <c r="L12">
        <v>1.0399999999999999E-3</v>
      </c>
      <c r="M12">
        <v>146.54501200000001</v>
      </c>
      <c r="N12">
        <v>-302.53079600000001</v>
      </c>
      <c r="O12">
        <v>-3.1374360000000001</v>
      </c>
      <c r="P12">
        <v>146.521942</v>
      </c>
      <c r="Q12">
        <v>-302.54660000000001</v>
      </c>
      <c r="R12">
        <v>-3.1401970000000001</v>
      </c>
      <c r="S12">
        <v>2.7964199999999999</v>
      </c>
      <c r="T12">
        <v>2.761E-3</v>
      </c>
    </row>
    <row r="13" spans="1:20" x14ac:dyDescent="0.25">
      <c r="A13">
        <v>4728</v>
      </c>
      <c r="B13">
        <v>9</v>
      </c>
      <c r="C13">
        <v>-1</v>
      </c>
      <c r="D13" t="s">
        <v>279</v>
      </c>
      <c r="E13" t="s">
        <v>80</v>
      </c>
      <c r="F13">
        <v>5.4161000000000001E-2</v>
      </c>
      <c r="G13">
        <v>-1</v>
      </c>
      <c r="H13">
        <v>369.23500000000001</v>
      </c>
      <c r="I13">
        <v>-1</v>
      </c>
      <c r="J13">
        <v>0</v>
      </c>
      <c r="K13">
        <v>12.215533000000001</v>
      </c>
      <c r="L13">
        <v>4.0499999999999998E-4</v>
      </c>
      <c r="M13">
        <v>189.69801899999999</v>
      </c>
      <c r="N13">
        <v>-264.59153400000002</v>
      </c>
      <c r="O13">
        <v>-1.5726199999999999</v>
      </c>
      <c r="P13">
        <v>189.691971</v>
      </c>
      <c r="Q13">
        <v>-264.59997600000003</v>
      </c>
      <c r="R13">
        <v>-1.5714490000000001</v>
      </c>
      <c r="S13">
        <v>1.03847</v>
      </c>
      <c r="T13">
        <v>1.1709999999999999E-3</v>
      </c>
    </row>
    <row r="14" spans="1:20" x14ac:dyDescent="0.25">
      <c r="A14">
        <v>4727</v>
      </c>
      <c r="B14">
        <v>10</v>
      </c>
      <c r="C14">
        <v>-1</v>
      </c>
      <c r="D14" t="s">
        <v>278</v>
      </c>
      <c r="E14" t="s">
        <v>80</v>
      </c>
      <c r="F14">
        <v>0.12063400000000001</v>
      </c>
      <c r="G14">
        <v>-1</v>
      </c>
      <c r="H14">
        <v>462.07299999999998</v>
      </c>
      <c r="I14">
        <v>-1</v>
      </c>
      <c r="J14">
        <v>0</v>
      </c>
      <c r="K14">
        <v>12.513767</v>
      </c>
      <c r="L14">
        <v>-2.0900000000000001E-4</v>
      </c>
      <c r="M14">
        <v>189.68838</v>
      </c>
      <c r="N14">
        <v>-263.46839199999999</v>
      </c>
      <c r="O14">
        <v>-1.5692390000000001</v>
      </c>
      <c r="P14">
        <v>189.69267300000001</v>
      </c>
      <c r="Q14">
        <v>-263.48800699999998</v>
      </c>
      <c r="R14">
        <v>-1.5714459999999999</v>
      </c>
      <c r="S14">
        <v>2.0079050000000001</v>
      </c>
      <c r="T14">
        <v>2.2079999999999999E-3</v>
      </c>
    </row>
    <row r="15" spans="1:20" x14ac:dyDescent="0.25">
      <c r="A15">
        <v>4726</v>
      </c>
      <c r="B15">
        <v>10</v>
      </c>
      <c r="C15">
        <v>-1</v>
      </c>
      <c r="D15" t="s">
        <v>278</v>
      </c>
      <c r="E15" t="s">
        <v>80</v>
      </c>
      <c r="F15">
        <v>0.19797600000000001</v>
      </c>
      <c r="G15">
        <v>-1</v>
      </c>
      <c r="H15">
        <v>440.99700000000001</v>
      </c>
      <c r="I15">
        <v>-1</v>
      </c>
      <c r="J15">
        <v>0</v>
      </c>
      <c r="K15">
        <v>12.535468</v>
      </c>
      <c r="L15">
        <v>-1.227E-3</v>
      </c>
      <c r="M15">
        <v>189.67200099999999</v>
      </c>
      <c r="N15">
        <v>-261.98713500000002</v>
      </c>
      <c r="O15">
        <v>-1.569218</v>
      </c>
      <c r="P15">
        <v>189.69358800000001</v>
      </c>
      <c r="Q15">
        <v>-261.97915599999999</v>
      </c>
      <c r="R15">
        <v>-1.5714030000000001</v>
      </c>
      <c r="S15">
        <v>2.301485</v>
      </c>
      <c r="T15">
        <v>2.186E-3</v>
      </c>
    </row>
    <row r="16" spans="1:20" x14ac:dyDescent="0.25">
      <c r="A16">
        <v>4725</v>
      </c>
      <c r="B16">
        <v>10</v>
      </c>
      <c r="C16">
        <v>-1</v>
      </c>
      <c r="D16" t="s">
        <v>278</v>
      </c>
      <c r="E16" t="s">
        <v>80</v>
      </c>
      <c r="F16">
        <v>6.8247000000000002E-2</v>
      </c>
      <c r="G16">
        <v>-1</v>
      </c>
      <c r="H16">
        <v>377.75</v>
      </c>
      <c r="I16">
        <v>-1</v>
      </c>
      <c r="J16">
        <v>0</v>
      </c>
      <c r="K16">
        <v>12.046004</v>
      </c>
      <c r="L16">
        <v>-2.05E-4</v>
      </c>
      <c r="M16">
        <v>189.65021400000001</v>
      </c>
      <c r="N16">
        <v>-260.470867</v>
      </c>
      <c r="O16">
        <v>-1.5688150000000001</v>
      </c>
      <c r="P16">
        <v>189.69444300000001</v>
      </c>
      <c r="Q16">
        <v>-260.49911500000002</v>
      </c>
      <c r="R16">
        <v>-1.571329</v>
      </c>
      <c r="S16">
        <v>5.2480039999999999</v>
      </c>
      <c r="T16">
        <v>2.5140000000000002E-3</v>
      </c>
    </row>
    <row r="17" spans="1:20" x14ac:dyDescent="0.25">
      <c r="A17">
        <v>4498</v>
      </c>
      <c r="B17">
        <v>6</v>
      </c>
      <c r="C17">
        <v>-1</v>
      </c>
      <c r="D17" t="s">
        <v>419</v>
      </c>
      <c r="E17" t="s">
        <v>80</v>
      </c>
      <c r="F17">
        <v>6.6923999999999997E-2</v>
      </c>
      <c r="G17">
        <v>-1</v>
      </c>
      <c r="H17">
        <v>341.45100000000002</v>
      </c>
      <c r="I17">
        <v>-1</v>
      </c>
      <c r="J17">
        <v>0</v>
      </c>
      <c r="K17">
        <v>12.696306</v>
      </c>
      <c r="L17">
        <v>9.7400000000000004E-4</v>
      </c>
      <c r="M17">
        <v>142.94286</v>
      </c>
      <c r="N17">
        <v>-109.441607</v>
      </c>
      <c r="O17">
        <v>7.9500000000000003E-4</v>
      </c>
      <c r="P17">
        <v>142.93901099999999</v>
      </c>
      <c r="Q17">
        <v>-109.445992</v>
      </c>
      <c r="R17">
        <v>4.3399999999999998E-4</v>
      </c>
      <c r="S17">
        <v>0.58349399999999996</v>
      </c>
      <c r="T17">
        <v>3.6099999999999999E-4</v>
      </c>
    </row>
    <row r="18" spans="1:20" x14ac:dyDescent="0.25">
      <c r="A18">
        <v>4497</v>
      </c>
      <c r="B18">
        <v>5</v>
      </c>
      <c r="C18">
        <v>-1</v>
      </c>
      <c r="D18" t="s">
        <v>418</v>
      </c>
      <c r="E18" t="s">
        <v>80</v>
      </c>
      <c r="F18">
        <v>1.8474999999999998E-2</v>
      </c>
      <c r="G18">
        <v>-1</v>
      </c>
      <c r="H18">
        <v>279.05</v>
      </c>
      <c r="I18">
        <v>-1</v>
      </c>
      <c r="J18">
        <v>0</v>
      </c>
      <c r="K18">
        <v>13.281967</v>
      </c>
      <c r="L18">
        <v>3.68E-4</v>
      </c>
      <c r="M18">
        <v>141.36331100000001</v>
      </c>
      <c r="N18">
        <v>-109.465222</v>
      </c>
      <c r="O18">
        <v>3.0479999999999999E-3</v>
      </c>
      <c r="P18">
        <v>141.37965399999999</v>
      </c>
      <c r="Q18">
        <v>-109.446602</v>
      </c>
      <c r="R18">
        <v>3.9500000000000001E-4</v>
      </c>
      <c r="S18">
        <v>2.477446</v>
      </c>
      <c r="T18">
        <v>2.6540000000000001E-3</v>
      </c>
    </row>
    <row r="19" spans="1:20" x14ac:dyDescent="0.25">
      <c r="A19">
        <v>4496</v>
      </c>
      <c r="B19">
        <v>5</v>
      </c>
      <c r="C19">
        <v>-1</v>
      </c>
      <c r="D19" t="s">
        <v>418</v>
      </c>
      <c r="E19" t="s">
        <v>80</v>
      </c>
      <c r="F19">
        <v>4.0825E-2</v>
      </c>
      <c r="G19">
        <v>-1</v>
      </c>
      <c r="H19">
        <v>419.53899999999999</v>
      </c>
      <c r="I19">
        <v>-1</v>
      </c>
      <c r="J19">
        <v>0</v>
      </c>
      <c r="K19">
        <v>13.686944</v>
      </c>
      <c r="L19">
        <v>1.227E-3</v>
      </c>
      <c r="M19">
        <v>139.79109700000001</v>
      </c>
      <c r="N19">
        <v>-109.447502</v>
      </c>
      <c r="O19">
        <v>4.8589999999999996E-3</v>
      </c>
      <c r="P19">
        <v>139.763519</v>
      </c>
      <c r="Q19">
        <v>-109.447098</v>
      </c>
      <c r="R19">
        <v>2.7900000000000001E-4</v>
      </c>
      <c r="S19">
        <v>2.7580969999999998</v>
      </c>
      <c r="T19">
        <v>4.5799999999999999E-3</v>
      </c>
    </row>
    <row r="20" spans="1:20" x14ac:dyDescent="0.25">
      <c r="A20">
        <v>4495</v>
      </c>
      <c r="B20">
        <v>5</v>
      </c>
      <c r="C20">
        <v>-1</v>
      </c>
      <c r="D20" t="s">
        <v>418</v>
      </c>
      <c r="E20" t="s">
        <v>80</v>
      </c>
      <c r="F20">
        <v>3.8238000000000001E-2</v>
      </c>
      <c r="G20">
        <v>-1</v>
      </c>
      <c r="H20">
        <v>455.20400000000001</v>
      </c>
      <c r="I20">
        <v>-1</v>
      </c>
      <c r="J20">
        <v>0</v>
      </c>
      <c r="K20">
        <v>13.993504</v>
      </c>
      <c r="L20">
        <v>2.7780000000000001E-3</v>
      </c>
      <c r="M20">
        <v>138.51591099999999</v>
      </c>
      <c r="N20">
        <v>-109.52538</v>
      </c>
      <c r="O20">
        <v>5.3309999999999998E-3</v>
      </c>
      <c r="P20">
        <v>138.51947000000001</v>
      </c>
      <c r="Q20">
        <v>-109.447334</v>
      </c>
      <c r="R20">
        <v>8.7000000000000001E-5</v>
      </c>
      <c r="S20">
        <v>7.8127069999999996</v>
      </c>
      <c r="T20">
        <v>5.2440000000000004E-3</v>
      </c>
    </row>
    <row r="21" spans="1:20" x14ac:dyDescent="0.25">
      <c r="A21">
        <v>4445</v>
      </c>
      <c r="B21">
        <v>5</v>
      </c>
      <c r="C21">
        <v>-1</v>
      </c>
      <c r="D21" t="s">
        <v>403</v>
      </c>
      <c r="E21" t="s">
        <v>80</v>
      </c>
      <c r="F21">
        <v>4.2470000000000001E-2</v>
      </c>
      <c r="G21">
        <v>-1</v>
      </c>
      <c r="H21">
        <v>400.56599999999997</v>
      </c>
      <c r="I21">
        <v>-1</v>
      </c>
      <c r="J21">
        <v>0</v>
      </c>
      <c r="K21">
        <v>13.946092</v>
      </c>
      <c r="L21">
        <v>3.2600000000000001E-4</v>
      </c>
      <c r="M21">
        <v>35.314337000000002</v>
      </c>
      <c r="N21">
        <v>-109.426597</v>
      </c>
      <c r="O21">
        <v>4.1099999999999999E-3</v>
      </c>
      <c r="P21">
        <v>35.299393000000002</v>
      </c>
      <c r="Q21">
        <v>-109.440269</v>
      </c>
      <c r="R21">
        <v>3.4320000000000002E-3</v>
      </c>
      <c r="S21">
        <v>2.0255019999999999</v>
      </c>
      <c r="T21">
        <v>6.7900000000000002E-4</v>
      </c>
    </row>
    <row r="22" spans="1:20" x14ac:dyDescent="0.25">
      <c r="A22">
        <v>4444</v>
      </c>
      <c r="B22">
        <v>5</v>
      </c>
      <c r="C22">
        <v>-1</v>
      </c>
      <c r="D22" t="s">
        <v>403</v>
      </c>
      <c r="E22" t="s">
        <v>80</v>
      </c>
      <c r="F22">
        <v>0.10939</v>
      </c>
      <c r="G22">
        <v>-1</v>
      </c>
      <c r="H22">
        <v>325.43700000000001</v>
      </c>
      <c r="I22">
        <v>-1</v>
      </c>
      <c r="J22">
        <v>0</v>
      </c>
      <c r="K22">
        <v>13.54495</v>
      </c>
      <c r="L22">
        <v>2.33E-4</v>
      </c>
      <c r="M22">
        <v>34.107500999999999</v>
      </c>
      <c r="N22">
        <v>-109.35390599999999</v>
      </c>
      <c r="O22">
        <v>-5.6010000000000001E-3</v>
      </c>
      <c r="P22">
        <v>34.060268000000001</v>
      </c>
      <c r="Q22">
        <v>-109.444481</v>
      </c>
      <c r="R22">
        <v>3.3739999999999998E-3</v>
      </c>
      <c r="S22">
        <v>10.215055</v>
      </c>
      <c r="T22">
        <v>2.2269999999999998E-3</v>
      </c>
    </row>
    <row r="23" spans="1:20" x14ac:dyDescent="0.25">
      <c r="A23">
        <v>4443</v>
      </c>
      <c r="B23">
        <v>5</v>
      </c>
      <c r="C23">
        <v>-1</v>
      </c>
      <c r="D23" t="s">
        <v>403</v>
      </c>
      <c r="E23" t="s">
        <v>80</v>
      </c>
      <c r="F23">
        <v>2.0299999999999999E-2</v>
      </c>
      <c r="G23">
        <v>-1</v>
      </c>
      <c r="H23">
        <v>401.00400000000002</v>
      </c>
      <c r="I23">
        <v>-1</v>
      </c>
      <c r="J23">
        <v>0</v>
      </c>
      <c r="K23">
        <v>13.002522000000001</v>
      </c>
      <c r="L23">
        <v>1.58E-3</v>
      </c>
      <c r="M23">
        <v>32.480656000000003</v>
      </c>
      <c r="N23">
        <v>-109.423852</v>
      </c>
      <c r="O23">
        <v>6.5909999999999996E-3</v>
      </c>
      <c r="P23">
        <v>32.464633999999997</v>
      </c>
      <c r="Q23">
        <v>-109.449791</v>
      </c>
      <c r="R23">
        <v>3.3029999999999999E-3</v>
      </c>
      <c r="S23">
        <v>3.0488149999999998</v>
      </c>
      <c r="T23">
        <v>3.287E-3</v>
      </c>
    </row>
    <row r="24" spans="1:20" x14ac:dyDescent="0.25">
      <c r="A24">
        <v>4442</v>
      </c>
      <c r="B24">
        <v>5</v>
      </c>
      <c r="C24">
        <v>-1</v>
      </c>
      <c r="D24" t="s">
        <v>403</v>
      </c>
      <c r="E24" t="s">
        <v>80</v>
      </c>
      <c r="F24">
        <v>7.5620999999999994E-2</v>
      </c>
      <c r="G24">
        <v>-1</v>
      </c>
      <c r="H24">
        <v>374.36</v>
      </c>
      <c r="I24">
        <v>-1</v>
      </c>
      <c r="J24">
        <v>0</v>
      </c>
      <c r="K24">
        <v>12.448842000000001</v>
      </c>
      <c r="L24">
        <v>1.9599999999999999E-4</v>
      </c>
      <c r="M24">
        <v>30.965478000000001</v>
      </c>
      <c r="N24">
        <v>-109.410509</v>
      </c>
      <c r="O24">
        <v>4.457E-3</v>
      </c>
      <c r="P24">
        <v>30.934669</v>
      </c>
      <c r="Q24">
        <v>-109.45476499999999</v>
      </c>
      <c r="R24">
        <v>3.1419999999999998E-3</v>
      </c>
      <c r="S24">
        <v>5.3923550000000002</v>
      </c>
      <c r="T24">
        <v>1.315E-3</v>
      </c>
    </row>
    <row r="25" spans="1:20" x14ac:dyDescent="0.25">
      <c r="A25">
        <v>4441</v>
      </c>
      <c r="B25">
        <v>5</v>
      </c>
      <c r="C25">
        <v>-1</v>
      </c>
      <c r="D25" t="s">
        <v>403</v>
      </c>
      <c r="E25" t="s">
        <v>80</v>
      </c>
      <c r="F25">
        <v>1.6168999999999999E-2</v>
      </c>
      <c r="G25">
        <v>-1</v>
      </c>
      <c r="H25">
        <v>344.43099999999998</v>
      </c>
      <c r="I25">
        <v>-1</v>
      </c>
      <c r="J25">
        <v>0</v>
      </c>
      <c r="K25">
        <v>12.022975000000001</v>
      </c>
      <c r="L25">
        <v>3.1189999999999998E-3</v>
      </c>
      <c r="M25">
        <v>29.846509000000001</v>
      </c>
      <c r="N25">
        <v>-109.45591899999999</v>
      </c>
      <c r="O25">
        <v>5.7829999999999999E-3</v>
      </c>
      <c r="P25">
        <v>29.831242</v>
      </c>
      <c r="Q25">
        <v>-109.45822099999999</v>
      </c>
      <c r="R25">
        <v>3.0119999999999999E-3</v>
      </c>
      <c r="S25">
        <v>1.5440290000000001</v>
      </c>
      <c r="T25">
        <v>2.771E-3</v>
      </c>
    </row>
    <row r="26" spans="1:20" x14ac:dyDescent="0.25">
      <c r="A26">
        <v>3789</v>
      </c>
      <c r="B26">
        <v>5</v>
      </c>
      <c r="C26">
        <v>-1</v>
      </c>
      <c r="D26" t="s">
        <v>405</v>
      </c>
      <c r="E26" t="s">
        <v>80</v>
      </c>
      <c r="F26">
        <v>0.121979</v>
      </c>
      <c r="G26">
        <v>-1</v>
      </c>
      <c r="H26">
        <v>863.17600000000004</v>
      </c>
      <c r="I26">
        <v>-1</v>
      </c>
      <c r="J26">
        <v>0</v>
      </c>
      <c r="K26">
        <v>12.494509000000001</v>
      </c>
      <c r="L26">
        <v>7.3499999999999998E-4</v>
      </c>
      <c r="M26">
        <v>43.526746000000003</v>
      </c>
      <c r="N26">
        <v>-105.454324</v>
      </c>
      <c r="O26">
        <v>-3.1363089999999998</v>
      </c>
      <c r="P26">
        <v>43.520195000000001</v>
      </c>
      <c r="Q26">
        <v>-105.411118</v>
      </c>
      <c r="R26">
        <v>-3.1384820000000002</v>
      </c>
      <c r="S26">
        <v>4.3700029999999996</v>
      </c>
      <c r="T26">
        <v>2.1740000000000002E-3</v>
      </c>
    </row>
    <row r="27" spans="1:20" x14ac:dyDescent="0.25">
      <c r="A27">
        <v>3788</v>
      </c>
      <c r="B27">
        <v>5</v>
      </c>
      <c r="C27">
        <v>-1</v>
      </c>
      <c r="D27" t="s">
        <v>405</v>
      </c>
      <c r="E27" t="s">
        <v>80</v>
      </c>
      <c r="F27">
        <v>5.4995000000000002E-2</v>
      </c>
      <c r="G27">
        <v>-1</v>
      </c>
      <c r="H27">
        <v>861.47500000000002</v>
      </c>
      <c r="I27">
        <v>-1</v>
      </c>
      <c r="J27">
        <v>0</v>
      </c>
      <c r="K27">
        <v>13.056981</v>
      </c>
      <c r="L27">
        <v>2.9940000000000001E-3</v>
      </c>
      <c r="M27">
        <v>44.643583</v>
      </c>
      <c r="N27">
        <v>-105.37813800000001</v>
      </c>
      <c r="O27">
        <v>-3.133394</v>
      </c>
      <c r="P27">
        <v>44.666488999999999</v>
      </c>
      <c r="Q27">
        <v>-105.407791</v>
      </c>
      <c r="R27">
        <v>-3.138611</v>
      </c>
      <c r="S27">
        <v>3.7470189999999999</v>
      </c>
      <c r="T27">
        <v>5.2170000000000003E-3</v>
      </c>
    </row>
    <row r="28" spans="1:20" x14ac:dyDescent="0.25">
      <c r="A28">
        <v>3787</v>
      </c>
      <c r="B28">
        <v>5</v>
      </c>
      <c r="C28">
        <v>-1</v>
      </c>
      <c r="D28" t="s">
        <v>405</v>
      </c>
      <c r="E28" t="s">
        <v>80</v>
      </c>
      <c r="F28">
        <v>9.7931000000000004E-2</v>
      </c>
      <c r="G28">
        <v>-1</v>
      </c>
      <c r="H28">
        <v>679.7</v>
      </c>
      <c r="I28">
        <v>-1</v>
      </c>
      <c r="J28">
        <v>0</v>
      </c>
      <c r="K28">
        <v>13.906902000000001</v>
      </c>
      <c r="L28">
        <v>3.4190000000000002E-3</v>
      </c>
      <c r="M28">
        <v>46.264226999999998</v>
      </c>
      <c r="N28">
        <v>-105.42440000000001</v>
      </c>
      <c r="O28">
        <v>-3.141235</v>
      </c>
      <c r="P28">
        <v>46.279648000000002</v>
      </c>
      <c r="Q28">
        <v>-105.40351099999999</v>
      </c>
      <c r="R28">
        <v>-3.1390560000000001</v>
      </c>
      <c r="S28">
        <v>2.5963980000000002</v>
      </c>
      <c r="T28">
        <v>2.1789999999999999E-3</v>
      </c>
    </row>
    <row r="29" spans="1:20" x14ac:dyDescent="0.25">
      <c r="A29">
        <v>3735</v>
      </c>
      <c r="B29">
        <v>6</v>
      </c>
      <c r="C29">
        <v>-1</v>
      </c>
      <c r="D29" t="s">
        <v>421</v>
      </c>
      <c r="E29" t="s">
        <v>80</v>
      </c>
      <c r="F29">
        <v>2.8438000000000001E-2</v>
      </c>
      <c r="G29">
        <v>-1</v>
      </c>
      <c r="H29">
        <v>1826.8720000000001</v>
      </c>
      <c r="I29">
        <v>-1</v>
      </c>
      <c r="J29">
        <v>0</v>
      </c>
      <c r="K29">
        <v>13.947557</v>
      </c>
      <c r="L29">
        <v>1.9000000000000001E-5</v>
      </c>
      <c r="M29">
        <v>154.69677799999999</v>
      </c>
      <c r="N29">
        <v>-105.460729</v>
      </c>
      <c r="O29">
        <v>-3.1394760000000002</v>
      </c>
      <c r="P29">
        <v>154.70472699999999</v>
      </c>
      <c r="Q29">
        <v>-105.438126</v>
      </c>
      <c r="R29">
        <v>-3.1408399999999999</v>
      </c>
      <c r="S29">
        <v>2.396064</v>
      </c>
      <c r="T29">
        <v>1.364E-3</v>
      </c>
    </row>
    <row r="30" spans="1:20" x14ac:dyDescent="0.25">
      <c r="A30">
        <v>3734</v>
      </c>
      <c r="B30">
        <v>6</v>
      </c>
      <c r="C30">
        <v>-1</v>
      </c>
      <c r="D30" t="s">
        <v>421</v>
      </c>
      <c r="E30" t="s">
        <v>80</v>
      </c>
      <c r="F30">
        <v>2.5554E-2</v>
      </c>
      <c r="G30">
        <v>-1</v>
      </c>
      <c r="H30">
        <v>785.66</v>
      </c>
      <c r="I30">
        <v>-1</v>
      </c>
      <c r="J30">
        <v>0</v>
      </c>
      <c r="K30">
        <v>13.411635</v>
      </c>
      <c r="L30">
        <v>4.8999999999999998E-5</v>
      </c>
      <c r="M30">
        <v>156.373975</v>
      </c>
      <c r="N30">
        <v>-105.415539</v>
      </c>
      <c r="O30">
        <v>-3.1404770000000002</v>
      </c>
      <c r="P30">
        <v>156.34903</v>
      </c>
      <c r="Q30">
        <v>-105.43689000000001</v>
      </c>
      <c r="R30">
        <v>-3.1408420000000001</v>
      </c>
      <c r="S30">
        <v>3.2834919999999999</v>
      </c>
      <c r="T30">
        <v>3.6499999999999998E-4</v>
      </c>
    </row>
    <row r="31" spans="1:20" x14ac:dyDescent="0.25">
      <c r="A31">
        <v>3733</v>
      </c>
      <c r="B31">
        <v>6</v>
      </c>
      <c r="C31">
        <v>-1</v>
      </c>
      <c r="D31" t="s">
        <v>421</v>
      </c>
      <c r="E31" t="s">
        <v>80</v>
      </c>
      <c r="F31">
        <v>4.8099000000000003E-2</v>
      </c>
      <c r="G31">
        <v>-1</v>
      </c>
      <c r="H31">
        <v>629.68100000000004</v>
      </c>
      <c r="I31">
        <v>-1</v>
      </c>
      <c r="J31">
        <v>0</v>
      </c>
      <c r="K31">
        <v>12.866609</v>
      </c>
      <c r="L31">
        <v>3.1700000000000001E-4</v>
      </c>
      <c r="M31">
        <v>157.92444399999999</v>
      </c>
      <c r="N31">
        <v>-105.43839</v>
      </c>
      <c r="O31">
        <v>-3.1404489999999998</v>
      </c>
      <c r="P31">
        <v>157.928528</v>
      </c>
      <c r="Q31">
        <v>-105.435722</v>
      </c>
      <c r="R31">
        <v>-3.1408520000000002</v>
      </c>
      <c r="S31">
        <v>0.48779699999999998</v>
      </c>
      <c r="T31">
        <v>4.0299999999999998E-4</v>
      </c>
    </row>
    <row r="32" spans="1:20" x14ac:dyDescent="0.25">
      <c r="A32">
        <v>3732</v>
      </c>
      <c r="B32">
        <v>6</v>
      </c>
      <c r="C32">
        <v>-1</v>
      </c>
      <c r="D32" t="s">
        <v>421</v>
      </c>
      <c r="E32" t="s">
        <v>80</v>
      </c>
      <c r="F32">
        <v>5.13E-4</v>
      </c>
      <c r="G32">
        <v>-1</v>
      </c>
      <c r="H32">
        <v>998.21799999999996</v>
      </c>
      <c r="I32">
        <v>-1</v>
      </c>
      <c r="J32">
        <v>0</v>
      </c>
      <c r="K32">
        <v>12.449897</v>
      </c>
      <c r="L32">
        <v>3.3199999999999999E-4</v>
      </c>
      <c r="M32">
        <v>159.07302999999999</v>
      </c>
      <c r="N32">
        <v>-105.43174500000001</v>
      </c>
      <c r="O32">
        <v>-3.1408939999999999</v>
      </c>
      <c r="P32">
        <v>159.06991600000001</v>
      </c>
      <c r="Q32">
        <v>-105.434853</v>
      </c>
      <c r="R32">
        <v>-3.1408900000000002</v>
      </c>
      <c r="S32">
        <v>0.43989699999999998</v>
      </c>
      <c r="T32">
        <v>3.9999999999999998E-6</v>
      </c>
    </row>
    <row r="33" spans="1:20" x14ac:dyDescent="0.25">
      <c r="A33">
        <v>3649</v>
      </c>
      <c r="B33">
        <v>16</v>
      </c>
      <c r="C33">
        <v>-1</v>
      </c>
      <c r="D33" t="s">
        <v>484</v>
      </c>
      <c r="E33" t="s">
        <v>80</v>
      </c>
      <c r="F33">
        <v>6.7169999999999994E-2</v>
      </c>
      <c r="G33">
        <v>-1</v>
      </c>
      <c r="H33">
        <v>390.286</v>
      </c>
      <c r="I33">
        <v>-1</v>
      </c>
      <c r="J33">
        <v>0</v>
      </c>
      <c r="K33">
        <v>12.309243</v>
      </c>
      <c r="L33">
        <v>-7.3270000000000002E-3</v>
      </c>
      <c r="M33">
        <v>193.674972</v>
      </c>
      <c r="N33">
        <v>-155.794498</v>
      </c>
      <c r="O33">
        <v>1.5730139999999999</v>
      </c>
      <c r="P33">
        <v>193.690292</v>
      </c>
      <c r="Q33">
        <v>-155.78843699999999</v>
      </c>
      <c r="R33">
        <v>1.5700879999999999</v>
      </c>
      <c r="S33">
        <v>1.6475390000000001</v>
      </c>
      <c r="T33">
        <v>2.9260000000000002E-3</v>
      </c>
    </row>
    <row r="34" spans="1:20" x14ac:dyDescent="0.25">
      <c r="A34">
        <v>3648</v>
      </c>
      <c r="B34">
        <v>16</v>
      </c>
      <c r="C34">
        <v>-1</v>
      </c>
      <c r="D34" t="s">
        <v>484</v>
      </c>
      <c r="E34" t="s">
        <v>80</v>
      </c>
      <c r="F34">
        <v>8.7658E-2</v>
      </c>
      <c r="G34">
        <v>-1</v>
      </c>
      <c r="H34">
        <v>466.48</v>
      </c>
      <c r="I34">
        <v>-1</v>
      </c>
      <c r="J34">
        <v>0</v>
      </c>
      <c r="K34">
        <v>12.683629</v>
      </c>
      <c r="L34">
        <v>1.0369999999999999E-3</v>
      </c>
      <c r="M34">
        <v>193.68944200000001</v>
      </c>
      <c r="N34">
        <v>-156.91251399999999</v>
      </c>
      <c r="O34">
        <v>1.5704119999999999</v>
      </c>
      <c r="P34">
        <v>193.689606</v>
      </c>
      <c r="Q34">
        <v>-156.91119399999999</v>
      </c>
      <c r="R34">
        <v>1.570287</v>
      </c>
      <c r="S34">
        <v>0.13298299999999999</v>
      </c>
      <c r="T34">
        <v>1.25E-4</v>
      </c>
    </row>
    <row r="35" spans="1:20" x14ac:dyDescent="0.25">
      <c r="A35">
        <v>3647</v>
      </c>
      <c r="B35">
        <v>18</v>
      </c>
      <c r="C35">
        <v>-1</v>
      </c>
      <c r="D35" t="s">
        <v>483</v>
      </c>
      <c r="E35" t="s">
        <v>80</v>
      </c>
      <c r="F35">
        <v>0.22103700000000001</v>
      </c>
      <c r="G35">
        <v>-1</v>
      </c>
      <c r="H35">
        <v>632.62400000000002</v>
      </c>
      <c r="I35">
        <v>-1</v>
      </c>
      <c r="J35">
        <v>0</v>
      </c>
      <c r="K35">
        <v>13.064474000000001</v>
      </c>
      <c r="L35">
        <v>-3.8769999999999998E-3</v>
      </c>
      <c r="M35">
        <v>193.608598</v>
      </c>
      <c r="N35">
        <v>-158.42927499999999</v>
      </c>
      <c r="O35">
        <v>1.575342</v>
      </c>
      <c r="P35">
        <v>193.68897999999999</v>
      </c>
      <c r="Q35">
        <v>-158.45649700000001</v>
      </c>
      <c r="R35">
        <v>1.5705150000000001</v>
      </c>
      <c r="S35">
        <v>8.4866759999999992</v>
      </c>
      <c r="T35">
        <v>4.8269999999999997E-3</v>
      </c>
    </row>
    <row r="36" spans="1:20" x14ac:dyDescent="0.25">
      <c r="A36">
        <v>3646</v>
      </c>
      <c r="B36">
        <v>17</v>
      </c>
      <c r="C36">
        <v>-1</v>
      </c>
      <c r="D36" t="s">
        <v>482</v>
      </c>
      <c r="E36" t="s">
        <v>80</v>
      </c>
      <c r="F36">
        <v>8.7608000000000005E-2</v>
      </c>
      <c r="G36">
        <v>-1</v>
      </c>
      <c r="H36">
        <v>433.67500000000001</v>
      </c>
      <c r="I36">
        <v>-1</v>
      </c>
      <c r="J36">
        <v>0</v>
      </c>
      <c r="K36">
        <v>12.969761</v>
      </c>
      <c r="L36">
        <v>-4.6499999999999996E-3</v>
      </c>
      <c r="M36">
        <v>193.69460799999999</v>
      </c>
      <c r="N36">
        <v>-160.00813600000001</v>
      </c>
      <c r="O36">
        <v>1.5699719999999999</v>
      </c>
      <c r="P36">
        <v>193.68879699999999</v>
      </c>
      <c r="Q36">
        <v>-160.025116</v>
      </c>
      <c r="R36">
        <v>1.5710679999999999</v>
      </c>
      <c r="S36">
        <v>1.794635</v>
      </c>
      <c r="T36">
        <v>1.096E-3</v>
      </c>
    </row>
    <row r="37" spans="1:20" x14ac:dyDescent="0.25">
      <c r="A37">
        <v>3645</v>
      </c>
      <c r="B37">
        <v>17</v>
      </c>
      <c r="C37">
        <v>-1</v>
      </c>
      <c r="D37" t="s">
        <v>482</v>
      </c>
      <c r="E37" t="s">
        <v>80</v>
      </c>
      <c r="F37">
        <v>0.14273</v>
      </c>
      <c r="G37">
        <v>-1</v>
      </c>
      <c r="H37">
        <v>344.435</v>
      </c>
      <c r="I37">
        <v>-1</v>
      </c>
      <c r="J37">
        <v>0</v>
      </c>
      <c r="K37">
        <v>12.587452000000001</v>
      </c>
      <c r="L37">
        <v>-2.3080000000000002E-3</v>
      </c>
      <c r="M37">
        <v>193.68737400000001</v>
      </c>
      <c r="N37">
        <v>-161.173407</v>
      </c>
      <c r="O37">
        <v>1.5711790000000001</v>
      </c>
      <c r="P37">
        <v>193.68920900000001</v>
      </c>
      <c r="Q37">
        <v>-161.17797899999999</v>
      </c>
      <c r="R37">
        <v>1.5713729999999999</v>
      </c>
      <c r="S37">
        <v>0.49259999999999998</v>
      </c>
      <c r="T37">
        <v>1.94E-4</v>
      </c>
    </row>
    <row r="38" spans="1:20" x14ac:dyDescent="0.25">
      <c r="A38">
        <v>3644</v>
      </c>
      <c r="B38">
        <v>17</v>
      </c>
      <c r="C38">
        <v>-1</v>
      </c>
      <c r="D38" t="s">
        <v>448</v>
      </c>
      <c r="E38" t="s">
        <v>80</v>
      </c>
      <c r="F38">
        <v>6.6167000000000004E-2</v>
      </c>
      <c r="G38">
        <v>-1</v>
      </c>
      <c r="H38">
        <v>401.72500000000002</v>
      </c>
      <c r="I38">
        <v>-1</v>
      </c>
      <c r="J38">
        <v>0</v>
      </c>
      <c r="K38">
        <v>12.02182</v>
      </c>
      <c r="L38">
        <v>-7.8100000000000001E-3</v>
      </c>
      <c r="M38">
        <v>193.69034099999999</v>
      </c>
      <c r="N38">
        <v>-162.66052300000001</v>
      </c>
      <c r="O38">
        <v>1.5719780000000001</v>
      </c>
      <c r="P38">
        <v>193.69032300000001</v>
      </c>
      <c r="Q38">
        <v>-162.657532</v>
      </c>
      <c r="R38">
        <v>1.571804</v>
      </c>
      <c r="S38">
        <v>0.299153</v>
      </c>
      <c r="T38">
        <v>1.75E-4</v>
      </c>
    </row>
    <row r="39" spans="1:20" x14ac:dyDescent="0.25">
      <c r="A39">
        <v>3010</v>
      </c>
      <c r="B39">
        <v>6</v>
      </c>
      <c r="C39">
        <v>-1</v>
      </c>
      <c r="D39" t="s">
        <v>419</v>
      </c>
      <c r="E39" t="s">
        <v>80</v>
      </c>
      <c r="F39">
        <v>9.0717000000000006E-2</v>
      </c>
      <c r="G39">
        <v>-1</v>
      </c>
      <c r="H39">
        <v>443.27600000000001</v>
      </c>
      <c r="I39">
        <v>-1</v>
      </c>
      <c r="J39">
        <v>0</v>
      </c>
      <c r="K39">
        <v>12.705643</v>
      </c>
      <c r="L39">
        <v>3.8999999999999999E-5</v>
      </c>
      <c r="M39">
        <v>142.88197199999999</v>
      </c>
      <c r="N39">
        <v>-109.467997</v>
      </c>
      <c r="O39">
        <v>-2.3410000000000002E-3</v>
      </c>
      <c r="P39">
        <v>142.90306100000001</v>
      </c>
      <c r="Q39">
        <v>-109.446251</v>
      </c>
      <c r="R39">
        <v>5.4600000000000004E-4</v>
      </c>
      <c r="S39">
        <v>3.0292979999999998</v>
      </c>
      <c r="T39">
        <v>1.7949999999999999E-3</v>
      </c>
    </row>
    <row r="40" spans="1:20" x14ac:dyDescent="0.25">
      <c r="A40">
        <v>3009</v>
      </c>
      <c r="B40">
        <v>5</v>
      </c>
      <c r="C40">
        <v>-1</v>
      </c>
      <c r="D40" t="s">
        <v>418</v>
      </c>
      <c r="E40" t="s">
        <v>80</v>
      </c>
      <c r="F40">
        <v>2.4084000000000001E-2</v>
      </c>
      <c r="G40">
        <v>-1</v>
      </c>
      <c r="H40">
        <v>305.96699999999998</v>
      </c>
      <c r="I40">
        <v>-1</v>
      </c>
      <c r="J40">
        <v>0</v>
      </c>
      <c r="K40">
        <v>13.180427999999999</v>
      </c>
      <c r="L40">
        <v>1.84E-4</v>
      </c>
      <c r="M40">
        <v>141.73773</v>
      </c>
      <c r="N40">
        <v>-109.435896</v>
      </c>
      <c r="O40">
        <v>2.4120000000000001E-3</v>
      </c>
      <c r="P40">
        <v>141.739182</v>
      </c>
      <c r="Q40">
        <v>-109.446861</v>
      </c>
      <c r="R40">
        <v>5.3799999999999996E-4</v>
      </c>
      <c r="S40">
        <v>1.106139</v>
      </c>
      <c r="T40">
        <v>1.8749999999999999E-3</v>
      </c>
    </row>
    <row r="41" spans="1:20" x14ac:dyDescent="0.25">
      <c r="A41">
        <v>3008</v>
      </c>
      <c r="B41">
        <v>5</v>
      </c>
      <c r="C41">
        <v>-1</v>
      </c>
      <c r="D41" t="s">
        <v>418</v>
      </c>
      <c r="E41" t="s">
        <v>80</v>
      </c>
      <c r="F41">
        <v>5.5059999999999996E-3</v>
      </c>
      <c r="G41">
        <v>-1</v>
      </c>
      <c r="H41">
        <v>313.327</v>
      </c>
      <c r="I41">
        <v>-1</v>
      </c>
      <c r="J41">
        <v>0</v>
      </c>
      <c r="K41">
        <v>13.595300999999999</v>
      </c>
      <c r="L41">
        <v>1.0039999999999999E-3</v>
      </c>
      <c r="M41">
        <v>140.13913700000001</v>
      </c>
      <c r="N41">
        <v>-109.444688</v>
      </c>
      <c r="O41">
        <v>1.3669999999999999E-3</v>
      </c>
      <c r="P41">
        <v>140.13417100000001</v>
      </c>
      <c r="Q41">
        <v>-109.447586</v>
      </c>
      <c r="R41">
        <v>4.84E-4</v>
      </c>
      <c r="S41">
        <v>0.57505600000000001</v>
      </c>
      <c r="T41">
        <v>8.83E-4</v>
      </c>
    </row>
    <row r="42" spans="1:20" x14ac:dyDescent="0.25">
      <c r="A42">
        <v>2956</v>
      </c>
      <c r="B42">
        <v>5</v>
      </c>
      <c r="C42">
        <v>-1</v>
      </c>
      <c r="D42" t="s">
        <v>403</v>
      </c>
      <c r="E42" t="s">
        <v>80</v>
      </c>
      <c r="F42">
        <v>6.5634999999999999E-2</v>
      </c>
      <c r="G42">
        <v>-1</v>
      </c>
      <c r="H42">
        <v>309.96100000000001</v>
      </c>
      <c r="I42">
        <v>-1</v>
      </c>
      <c r="J42">
        <v>0</v>
      </c>
      <c r="K42">
        <v>13.680794000000001</v>
      </c>
      <c r="L42">
        <v>1.567E-3</v>
      </c>
      <c r="M42">
        <v>34.465142</v>
      </c>
      <c r="N42">
        <v>-109.355456</v>
      </c>
      <c r="O42">
        <v>7.5490000000000002E-3</v>
      </c>
      <c r="P42">
        <v>34.413715000000003</v>
      </c>
      <c r="Q42">
        <v>-109.443619</v>
      </c>
      <c r="R42">
        <v>3.3449999999999999E-3</v>
      </c>
      <c r="S42">
        <v>10.206519999999999</v>
      </c>
      <c r="T42">
        <v>4.2040000000000003E-3</v>
      </c>
    </row>
    <row r="43" spans="1:20" x14ac:dyDescent="0.25">
      <c r="A43">
        <v>2955</v>
      </c>
      <c r="B43">
        <v>5</v>
      </c>
      <c r="C43">
        <v>-1</v>
      </c>
      <c r="D43" t="s">
        <v>403</v>
      </c>
      <c r="E43" t="s">
        <v>80</v>
      </c>
      <c r="F43">
        <v>4.1825000000000001E-2</v>
      </c>
      <c r="G43">
        <v>-1</v>
      </c>
      <c r="H43">
        <v>453.88499999999999</v>
      </c>
      <c r="I43">
        <v>-1</v>
      </c>
      <c r="J43">
        <v>0</v>
      </c>
      <c r="K43">
        <v>13.140594999999999</v>
      </c>
      <c r="L43">
        <v>1.116E-3</v>
      </c>
      <c r="M43">
        <v>32.768286000000003</v>
      </c>
      <c r="N43">
        <v>-109.487167</v>
      </c>
      <c r="O43">
        <v>4.0130000000000001E-3</v>
      </c>
      <c r="P43">
        <v>32.801662</v>
      </c>
      <c r="Q43">
        <v>-109.44890599999999</v>
      </c>
      <c r="R43">
        <v>3.228E-3</v>
      </c>
      <c r="S43">
        <v>5.0772690000000003</v>
      </c>
      <c r="T43">
        <v>7.85E-4</v>
      </c>
    </row>
    <row r="44" spans="1:20" x14ac:dyDescent="0.25">
      <c r="A44">
        <v>2954</v>
      </c>
      <c r="B44">
        <v>5</v>
      </c>
      <c r="C44">
        <v>-1</v>
      </c>
      <c r="D44" t="s">
        <v>403</v>
      </c>
      <c r="E44" t="s">
        <v>80</v>
      </c>
      <c r="F44">
        <v>1.5370999999999999E-2</v>
      </c>
      <c r="G44">
        <v>-1</v>
      </c>
      <c r="H44">
        <v>404.63499999999999</v>
      </c>
      <c r="I44">
        <v>-1</v>
      </c>
      <c r="J44">
        <v>0</v>
      </c>
      <c r="K44">
        <v>12.728778</v>
      </c>
      <c r="L44">
        <v>1.5399999999999999E-3</v>
      </c>
      <c r="M44">
        <v>31.621283999999999</v>
      </c>
      <c r="N44">
        <v>-109.456249</v>
      </c>
      <c r="O44">
        <v>6.5929999999999999E-3</v>
      </c>
      <c r="P44">
        <v>31.635448</v>
      </c>
      <c r="Q44">
        <v>-109.45266700000001</v>
      </c>
      <c r="R44">
        <v>3.0509999999999999E-3</v>
      </c>
      <c r="S44">
        <v>1.4610179999999999</v>
      </c>
      <c r="T44">
        <v>3.5409999999999999E-3</v>
      </c>
    </row>
    <row r="45" spans="1:20" x14ac:dyDescent="0.25">
      <c r="A45">
        <v>2953</v>
      </c>
      <c r="B45">
        <v>5</v>
      </c>
      <c r="C45">
        <v>-1</v>
      </c>
      <c r="D45" t="s">
        <v>403</v>
      </c>
      <c r="E45" t="s">
        <v>80</v>
      </c>
      <c r="F45">
        <v>4.8762E-2</v>
      </c>
      <c r="G45">
        <v>-1</v>
      </c>
      <c r="H45">
        <v>341.31700000000001</v>
      </c>
      <c r="I45">
        <v>-1</v>
      </c>
      <c r="J45">
        <v>0</v>
      </c>
      <c r="K45">
        <v>12.167104</v>
      </c>
      <c r="L45">
        <v>-1.147E-3</v>
      </c>
      <c r="M45">
        <v>30.144124999999999</v>
      </c>
      <c r="N45">
        <v>-109.43946200000001</v>
      </c>
      <c r="O45">
        <v>1.42E-3</v>
      </c>
      <c r="P45">
        <v>30.138735</v>
      </c>
      <c r="Q45">
        <v>-109.457184</v>
      </c>
      <c r="R45">
        <v>2.9239999999999999E-3</v>
      </c>
      <c r="S45">
        <v>1.8523229999999999</v>
      </c>
      <c r="T45">
        <v>1.5039999999999999E-3</v>
      </c>
    </row>
    <row r="46" spans="1:20" x14ac:dyDescent="0.25">
      <c r="A46">
        <v>1397</v>
      </c>
      <c r="B46">
        <v>3</v>
      </c>
      <c r="C46">
        <v>-1</v>
      </c>
      <c r="D46" t="s">
        <v>302</v>
      </c>
      <c r="E46" t="s">
        <v>80</v>
      </c>
      <c r="F46">
        <v>2.1770999999999999E-2</v>
      </c>
      <c r="G46">
        <v>-1</v>
      </c>
      <c r="H46">
        <v>788.60799999999995</v>
      </c>
      <c r="I46">
        <v>-1</v>
      </c>
      <c r="J46">
        <v>0</v>
      </c>
      <c r="K46">
        <v>12.137404</v>
      </c>
      <c r="L46">
        <v>7.7499999999999997E-4</v>
      </c>
      <c r="M46">
        <v>94.536642999999998</v>
      </c>
      <c r="N46">
        <v>-302.520467</v>
      </c>
      <c r="O46">
        <v>3.141343</v>
      </c>
      <c r="P46">
        <v>94.513794000000004</v>
      </c>
      <c r="Q46">
        <v>-302.54470800000001</v>
      </c>
      <c r="R46">
        <v>3.1412119999999999</v>
      </c>
      <c r="S46">
        <v>3.3311790000000001</v>
      </c>
      <c r="T46">
        <v>1.3100000000000001E-4</v>
      </c>
    </row>
    <row r="47" spans="1:20" x14ac:dyDescent="0.25">
      <c r="A47">
        <v>1396</v>
      </c>
      <c r="B47">
        <v>3</v>
      </c>
      <c r="C47">
        <v>-1</v>
      </c>
      <c r="D47" t="s">
        <v>302</v>
      </c>
      <c r="E47" t="s">
        <v>80</v>
      </c>
      <c r="F47">
        <v>0.15817200000000001</v>
      </c>
      <c r="G47">
        <v>-1</v>
      </c>
      <c r="H47">
        <v>814.89</v>
      </c>
      <c r="I47">
        <v>-1</v>
      </c>
      <c r="J47">
        <v>0</v>
      </c>
      <c r="K47">
        <v>12.421756</v>
      </c>
      <c r="L47">
        <v>1.8E-5</v>
      </c>
      <c r="M47">
        <v>95.925039999999996</v>
      </c>
      <c r="N47">
        <v>-302.68100600000002</v>
      </c>
      <c r="O47">
        <v>3.1341399999999999</v>
      </c>
      <c r="P47">
        <v>95.985847000000007</v>
      </c>
      <c r="Q47">
        <v>-302.54531900000001</v>
      </c>
      <c r="R47">
        <v>3.1411739999999999</v>
      </c>
      <c r="S47">
        <v>14.868943</v>
      </c>
      <c r="T47">
        <v>7.0340000000000003E-3</v>
      </c>
    </row>
    <row r="48" spans="1:20" x14ac:dyDescent="0.25">
      <c r="A48">
        <v>1395</v>
      </c>
      <c r="B48">
        <v>3</v>
      </c>
      <c r="C48">
        <v>-1</v>
      </c>
      <c r="D48" t="s">
        <v>302</v>
      </c>
      <c r="E48" t="s">
        <v>80</v>
      </c>
      <c r="F48">
        <v>4.6900999999999998E-2</v>
      </c>
      <c r="G48">
        <v>-1</v>
      </c>
      <c r="H48">
        <v>666.58399999999995</v>
      </c>
      <c r="I48">
        <v>-1</v>
      </c>
      <c r="J48">
        <v>0</v>
      </c>
      <c r="K48">
        <v>12.716017000000001</v>
      </c>
      <c r="L48">
        <v>-5.0000000000000004E-6</v>
      </c>
      <c r="M48">
        <v>97.603314999999995</v>
      </c>
      <c r="N48">
        <v>-302.42611599999998</v>
      </c>
      <c r="O48">
        <v>3.1385190000000001</v>
      </c>
      <c r="P48">
        <v>97.492537999999996</v>
      </c>
      <c r="Q48">
        <v>-302.546021</v>
      </c>
      <c r="R48">
        <v>3.1411750000000001</v>
      </c>
      <c r="S48">
        <v>16.324415999999999</v>
      </c>
      <c r="T48">
        <v>2.6559999999999999E-3</v>
      </c>
    </row>
    <row r="49" spans="1:20" x14ac:dyDescent="0.25">
      <c r="A49">
        <v>1394</v>
      </c>
      <c r="B49">
        <v>3</v>
      </c>
      <c r="C49">
        <v>-1</v>
      </c>
      <c r="D49" t="s">
        <v>302</v>
      </c>
      <c r="E49" t="s">
        <v>80</v>
      </c>
      <c r="F49">
        <v>8.5214999999999999E-2</v>
      </c>
      <c r="G49">
        <v>-1</v>
      </c>
      <c r="H49">
        <v>429.72399999999999</v>
      </c>
      <c r="I49">
        <v>-1</v>
      </c>
      <c r="J49">
        <v>0</v>
      </c>
      <c r="K49">
        <v>12.943254</v>
      </c>
      <c r="L49">
        <v>-7.9999999999999996E-6</v>
      </c>
      <c r="M49">
        <v>98.599472000000006</v>
      </c>
      <c r="N49">
        <v>-302.532444</v>
      </c>
      <c r="O49">
        <v>3.1335579999999998</v>
      </c>
      <c r="P49">
        <v>98.646041999999994</v>
      </c>
      <c r="Q49">
        <v>-302.546539</v>
      </c>
      <c r="R49">
        <v>3.1411760000000002</v>
      </c>
      <c r="S49">
        <v>4.8656180000000004</v>
      </c>
      <c r="T49">
        <v>7.6179999999999998E-3</v>
      </c>
    </row>
    <row r="50" spans="1:20" x14ac:dyDescent="0.25">
      <c r="A50">
        <v>1393</v>
      </c>
      <c r="B50">
        <v>2</v>
      </c>
      <c r="C50">
        <v>-1</v>
      </c>
      <c r="D50" t="s">
        <v>301</v>
      </c>
      <c r="E50" t="s">
        <v>80</v>
      </c>
      <c r="F50">
        <v>6.5254000000000006E-2</v>
      </c>
      <c r="G50">
        <v>-1</v>
      </c>
      <c r="H50">
        <v>698.62099999999998</v>
      </c>
      <c r="I50">
        <v>-1</v>
      </c>
      <c r="J50">
        <v>0</v>
      </c>
      <c r="K50">
        <v>13.250776</v>
      </c>
      <c r="L50">
        <v>-6.9999999999999999E-6</v>
      </c>
      <c r="M50">
        <v>100.281352</v>
      </c>
      <c r="N50">
        <v>-302.57530000000003</v>
      </c>
      <c r="O50">
        <v>3.1317349999999999</v>
      </c>
      <c r="P50">
        <v>100.216133</v>
      </c>
      <c r="Q50">
        <v>-302.54724099999999</v>
      </c>
      <c r="R50">
        <v>3.1411769999999999</v>
      </c>
      <c r="S50">
        <v>7.0998460000000003</v>
      </c>
      <c r="T50">
        <v>9.4420000000000007E-3</v>
      </c>
    </row>
    <row r="51" spans="1:20" x14ac:dyDescent="0.25">
      <c r="A51">
        <v>1392</v>
      </c>
      <c r="B51">
        <v>2</v>
      </c>
      <c r="C51">
        <v>-1</v>
      </c>
      <c r="D51" t="s">
        <v>301</v>
      </c>
      <c r="E51" t="s">
        <v>80</v>
      </c>
      <c r="F51">
        <v>4.6383000000000001E-2</v>
      </c>
      <c r="G51">
        <v>-1</v>
      </c>
      <c r="H51">
        <v>708.50400000000002</v>
      </c>
      <c r="I51">
        <v>-1</v>
      </c>
      <c r="J51">
        <v>0</v>
      </c>
      <c r="K51">
        <v>13.555467</v>
      </c>
      <c r="L51">
        <v>-6.9999999999999999E-6</v>
      </c>
      <c r="M51">
        <v>101.93503</v>
      </c>
      <c r="N51">
        <v>-302.42505199999999</v>
      </c>
      <c r="O51">
        <v>3.137969</v>
      </c>
      <c r="P51">
        <v>101.82305100000001</v>
      </c>
      <c r="Q51">
        <v>-302.54794299999998</v>
      </c>
      <c r="R51">
        <v>3.1411769999999999</v>
      </c>
      <c r="S51">
        <v>16.625665999999999</v>
      </c>
      <c r="T51">
        <v>3.209E-3</v>
      </c>
    </row>
    <row r="52" spans="1:20" x14ac:dyDescent="0.25">
      <c r="A52">
        <v>1391</v>
      </c>
      <c r="B52">
        <v>3</v>
      </c>
      <c r="C52">
        <v>-1</v>
      </c>
      <c r="D52" t="s">
        <v>300</v>
      </c>
      <c r="E52" t="s">
        <v>80</v>
      </c>
      <c r="F52">
        <v>5.3439E-2</v>
      </c>
      <c r="G52">
        <v>-1</v>
      </c>
      <c r="H52">
        <v>559.98199999999997</v>
      </c>
      <c r="I52">
        <v>-1</v>
      </c>
      <c r="J52">
        <v>0</v>
      </c>
      <c r="K52">
        <v>13.779467</v>
      </c>
      <c r="L52">
        <v>-6.9999999999999999E-6</v>
      </c>
      <c r="M52">
        <v>103.064223</v>
      </c>
      <c r="N52">
        <v>-302.58757100000003</v>
      </c>
      <c r="O52">
        <v>-3.13408</v>
      </c>
      <c r="P52">
        <v>103.05204000000001</v>
      </c>
      <c r="Q52">
        <v>-302.54846199999997</v>
      </c>
      <c r="R52">
        <v>3.1411769999999999</v>
      </c>
      <c r="S52">
        <v>4.0962449999999997</v>
      </c>
      <c r="T52">
        <v>7.0980000000000001E-3</v>
      </c>
    </row>
    <row r="53" spans="1:20" x14ac:dyDescent="0.25">
      <c r="A53">
        <v>1368</v>
      </c>
      <c r="B53">
        <v>5</v>
      </c>
      <c r="C53">
        <v>-1</v>
      </c>
      <c r="D53" t="s">
        <v>294</v>
      </c>
      <c r="E53" t="s">
        <v>80</v>
      </c>
      <c r="F53">
        <v>0.11468399999999999</v>
      </c>
      <c r="G53">
        <v>-1</v>
      </c>
      <c r="H53">
        <v>610.86</v>
      </c>
      <c r="I53">
        <v>-1</v>
      </c>
      <c r="J53">
        <v>0</v>
      </c>
      <c r="K53">
        <v>13.948394</v>
      </c>
      <c r="L53">
        <v>-2.2200000000000002E-3</v>
      </c>
      <c r="M53">
        <v>141.97755900000001</v>
      </c>
      <c r="N53">
        <v>-302.53332399999999</v>
      </c>
      <c r="O53">
        <v>3.138817</v>
      </c>
      <c r="P53">
        <v>141.984512</v>
      </c>
      <c r="Q53">
        <v>-302.55337500000002</v>
      </c>
      <c r="R53">
        <v>-3.1402600000000001</v>
      </c>
      <c r="S53">
        <v>2.1222560000000001</v>
      </c>
      <c r="T53">
        <v>1.4430000000000001E-3</v>
      </c>
    </row>
    <row r="54" spans="1:20" x14ac:dyDescent="0.25">
      <c r="A54">
        <v>1367</v>
      </c>
      <c r="B54">
        <v>5</v>
      </c>
      <c r="C54">
        <v>-1</v>
      </c>
      <c r="D54" t="s">
        <v>294</v>
      </c>
      <c r="E54" t="s">
        <v>80</v>
      </c>
      <c r="F54">
        <v>6.8075999999999998E-2</v>
      </c>
      <c r="G54">
        <v>-1</v>
      </c>
      <c r="H54">
        <v>684.35199999999998</v>
      </c>
      <c r="I54">
        <v>-1</v>
      </c>
      <c r="J54">
        <v>0</v>
      </c>
      <c r="K54">
        <v>13.41249</v>
      </c>
      <c r="L54">
        <v>-1.1400000000000001E-4</v>
      </c>
      <c r="M54">
        <v>143.61944</v>
      </c>
      <c r="N54">
        <v>-302.56128799999999</v>
      </c>
      <c r="O54">
        <v>-3.1401439999999998</v>
      </c>
      <c r="P54">
        <v>143.628906</v>
      </c>
      <c r="Q54">
        <v>-302.551086</v>
      </c>
      <c r="R54">
        <v>-3.1402079999999999</v>
      </c>
      <c r="S54">
        <v>1.3916850000000001</v>
      </c>
      <c r="T54">
        <v>6.3E-5</v>
      </c>
    </row>
    <row r="55" spans="1:20" x14ac:dyDescent="0.25">
      <c r="A55">
        <v>1366</v>
      </c>
      <c r="B55">
        <v>6</v>
      </c>
      <c r="C55">
        <v>-1</v>
      </c>
      <c r="D55" t="s">
        <v>293</v>
      </c>
      <c r="E55" t="s">
        <v>80</v>
      </c>
      <c r="F55">
        <v>0.16916700000000001</v>
      </c>
      <c r="G55">
        <v>-1</v>
      </c>
      <c r="H55">
        <v>631.75300000000004</v>
      </c>
      <c r="I55">
        <v>-1</v>
      </c>
      <c r="J55">
        <v>0</v>
      </c>
      <c r="K55">
        <v>13.004725000000001</v>
      </c>
      <c r="L55">
        <v>-9.7400000000000004E-4</v>
      </c>
      <c r="M55">
        <v>144.85132400000001</v>
      </c>
      <c r="N55">
        <v>-302.51697200000001</v>
      </c>
      <c r="O55">
        <v>-3.1404019999999999</v>
      </c>
      <c r="P55">
        <v>144.819748</v>
      </c>
      <c r="Q55">
        <v>-302.54950000000002</v>
      </c>
      <c r="R55">
        <v>-3.1401829999999999</v>
      </c>
      <c r="S55">
        <v>4.5332869999999996</v>
      </c>
      <c r="T55">
        <v>2.1900000000000001E-4</v>
      </c>
    </row>
    <row r="56" spans="1:20" x14ac:dyDescent="0.25">
      <c r="A56">
        <v>1365</v>
      </c>
      <c r="B56">
        <v>6</v>
      </c>
      <c r="C56">
        <v>-1</v>
      </c>
      <c r="D56" t="s">
        <v>293</v>
      </c>
      <c r="E56" t="s">
        <v>80</v>
      </c>
      <c r="F56">
        <v>1.6740000000000001E-2</v>
      </c>
      <c r="G56">
        <v>-1</v>
      </c>
      <c r="H56">
        <v>719.83100000000002</v>
      </c>
      <c r="I56">
        <v>-1</v>
      </c>
      <c r="J56">
        <v>0</v>
      </c>
      <c r="K56">
        <v>12.450786000000001</v>
      </c>
      <c r="L56">
        <v>-3.3500000000000001E-4</v>
      </c>
      <c r="M56">
        <v>146.34786600000001</v>
      </c>
      <c r="N56">
        <v>-302.54730699999999</v>
      </c>
      <c r="O56">
        <v>-3.1411769999999999</v>
      </c>
      <c r="P56">
        <v>146.34996000000001</v>
      </c>
      <c r="Q56">
        <v>-302.547394</v>
      </c>
      <c r="R56">
        <v>-3.1401870000000001</v>
      </c>
      <c r="S56">
        <v>0.20962900000000001</v>
      </c>
      <c r="T56">
        <v>9.8999999999999999E-4</v>
      </c>
    </row>
    <row r="57" spans="1:20" x14ac:dyDescent="0.25">
      <c r="A57">
        <v>1283</v>
      </c>
      <c r="B57">
        <v>9</v>
      </c>
      <c r="C57">
        <v>-1</v>
      </c>
      <c r="D57" t="s">
        <v>279</v>
      </c>
      <c r="E57" t="s">
        <v>80</v>
      </c>
      <c r="F57">
        <v>4.6281999999999997E-2</v>
      </c>
      <c r="G57">
        <v>-1</v>
      </c>
      <c r="H57">
        <v>517.70500000000004</v>
      </c>
      <c r="I57">
        <v>-1</v>
      </c>
      <c r="J57">
        <v>0</v>
      </c>
      <c r="K57">
        <v>12.092086999999999</v>
      </c>
      <c r="L57">
        <v>1.7267000000000001E-2</v>
      </c>
      <c r="M57">
        <v>189.702507</v>
      </c>
      <c r="N57">
        <v>-265.04701599999999</v>
      </c>
      <c r="O57">
        <v>-1.5699639999999999</v>
      </c>
      <c r="P57">
        <v>189.69151299999999</v>
      </c>
      <c r="Q57">
        <v>-265.040009</v>
      </c>
      <c r="R57">
        <v>-1.5713349999999999</v>
      </c>
      <c r="S57">
        <v>1.303744</v>
      </c>
      <c r="T57">
        <v>1.371E-3</v>
      </c>
    </row>
    <row r="58" spans="1:20" x14ac:dyDescent="0.25">
      <c r="A58">
        <v>1282</v>
      </c>
      <c r="B58">
        <v>10</v>
      </c>
      <c r="C58">
        <v>-1</v>
      </c>
      <c r="D58" t="s">
        <v>278</v>
      </c>
      <c r="E58" t="s">
        <v>80</v>
      </c>
      <c r="F58">
        <v>0.220473</v>
      </c>
      <c r="G58">
        <v>-1</v>
      </c>
      <c r="H58">
        <v>572.57000000000005</v>
      </c>
      <c r="I58">
        <v>-1</v>
      </c>
      <c r="J58">
        <v>0</v>
      </c>
      <c r="K58">
        <v>12.502408000000001</v>
      </c>
      <c r="L58">
        <v>9.2639999999999997E-3</v>
      </c>
      <c r="M58">
        <v>189.69911099999999</v>
      </c>
      <c r="N58">
        <v>-263.57399600000002</v>
      </c>
      <c r="O58">
        <v>-1.5718810000000001</v>
      </c>
      <c r="P58">
        <v>189.69245900000001</v>
      </c>
      <c r="Q58">
        <v>-263.56500199999999</v>
      </c>
      <c r="R58">
        <v>-1.571286</v>
      </c>
      <c r="S58">
        <v>1.118603</v>
      </c>
      <c r="T58">
        <v>5.9400000000000002E-4</v>
      </c>
    </row>
    <row r="59" spans="1:20" x14ac:dyDescent="0.25">
      <c r="A59">
        <v>1281</v>
      </c>
      <c r="B59">
        <v>10</v>
      </c>
      <c r="C59">
        <v>-1</v>
      </c>
      <c r="D59" t="s">
        <v>278</v>
      </c>
      <c r="E59" t="s">
        <v>80</v>
      </c>
      <c r="F59">
        <v>9.1077000000000005E-2</v>
      </c>
      <c r="G59">
        <v>-1</v>
      </c>
      <c r="H59">
        <v>655.27599999999995</v>
      </c>
      <c r="I59">
        <v>-1</v>
      </c>
      <c r="J59">
        <v>0</v>
      </c>
      <c r="K59">
        <v>12.522371</v>
      </c>
      <c r="L59">
        <v>1.072E-3</v>
      </c>
      <c r="M59">
        <v>189.68360000000001</v>
      </c>
      <c r="N59">
        <v>-262.05073199999998</v>
      </c>
      <c r="O59">
        <v>-1.5707819999999999</v>
      </c>
      <c r="P59">
        <v>189.69317599999999</v>
      </c>
      <c r="Q59">
        <v>-262.05767800000001</v>
      </c>
      <c r="R59">
        <v>-1.5713299999999999</v>
      </c>
      <c r="S59">
        <v>1.1829750000000001</v>
      </c>
      <c r="T59">
        <v>5.4799999999999998E-4</v>
      </c>
    </row>
    <row r="60" spans="1:20" x14ac:dyDescent="0.25">
      <c r="A60">
        <v>1280</v>
      </c>
      <c r="B60">
        <v>10</v>
      </c>
      <c r="C60">
        <v>-1</v>
      </c>
      <c r="D60" t="s">
        <v>278</v>
      </c>
      <c r="E60" t="s">
        <v>80</v>
      </c>
      <c r="F60">
        <v>4.7694E-2</v>
      </c>
      <c r="G60">
        <v>-1</v>
      </c>
      <c r="H60">
        <v>464.16399999999999</v>
      </c>
      <c r="I60">
        <v>-1</v>
      </c>
      <c r="J60">
        <v>0</v>
      </c>
      <c r="K60">
        <v>12.171765000000001</v>
      </c>
      <c r="L60">
        <v>-1.719E-3</v>
      </c>
      <c r="M60">
        <v>189.666211</v>
      </c>
      <c r="N60">
        <v>-260.911047</v>
      </c>
      <c r="O60">
        <v>-1.572802</v>
      </c>
      <c r="P60">
        <v>189.69371000000001</v>
      </c>
      <c r="Q60">
        <v>-260.94317599999999</v>
      </c>
      <c r="R60">
        <v>-1.571345</v>
      </c>
      <c r="S60">
        <v>4.2290239999999999</v>
      </c>
      <c r="T60">
        <v>1.4580000000000001E-3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H33" sqref="H33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3" t="s">
        <v>77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612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135</v>
      </c>
      <c r="C7" s="3">
        <v>1.5478940000000001</v>
      </c>
    </row>
    <row r="8" spans="2:16" x14ac:dyDescent="0.25">
      <c r="B8" s="2" t="s">
        <v>106</v>
      </c>
      <c r="C8" s="3">
        <v>7.4093441982758588</v>
      </c>
    </row>
    <row r="9" spans="2:16" x14ac:dyDescent="0.25">
      <c r="B9" s="2" t="s">
        <v>107</v>
      </c>
      <c r="C9" s="3">
        <v>0.26717519999999995</v>
      </c>
    </row>
    <row r="10" spans="2:16" x14ac:dyDescent="0.25">
      <c r="B10" s="2" t="s">
        <v>63</v>
      </c>
      <c r="C10" s="3">
        <v>1.3952969700598805</v>
      </c>
    </row>
    <row r="11" spans="2:16" x14ac:dyDescent="0.25">
      <c r="B11" s="2" t="s">
        <v>64</v>
      </c>
      <c r="C11" s="3">
        <v>15.160255648253472</v>
      </c>
    </row>
    <row r="12" spans="2:16" x14ac:dyDescent="0.25">
      <c r="B12" s="2" t="s">
        <v>65</v>
      </c>
      <c r="C12" s="3">
        <v>81.368733154079862</v>
      </c>
    </row>
    <row r="13" spans="2:16" x14ac:dyDescent="0.25">
      <c r="B13" s="2" t="s">
        <v>66</v>
      </c>
      <c r="C13" s="3">
        <v>1850.3150411406257</v>
      </c>
    </row>
    <row r="14" spans="2:16" x14ac:dyDescent="0.25">
      <c r="B14" s="2" t="s">
        <v>67</v>
      </c>
      <c r="C14" s="3">
        <v>1775.9273323670886</v>
      </c>
    </row>
    <row r="15" spans="2:16" x14ac:dyDescent="0.25">
      <c r="B15" s="2" t="s">
        <v>68</v>
      </c>
      <c r="C15" s="3">
        <v>1975.0096157142862</v>
      </c>
    </row>
    <row r="16" spans="2:16" x14ac:dyDescent="0.25">
      <c r="B16" s="2" t="s">
        <v>69</v>
      </c>
      <c r="C16" s="3">
        <v>3711.3271995081959</v>
      </c>
    </row>
    <row r="17" spans="2:3" x14ac:dyDescent="0.25">
      <c r="B17" s="2" t="s">
        <v>70</v>
      </c>
      <c r="C17" s="3">
        <v>2149.3929698500001</v>
      </c>
    </row>
    <row r="18" spans="2:3" x14ac:dyDescent="0.25">
      <c r="B18" s="2" t="s">
        <v>71</v>
      </c>
      <c r="C18" s="3">
        <v>2952.2366324285717</v>
      </c>
    </row>
    <row r="19" spans="2:3" x14ac:dyDescent="0.25">
      <c r="B19" s="2" t="s">
        <v>72</v>
      </c>
      <c r="C19" s="3">
        <v>3536.7929690731717</v>
      </c>
    </row>
    <row r="20" spans="2:3" x14ac:dyDescent="0.25">
      <c r="B20" s="2" t="s">
        <v>73</v>
      </c>
      <c r="C20" s="3">
        <v>4016.8296117500004</v>
      </c>
    </row>
    <row r="21" spans="2:3" x14ac:dyDescent="0.25">
      <c r="B21" s="2" t="s">
        <v>108</v>
      </c>
      <c r="C21" s="3">
        <v>306.30172380338439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9"/>
  <sheetViews>
    <sheetView workbookViewId="0">
      <selection activeCell="C17" sqref="C17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612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114</v>
      </c>
      <c r="C7">
        <v>303.25116590527216</v>
      </c>
    </row>
    <row r="8" spans="2:16" x14ac:dyDescent="0.25">
      <c r="B8" s="2" t="s">
        <v>115</v>
      </c>
      <c r="C8">
        <v>1216.5882005999999</v>
      </c>
    </row>
    <row r="9" spans="2:16" x14ac:dyDescent="0.25">
      <c r="B9" s="2" t="s">
        <v>108</v>
      </c>
      <c r="C9" s="3">
        <v>306.30172380338416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H28" sqref="H28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81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83</v>
      </c>
    </row>
    <row r="7" spans="2:16" x14ac:dyDescent="0.25">
      <c r="B7" s="2" t="s">
        <v>116</v>
      </c>
      <c r="C7" s="3">
        <v>1.1299952000000002</v>
      </c>
    </row>
    <row r="8" spans="2:16" x14ac:dyDescent="0.25">
      <c r="B8" s="2" t="s">
        <v>117</v>
      </c>
      <c r="C8" s="3">
        <v>2.1973509999999998</v>
      </c>
    </row>
    <row r="9" spans="2:16" x14ac:dyDescent="0.25">
      <c r="B9" s="2" t="s">
        <v>118</v>
      </c>
      <c r="C9" s="3">
        <v>1.710638769230769</v>
      </c>
    </row>
    <row r="10" spans="2:16" x14ac:dyDescent="0.25">
      <c r="B10" s="2" t="s">
        <v>119</v>
      </c>
      <c r="C10" s="3">
        <v>1.4364938461538459</v>
      </c>
    </row>
    <row r="11" spans="2:16" x14ac:dyDescent="0.25">
      <c r="B11" s="2" t="s">
        <v>120</v>
      </c>
      <c r="C11" s="3">
        <v>2.8569705384615385</v>
      </c>
    </row>
    <row r="12" spans="2:16" x14ac:dyDescent="0.25">
      <c r="B12" s="2" t="s">
        <v>121</v>
      </c>
      <c r="C12" s="3">
        <v>2.0144402000000001</v>
      </c>
    </row>
    <row r="13" spans="2:16" x14ac:dyDescent="0.25">
      <c r="B13" s="2" t="s">
        <v>122</v>
      </c>
      <c r="C13" s="3">
        <v>1.8328603529411764</v>
      </c>
    </row>
    <row r="14" spans="2:16" x14ac:dyDescent="0.25">
      <c r="B14" s="2" t="s">
        <v>123</v>
      </c>
      <c r="C14" s="3">
        <v>1.734078</v>
      </c>
    </row>
    <row r="15" spans="2:16" x14ac:dyDescent="0.25">
      <c r="B15" s="2" t="s">
        <v>124</v>
      </c>
      <c r="C15" s="3">
        <v>1.7726286052631575</v>
      </c>
    </row>
    <row r="16" spans="2:16" x14ac:dyDescent="0.25">
      <c r="B16" s="2" t="s">
        <v>133</v>
      </c>
      <c r="C16" s="3">
        <v>2.2086949552896713</v>
      </c>
    </row>
    <row r="17" spans="2:3" x14ac:dyDescent="0.25">
      <c r="B17" s="2" t="s">
        <v>126</v>
      </c>
      <c r="C17" s="3">
        <v>2.1228739557713023</v>
      </c>
    </row>
    <row r="18" spans="2:3" x14ac:dyDescent="0.25">
      <c r="B18" s="2" t="s">
        <v>127</v>
      </c>
      <c r="C18" s="3">
        <v>2.2329027753623176</v>
      </c>
    </row>
    <row r="19" spans="2:3" x14ac:dyDescent="0.25">
      <c r="B19" s="2" t="s">
        <v>128</v>
      </c>
      <c r="C19" s="3">
        <v>2.3422043232323229</v>
      </c>
    </row>
    <row r="20" spans="2:3" x14ac:dyDescent="0.25">
      <c r="B20" s="2" t="s">
        <v>129</v>
      </c>
      <c r="C20" s="3">
        <v>2.6552644529411777</v>
      </c>
    </row>
    <row r="21" spans="2:3" x14ac:dyDescent="0.25">
      <c r="B21" s="2" t="s">
        <v>130</v>
      </c>
      <c r="C21" s="3">
        <v>2.0142836986301367</v>
      </c>
    </row>
    <row r="22" spans="2:3" x14ac:dyDescent="0.25">
      <c r="B22" s="2" t="s">
        <v>131</v>
      </c>
      <c r="C22" s="3">
        <v>1.4302913333333334</v>
      </c>
    </row>
    <row r="23" spans="2:3" x14ac:dyDescent="0.25">
      <c r="B23" s="2" t="s">
        <v>132</v>
      </c>
      <c r="C23" s="3">
        <v>1.5938873333333332</v>
      </c>
    </row>
    <row r="24" spans="2:3" x14ac:dyDescent="0.25">
      <c r="B24" s="2" t="s">
        <v>134</v>
      </c>
      <c r="C24" s="3">
        <v>0.82825749999999998</v>
      </c>
    </row>
    <row r="25" spans="2:3" x14ac:dyDescent="0.25">
      <c r="B25" s="2" t="s">
        <v>108</v>
      </c>
      <c r="C25" s="3">
        <v>2.168384648094559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B12" sqref="B1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82</v>
      </c>
    </row>
    <row r="7" spans="2:16" x14ac:dyDescent="0.25">
      <c r="B7" s="2" t="s">
        <v>116</v>
      </c>
      <c r="C7" s="4">
        <v>1.0872E-3</v>
      </c>
    </row>
    <row r="8" spans="2:16" x14ac:dyDescent="0.25">
      <c r="B8" s="2" t="s">
        <v>117</v>
      </c>
      <c r="C8" s="4">
        <v>9.2972727272727261E-4</v>
      </c>
    </row>
    <row r="9" spans="2:16" x14ac:dyDescent="0.25">
      <c r="B9" s="2" t="s">
        <v>118</v>
      </c>
      <c r="C9" s="4">
        <v>7.284615384615384E-4</v>
      </c>
    </row>
    <row r="10" spans="2:16" x14ac:dyDescent="0.25">
      <c r="B10" s="2" t="s">
        <v>119</v>
      </c>
      <c r="C10" s="4">
        <v>1.2186923076923076E-3</v>
      </c>
    </row>
    <row r="11" spans="2:16" x14ac:dyDescent="0.25">
      <c r="B11" s="2" t="s">
        <v>120</v>
      </c>
      <c r="C11" s="4">
        <v>1.394423076923077E-3</v>
      </c>
    </row>
    <row r="12" spans="2:16" x14ac:dyDescent="0.25">
      <c r="B12" s="2" t="s">
        <v>121</v>
      </c>
      <c r="C12" s="4">
        <v>1.2232666666666667E-3</v>
      </c>
    </row>
    <row r="13" spans="2:16" x14ac:dyDescent="0.25">
      <c r="B13" s="2" t="s">
        <v>122</v>
      </c>
      <c r="C13" s="4">
        <v>1.3406470588235297E-3</v>
      </c>
    </row>
    <row r="14" spans="2:16" x14ac:dyDescent="0.25">
      <c r="B14" s="2" t="s">
        <v>123</v>
      </c>
      <c r="C14" s="4">
        <v>9.6111111111111104E-4</v>
      </c>
    </row>
    <row r="15" spans="2:16" x14ac:dyDescent="0.25">
      <c r="B15" s="2" t="s">
        <v>124</v>
      </c>
      <c r="C15" s="4">
        <v>1.1117368421052632E-3</v>
      </c>
    </row>
    <row r="16" spans="2:16" x14ac:dyDescent="0.25">
      <c r="B16" s="2" t="s">
        <v>125</v>
      </c>
      <c r="C16" s="4">
        <v>1.3496920654911836E-3</v>
      </c>
    </row>
    <row r="17" spans="2:3" x14ac:dyDescent="0.25">
      <c r="B17" s="2" t="s">
        <v>126</v>
      </c>
      <c r="C17" s="4">
        <v>1.3824492988133786E-3</v>
      </c>
    </row>
    <row r="18" spans="2:3" x14ac:dyDescent="0.25">
      <c r="B18" s="2" t="s">
        <v>127</v>
      </c>
      <c r="C18" s="4">
        <v>1.0848043478260871E-3</v>
      </c>
    </row>
    <row r="19" spans="2:3" x14ac:dyDescent="0.25">
      <c r="B19" s="2" t="s">
        <v>128</v>
      </c>
      <c r="C19" s="4">
        <v>1.2495757575757575E-3</v>
      </c>
    </row>
    <row r="20" spans="2:3" x14ac:dyDescent="0.25">
      <c r="B20" s="2" t="s">
        <v>129</v>
      </c>
      <c r="C20" s="4">
        <v>1.859841176470588E-3</v>
      </c>
    </row>
    <row r="21" spans="2:3" x14ac:dyDescent="0.25">
      <c r="B21" s="2" t="s">
        <v>130</v>
      </c>
      <c r="C21" s="4">
        <v>1.0554520547945206E-3</v>
      </c>
    </row>
    <row r="22" spans="2:3" x14ac:dyDescent="0.25">
      <c r="B22" s="2" t="s">
        <v>131</v>
      </c>
      <c r="C22" s="4">
        <v>1.0204166666666669E-3</v>
      </c>
    </row>
    <row r="23" spans="2:3" x14ac:dyDescent="0.25">
      <c r="B23" s="2" t="s">
        <v>132</v>
      </c>
      <c r="C23" s="4">
        <v>6.6683333333333341E-4</v>
      </c>
    </row>
    <row r="24" spans="2:3" x14ac:dyDescent="0.25">
      <c r="B24" s="2" t="s">
        <v>134</v>
      </c>
      <c r="C24" s="4">
        <v>9.0550000000000005E-4</v>
      </c>
    </row>
    <row r="25" spans="2:3" x14ac:dyDescent="0.25">
      <c r="B25" s="2" t="s">
        <v>108</v>
      </c>
      <c r="C25" s="4">
        <v>1.354261698022192E-3</v>
      </c>
    </row>
  </sheetData>
  <mergeCells count="1">
    <mergeCell ref="B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9A56-1D95-4ACB-8562-315C0B047E7D}">
  <dimension ref="B1:P45"/>
  <sheetViews>
    <sheetView topLeftCell="A9" workbookViewId="0">
      <selection activeCell="Q28" sqref="Q28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615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80</v>
      </c>
    </row>
    <row r="7" spans="2:16" x14ac:dyDescent="0.25">
      <c r="B7" s="1" t="s">
        <v>105</v>
      </c>
      <c r="C7" t="s">
        <v>83</v>
      </c>
    </row>
    <row r="8" spans="2:16" x14ac:dyDescent="0.25">
      <c r="B8" s="2" t="s">
        <v>616</v>
      </c>
      <c r="C8" s="3">
        <v>4.1653302412523008</v>
      </c>
    </row>
    <row r="9" spans="2:16" x14ac:dyDescent="0.25">
      <c r="B9" s="2" t="s">
        <v>617</v>
      </c>
      <c r="C9" s="3">
        <v>2.6245886619841952</v>
      </c>
    </row>
    <row r="10" spans="2:16" x14ac:dyDescent="0.25">
      <c r="B10" s="2" t="s">
        <v>618</v>
      </c>
      <c r="C10" s="3">
        <v>1.8825276480916033</v>
      </c>
    </row>
    <row r="11" spans="2:16" x14ac:dyDescent="0.25">
      <c r="B11" s="2" t="s">
        <v>619</v>
      </c>
      <c r="C11" s="3">
        <v>1.3543325387755101</v>
      </c>
    </row>
    <row r="12" spans="2:16" x14ac:dyDescent="0.25">
      <c r="B12" s="2" t="s">
        <v>620</v>
      </c>
      <c r="C12" s="3">
        <v>1.1193585744680847</v>
      </c>
    </row>
    <row r="13" spans="2:16" x14ac:dyDescent="0.25">
      <c r="B13" s="2" t="s">
        <v>621</v>
      </c>
      <c r="C13" s="3">
        <v>0.94647269014084456</v>
      </c>
    </row>
    <row r="14" spans="2:16" x14ac:dyDescent="0.25">
      <c r="B14" s="2" t="s">
        <v>622</v>
      </c>
      <c r="C14" s="3">
        <v>1.2710032045454545</v>
      </c>
    </row>
    <row r="15" spans="2:16" x14ac:dyDescent="0.25">
      <c r="B15" s="2" t="s">
        <v>623</v>
      </c>
      <c r="C15" s="3">
        <v>1.0403093424657532</v>
      </c>
    </row>
    <row r="16" spans="2:16" x14ac:dyDescent="0.25">
      <c r="B16" s="2" t="s">
        <v>624</v>
      </c>
      <c r="C16" s="3">
        <v>0.63800162499999991</v>
      </c>
    </row>
    <row r="17" spans="2:3" x14ac:dyDescent="0.25">
      <c r="B17" s="2" t="s">
        <v>625</v>
      </c>
      <c r="C17" s="3">
        <v>0.7472405319148937</v>
      </c>
    </row>
    <row r="18" spans="2:3" x14ac:dyDescent="0.25">
      <c r="B18" s="2" t="s">
        <v>626</v>
      </c>
      <c r="C18" s="3">
        <v>0.82907413861386114</v>
      </c>
    </row>
    <row r="19" spans="2:3" x14ac:dyDescent="0.25">
      <c r="B19" s="2" t="s">
        <v>627</v>
      </c>
      <c r="C19" s="3">
        <v>0.65710631818181819</v>
      </c>
    </row>
    <row r="20" spans="2:3" x14ac:dyDescent="0.25">
      <c r="B20" s="2" t="s">
        <v>628</v>
      </c>
      <c r="C20" s="3">
        <v>0.53531110526315795</v>
      </c>
    </row>
    <row r="21" spans="2:3" x14ac:dyDescent="0.25">
      <c r="B21" s="2" t="s">
        <v>629</v>
      </c>
      <c r="C21" s="3">
        <v>0.43896318918918925</v>
      </c>
    </row>
    <row r="22" spans="2:3" x14ac:dyDescent="0.25">
      <c r="B22" s="2" t="s">
        <v>108</v>
      </c>
      <c r="C22" s="3">
        <v>2.1683846480945514</v>
      </c>
    </row>
    <row r="32" spans="2:3" x14ac:dyDescent="0.25">
      <c r="B32" s="2" t="s">
        <v>616</v>
      </c>
      <c r="C32" s="3">
        <v>4.1653302412523008</v>
      </c>
    </row>
    <row r="33" spans="2:3" x14ac:dyDescent="0.25">
      <c r="B33" s="2" t="s">
        <v>617</v>
      </c>
      <c r="C33" s="3">
        <v>2.6245886619841952</v>
      </c>
    </row>
    <row r="34" spans="2:3" x14ac:dyDescent="0.25">
      <c r="B34" s="2" t="s">
        <v>618</v>
      </c>
      <c r="C34" s="3">
        <v>1.8825276480916033</v>
      </c>
    </row>
    <row r="35" spans="2:3" x14ac:dyDescent="0.25">
      <c r="B35" s="2" t="s">
        <v>619</v>
      </c>
      <c r="C35" s="3">
        <v>1.3543325387755101</v>
      </c>
    </row>
    <row r="36" spans="2:3" x14ac:dyDescent="0.25">
      <c r="B36" s="2" t="s">
        <v>620</v>
      </c>
      <c r="C36" s="3">
        <v>1.1193585744680847</v>
      </c>
    </row>
    <row r="37" spans="2:3" x14ac:dyDescent="0.25">
      <c r="B37" s="2" t="s">
        <v>621</v>
      </c>
      <c r="C37" s="3">
        <v>0.94647269014084456</v>
      </c>
    </row>
    <row r="38" spans="2:3" x14ac:dyDescent="0.25">
      <c r="B38" s="2" t="s">
        <v>622</v>
      </c>
      <c r="C38" s="3">
        <v>1.2710032045454545</v>
      </c>
    </row>
    <row r="39" spans="2:3" x14ac:dyDescent="0.25">
      <c r="B39" s="2" t="s">
        <v>623</v>
      </c>
      <c r="C39" s="3">
        <v>1.0403093424657532</v>
      </c>
    </row>
    <row r="40" spans="2:3" x14ac:dyDescent="0.25">
      <c r="B40" s="2" t="s">
        <v>624</v>
      </c>
      <c r="C40" s="3">
        <v>0.63800162499999991</v>
      </c>
    </row>
    <row r="41" spans="2:3" x14ac:dyDescent="0.25">
      <c r="B41" s="2" t="s">
        <v>625</v>
      </c>
      <c r="C41" s="3">
        <v>0.7472405319148937</v>
      </c>
    </row>
    <row r="42" spans="2:3" x14ac:dyDescent="0.25">
      <c r="B42" s="2" t="s">
        <v>626</v>
      </c>
      <c r="C42" s="3">
        <v>0.82907413861386114</v>
      </c>
    </row>
    <row r="43" spans="2:3" x14ac:dyDescent="0.25">
      <c r="B43" s="2" t="s">
        <v>627</v>
      </c>
      <c r="C43" s="3">
        <v>0.65710631818181819</v>
      </c>
    </row>
    <row r="44" spans="2:3" x14ac:dyDescent="0.25">
      <c r="B44" s="2" t="s">
        <v>628</v>
      </c>
      <c r="C44" s="3">
        <v>0.53531110526315795</v>
      </c>
    </row>
    <row r="45" spans="2:3" x14ac:dyDescent="0.25">
      <c r="B45" s="2" t="s">
        <v>629</v>
      </c>
      <c r="C45" s="3">
        <v>0.43896318918918925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7568-8DF6-4064-ACC3-0FE56FE2D75E}">
  <dimension ref="B1:P43"/>
  <sheetViews>
    <sheetView topLeftCell="A12" workbookViewId="0">
      <selection activeCell="I40" sqref="I40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3" t="s">
        <v>630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612</v>
      </c>
    </row>
    <row r="7" spans="2:16" x14ac:dyDescent="0.25">
      <c r="B7" s="1" t="s">
        <v>105</v>
      </c>
      <c r="C7" t="s">
        <v>631</v>
      </c>
    </row>
    <row r="8" spans="2:16" x14ac:dyDescent="0.25">
      <c r="B8" s="2" t="s">
        <v>616</v>
      </c>
      <c r="C8" s="3">
        <v>267.33245833333348</v>
      </c>
    </row>
    <row r="9" spans="2:16" x14ac:dyDescent="0.25">
      <c r="B9" s="2" t="s">
        <v>617</v>
      </c>
      <c r="C9" s="3">
        <v>412.60072510638327</v>
      </c>
    </row>
    <row r="10" spans="2:16" x14ac:dyDescent="0.25">
      <c r="B10" s="2" t="s">
        <v>618</v>
      </c>
      <c r="C10" s="3">
        <v>527.78640483383629</v>
      </c>
    </row>
    <row r="11" spans="2:16" x14ac:dyDescent="0.25">
      <c r="B11" s="2" t="s">
        <v>619</v>
      </c>
      <c r="C11" s="3">
        <v>672.72979233870979</v>
      </c>
    </row>
    <row r="12" spans="2:16" x14ac:dyDescent="0.25">
      <c r="B12" s="2" t="s">
        <v>620</v>
      </c>
      <c r="C12" s="3">
        <v>886.27929145728569</v>
      </c>
    </row>
    <row r="13" spans="2:16" x14ac:dyDescent="0.25">
      <c r="B13" s="2" t="s">
        <v>621</v>
      </c>
      <c r="C13" s="3">
        <v>1059.612627906977</v>
      </c>
    </row>
    <row r="14" spans="2:16" x14ac:dyDescent="0.25">
      <c r="B14" s="2" t="s">
        <v>622</v>
      </c>
      <c r="C14" s="3">
        <v>1862.1927164179103</v>
      </c>
    </row>
    <row r="15" spans="2:16" x14ac:dyDescent="0.25">
      <c r="B15" s="2" t="s">
        <v>623</v>
      </c>
      <c r="C15" s="3">
        <v>1534.5795092592589</v>
      </c>
    </row>
    <row r="16" spans="2:16" x14ac:dyDescent="0.25">
      <c r="B16" s="2" t="s">
        <v>624</v>
      </c>
      <c r="C16" s="3">
        <v>1884.0206181818185</v>
      </c>
    </row>
    <row r="17" spans="2:3" x14ac:dyDescent="0.25">
      <c r="B17" s="2" t="s">
        <v>625</v>
      </c>
      <c r="C17" s="3">
        <v>2162.3166129032256</v>
      </c>
    </row>
    <row r="18" spans="2:3" x14ac:dyDescent="0.25">
      <c r="B18" s="2" t="s">
        <v>626</v>
      </c>
      <c r="C18" s="3">
        <v>2468.1291300813</v>
      </c>
    </row>
    <row r="19" spans="2:3" x14ac:dyDescent="0.25">
      <c r="B19" s="2" t="s">
        <v>627</v>
      </c>
      <c r="C19" s="3">
        <v>3144.9439411764706</v>
      </c>
    </row>
    <row r="20" spans="2:3" x14ac:dyDescent="0.25">
      <c r="B20" s="2" t="s">
        <v>628</v>
      </c>
      <c r="C20" s="3">
        <v>5098.8517368421044</v>
      </c>
    </row>
    <row r="21" spans="2:3" x14ac:dyDescent="0.25">
      <c r="B21" s="2" t="s">
        <v>629</v>
      </c>
      <c r="C21" s="3">
        <v>4227.1004237288143</v>
      </c>
    </row>
    <row r="22" spans="2:3" x14ac:dyDescent="0.25">
      <c r="B22" s="2" t="s">
        <v>108</v>
      </c>
      <c r="C22" s="3">
        <v>755.58011690046771</v>
      </c>
    </row>
    <row r="30" spans="2:3" x14ac:dyDescent="0.25">
      <c r="B30" s="2" t="s">
        <v>616</v>
      </c>
      <c r="C30" s="3">
        <v>267.33245833333348</v>
      </c>
    </row>
    <row r="31" spans="2:3" x14ac:dyDescent="0.25">
      <c r="B31" s="2" t="s">
        <v>617</v>
      </c>
      <c r="C31" s="3">
        <v>412.60072510638327</v>
      </c>
    </row>
    <row r="32" spans="2:3" x14ac:dyDescent="0.25">
      <c r="B32" s="2" t="s">
        <v>618</v>
      </c>
      <c r="C32" s="3">
        <v>527.78640483383629</v>
      </c>
    </row>
    <row r="33" spans="2:3" x14ac:dyDescent="0.25">
      <c r="B33" s="2" t="s">
        <v>619</v>
      </c>
      <c r="C33" s="3">
        <v>672.72979233870979</v>
      </c>
    </row>
    <row r="34" spans="2:3" x14ac:dyDescent="0.25">
      <c r="B34" s="2" t="s">
        <v>620</v>
      </c>
      <c r="C34" s="3">
        <v>886.27929145728569</v>
      </c>
    </row>
    <row r="35" spans="2:3" x14ac:dyDescent="0.25">
      <c r="B35" s="2" t="s">
        <v>621</v>
      </c>
      <c r="C35" s="3">
        <v>1059.612627906977</v>
      </c>
    </row>
    <row r="36" spans="2:3" x14ac:dyDescent="0.25">
      <c r="B36" s="2" t="s">
        <v>622</v>
      </c>
      <c r="C36" s="3">
        <v>1862.1927164179103</v>
      </c>
    </row>
    <row r="37" spans="2:3" x14ac:dyDescent="0.25">
      <c r="B37" s="2" t="s">
        <v>623</v>
      </c>
      <c r="C37" s="3">
        <v>1534.5795092592589</v>
      </c>
    </row>
    <row r="38" spans="2:3" x14ac:dyDescent="0.25">
      <c r="B38" s="2" t="s">
        <v>624</v>
      </c>
      <c r="C38" s="3">
        <v>1884.0206181818185</v>
      </c>
    </row>
    <row r="39" spans="2:3" x14ac:dyDescent="0.25">
      <c r="B39" s="2" t="s">
        <v>625</v>
      </c>
      <c r="C39" s="3">
        <v>2162.3166129032256</v>
      </c>
    </row>
    <row r="40" spans="2:3" x14ac:dyDescent="0.25">
      <c r="B40" s="2" t="s">
        <v>626</v>
      </c>
      <c r="C40" s="3">
        <v>2468.1291300813</v>
      </c>
    </row>
    <row r="41" spans="2:3" x14ac:dyDescent="0.25">
      <c r="B41" s="2" t="s">
        <v>627</v>
      </c>
      <c r="C41" s="3">
        <v>3144.9439411764706</v>
      </c>
    </row>
    <row r="42" spans="2:3" x14ac:dyDescent="0.25">
      <c r="B42" s="2" t="s">
        <v>628</v>
      </c>
      <c r="C42" s="3">
        <v>5098.8517368421044</v>
      </c>
    </row>
    <row r="43" spans="2:3" x14ac:dyDescent="0.25">
      <c r="B43" s="2" t="s">
        <v>629</v>
      </c>
      <c r="C43" s="3">
        <v>4227.1004237288143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CAE6-47E8-4F28-84BF-4CE1D0052B94}">
  <dimension ref="B1:P22"/>
  <sheetViews>
    <sheetView workbookViewId="0">
      <selection activeCell="M25" sqref="M25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3" t="s">
        <v>632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612</v>
      </c>
    </row>
    <row r="7" spans="2:16" x14ac:dyDescent="0.25">
      <c r="B7" s="1" t="s">
        <v>105</v>
      </c>
      <c r="C7" t="s">
        <v>633</v>
      </c>
    </row>
    <row r="8" spans="2:16" x14ac:dyDescent="0.25">
      <c r="B8" s="2" t="s">
        <v>616</v>
      </c>
      <c r="C8" s="3">
        <v>413.44410956790125</v>
      </c>
    </row>
    <row r="9" spans="2:16" x14ac:dyDescent="0.25">
      <c r="B9" s="2" t="s">
        <v>617</v>
      </c>
      <c r="C9" s="3">
        <v>364.37478468085095</v>
      </c>
    </row>
    <row r="10" spans="2:16" x14ac:dyDescent="0.25">
      <c r="B10" s="2" t="s">
        <v>618</v>
      </c>
      <c r="C10" s="3">
        <v>346.31392145015127</v>
      </c>
    </row>
    <row r="11" spans="2:16" x14ac:dyDescent="0.25">
      <c r="B11" s="2" t="s">
        <v>619</v>
      </c>
      <c r="C11" s="3">
        <v>353.72567540322586</v>
      </c>
    </row>
    <row r="12" spans="2:16" x14ac:dyDescent="0.25">
      <c r="B12" s="2" t="s">
        <v>620</v>
      </c>
      <c r="C12" s="3">
        <v>367.83316080402022</v>
      </c>
    </row>
    <row r="13" spans="2:16" x14ac:dyDescent="0.25">
      <c r="B13" s="2" t="s">
        <v>621</v>
      </c>
      <c r="C13" s="3">
        <v>420.48254651162785</v>
      </c>
    </row>
    <row r="14" spans="2:16" x14ac:dyDescent="0.25">
      <c r="B14" s="2" t="s">
        <v>622</v>
      </c>
      <c r="C14" s="3">
        <v>553.50916417910435</v>
      </c>
    </row>
    <row r="15" spans="2:16" x14ac:dyDescent="0.25">
      <c r="B15" s="2" t="s">
        <v>623</v>
      </c>
      <c r="C15" s="3">
        <v>530.43612037037042</v>
      </c>
    </row>
    <row r="16" spans="2:16" x14ac:dyDescent="0.25">
      <c r="B16" s="2" t="s">
        <v>624</v>
      </c>
      <c r="C16" s="3">
        <v>483.59820000000008</v>
      </c>
    </row>
    <row r="17" spans="2:3" x14ac:dyDescent="0.25">
      <c r="B17" s="2" t="s">
        <v>625</v>
      </c>
      <c r="C17" s="3">
        <v>514.31359677419346</v>
      </c>
    </row>
    <row r="18" spans="2:3" x14ac:dyDescent="0.25">
      <c r="B18" s="2" t="s">
        <v>626</v>
      </c>
      <c r="C18" s="3">
        <v>551.52666666666653</v>
      </c>
    </row>
    <row r="19" spans="2:3" x14ac:dyDescent="0.25">
      <c r="B19" s="2" t="s">
        <v>627</v>
      </c>
      <c r="C19" s="3">
        <v>462.45701960784311</v>
      </c>
    </row>
    <row r="20" spans="2:3" x14ac:dyDescent="0.25">
      <c r="B20" s="2" t="s">
        <v>628</v>
      </c>
      <c r="C20" s="3">
        <v>740.46034210526307</v>
      </c>
    </row>
    <row r="21" spans="2:3" x14ac:dyDescent="0.25">
      <c r="B21" s="2" t="s">
        <v>629</v>
      </c>
      <c r="C21" s="3">
        <v>581.04500000000019</v>
      </c>
    </row>
    <row r="22" spans="2:3" x14ac:dyDescent="0.25">
      <c r="B22" s="2" t="s">
        <v>108</v>
      </c>
      <c r="C22" s="3">
        <v>388.79532732130968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Hoja1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2024-06-21T06:48:47Z</dcterms:modified>
</cp:coreProperties>
</file>